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e0cc67e9d229258/Documentos/PLANEACION TIBIRITA/PLANEACIÓN 2026/CONTRATACIÓN/OBRA PÚBLICA/PARQUE INFANTIL/"/>
    </mc:Choice>
  </mc:AlternateContent>
  <xr:revisionPtr revIDLastSave="12" documentId="8_{5F4AB71F-2CFD-4263-B575-451774CE9AB8}" xr6:coauthVersionLast="47" xr6:coauthVersionMax="47" xr10:uidLastSave="{23AA84A8-58B5-4EBC-A7C9-237AABAC6241}"/>
  <bookViews>
    <workbookView xWindow="-120" yWindow="-120" windowWidth="29040" windowHeight="15720" tabRatio="906" activeTab="3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  <sheet name="INDICAR CÓDIGO DEL ITEM DE  (2)" sheetId="27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 localSheetId="3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3">#REF!</definedName>
    <definedName name="\s" localSheetId="2">#REF!</definedName>
    <definedName name="\s">#REF!</definedName>
    <definedName name="\V">#REF!</definedName>
    <definedName name="\X" localSheetId="3">'INDICAR CÓDIGO DEL ITEM DE  (2)'!ERR</definedName>
    <definedName name="\X" localSheetId="2">'INDICAR CÓDIGO DEL ITEM DE PAGO'!ERR</definedName>
    <definedName name="\X">[0]!ERR</definedName>
    <definedName name="\Z" localSheetId="3">'INDICAR CÓDIGO DEL ITEM DE  (2)'!ERR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3">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3">#REF!</definedName>
    <definedName name="________MA2" localSheetId="2">#REF!</definedName>
    <definedName name="________MA2">#REF!</definedName>
    <definedName name="________PJ50" localSheetId="3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 localSheetId="2">#REF!</definedName>
    <definedName name="_______MA2">#REF!</definedName>
    <definedName name="_______PJ50" localSheetId="3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 localSheetId="2">#REF!</definedName>
    <definedName name="______MA2">#REF!</definedName>
    <definedName name="______PJ50" localSheetId="3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3">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3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3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3">#REF!</definedName>
    <definedName name="____PJ50" localSheetId="2">#REF!</definedName>
    <definedName name="____PJ50">#REF!</definedName>
    <definedName name="____pj51" localSheetId="3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3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3">#REF!</definedName>
    <definedName name="___PJ50" localSheetId="2">#REF!</definedName>
    <definedName name="___PJ50">#REF!</definedName>
    <definedName name="___pj51" localSheetId="3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3">'INDICAR CÓDIGO DEL ITEM DE  (2)'!ERR</definedName>
    <definedName name="__F" localSheetId="2">'INDICAR CÓDIGO DEL ITEM DE PAGO'!ERR</definedName>
    <definedName name="__F">[0]!ERR</definedName>
    <definedName name="__FS01" localSheetId="3">'INDICAR CÓDIGO DEL ITEM DE  (2)'!ERR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3">#REF!</definedName>
    <definedName name="__MA2" localSheetId="2">#REF!</definedName>
    <definedName name="__MA2">#REF!</definedName>
    <definedName name="__mun2" localSheetId="3">[19]PESOS!#REF!</definedName>
    <definedName name="__mun2" localSheetId="2">[19]PESOS!#REF!</definedName>
    <definedName name="__mun2">[19]PESOS!#REF!</definedName>
    <definedName name="__num10" localSheetId="3">#REF!</definedName>
    <definedName name="__num10" localSheetId="2">#REF!</definedName>
    <definedName name="__num10">#REF!</definedName>
    <definedName name="__num2" localSheetId="3">#REF!</definedName>
    <definedName name="__num2" localSheetId="2">#REF!</definedName>
    <definedName name="__num2">#REF!</definedName>
    <definedName name="__num3" localSheetId="3">#REF!</definedName>
    <definedName name="__num3" localSheetId="2">#REF!</definedName>
    <definedName name="__num3">#REF!</definedName>
    <definedName name="__num4" localSheetId="3">#REF!</definedName>
    <definedName name="__num4" localSheetId="2">#REF!</definedName>
    <definedName name="__num4">#REF!</definedName>
    <definedName name="__num5" localSheetId="3">#REF!</definedName>
    <definedName name="__num5" localSheetId="2">#REF!</definedName>
    <definedName name="__num5">#REF!</definedName>
    <definedName name="__num6" localSheetId="3">#REF!</definedName>
    <definedName name="__num6" localSheetId="2">#REF!</definedName>
    <definedName name="__num6">#REF!</definedName>
    <definedName name="__num7" localSheetId="3">#REF!</definedName>
    <definedName name="__num7" localSheetId="2">#REF!</definedName>
    <definedName name="__num7">#REF!</definedName>
    <definedName name="__num8" localSheetId="3">#REF!</definedName>
    <definedName name="__num8" localSheetId="2">#REF!</definedName>
    <definedName name="__num8">#REF!</definedName>
    <definedName name="__num9" localSheetId="3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3">#REF!</definedName>
    <definedName name="__PJ50" localSheetId="2">#REF!</definedName>
    <definedName name="__PJ50">#REF!</definedName>
    <definedName name="__pj51" localSheetId="3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3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1">[13]!_xlbgnm.ane8</definedName>
    <definedName name="_ane8">[13]!_xlbgnm.ane8</definedName>
    <definedName name="_APU221" localSheetId="3">#REF!</definedName>
    <definedName name="_APU221" localSheetId="2">#REF!</definedName>
    <definedName name="_APU221">#REF!</definedName>
    <definedName name="_APU465" localSheetId="3">[21]!absc</definedName>
    <definedName name="_APU465" localSheetId="1">[21]!absc</definedName>
    <definedName name="_APU465">[21]!absc</definedName>
    <definedName name="_Atp2">[17]EMPRESA!$F$22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3">#REF!</definedName>
    <definedName name="_EST1" localSheetId="2">#REF!</definedName>
    <definedName name="_EST1">#REF!</definedName>
    <definedName name="_EST10" localSheetId="3">#REF!</definedName>
    <definedName name="_EST10" localSheetId="2">#REF!</definedName>
    <definedName name="_EST10">#REF!</definedName>
    <definedName name="_EST11" localSheetId="3">#REF!</definedName>
    <definedName name="_EST11" localSheetId="2">#REF!</definedName>
    <definedName name="_EST11">#REF!</definedName>
    <definedName name="_EST12" localSheetId="3">#REF!</definedName>
    <definedName name="_EST12" localSheetId="2">#REF!</definedName>
    <definedName name="_EST12">#REF!</definedName>
    <definedName name="_EST13" localSheetId="3">#REF!</definedName>
    <definedName name="_EST13" localSheetId="2">#REF!</definedName>
    <definedName name="_EST13">#REF!</definedName>
    <definedName name="_EST14" localSheetId="3">#REF!</definedName>
    <definedName name="_EST14" localSheetId="2">#REF!</definedName>
    <definedName name="_EST14">#REF!</definedName>
    <definedName name="_EST15" localSheetId="3">#REF!</definedName>
    <definedName name="_EST15" localSheetId="2">#REF!</definedName>
    <definedName name="_EST15">#REF!</definedName>
    <definedName name="_EST16" localSheetId="3">#REF!</definedName>
    <definedName name="_EST16" localSheetId="2">#REF!</definedName>
    <definedName name="_EST16">#REF!</definedName>
    <definedName name="_EST17" localSheetId="3">#REF!</definedName>
    <definedName name="_EST17" localSheetId="2">#REF!</definedName>
    <definedName name="_EST17">#REF!</definedName>
    <definedName name="_EST18" localSheetId="3">#REF!</definedName>
    <definedName name="_EST18" localSheetId="2">#REF!</definedName>
    <definedName name="_EST18">#REF!</definedName>
    <definedName name="_EST19" localSheetId="3">#REF!</definedName>
    <definedName name="_EST19" localSheetId="2">#REF!</definedName>
    <definedName name="_EST19">#REF!</definedName>
    <definedName name="_EST2" localSheetId="3">#REF!</definedName>
    <definedName name="_EST2" localSheetId="2">#REF!</definedName>
    <definedName name="_EST2">#REF!</definedName>
    <definedName name="_EST3" localSheetId="3">#REF!</definedName>
    <definedName name="_EST3" localSheetId="2">#REF!</definedName>
    <definedName name="_EST3">#REF!</definedName>
    <definedName name="_EST4" localSheetId="3">#REF!</definedName>
    <definedName name="_EST4" localSheetId="2">#REF!</definedName>
    <definedName name="_EST4">#REF!</definedName>
    <definedName name="_EST5" localSheetId="3">#REF!</definedName>
    <definedName name="_EST5" localSheetId="2">#REF!</definedName>
    <definedName name="_EST5">#REF!</definedName>
    <definedName name="_EST6" localSheetId="3">#REF!</definedName>
    <definedName name="_EST6" localSheetId="2">#REF!</definedName>
    <definedName name="_EST6">#REF!</definedName>
    <definedName name="_EST7" localSheetId="3">#REF!</definedName>
    <definedName name="_EST7" localSheetId="2">#REF!</definedName>
    <definedName name="_EST7">#REF!</definedName>
    <definedName name="_EST8" localSheetId="3">#REF!</definedName>
    <definedName name="_EST8" localSheetId="2">#REF!</definedName>
    <definedName name="_EST8">#REF!</definedName>
    <definedName name="_EST9" localSheetId="3">#REF!</definedName>
    <definedName name="_EST9" localSheetId="2">#REF!</definedName>
    <definedName name="_EST9">#REF!</definedName>
    <definedName name="_EXC1" localSheetId="3">#REF!</definedName>
    <definedName name="_EXC1" localSheetId="2">#REF!</definedName>
    <definedName name="_EXC1">#REF!</definedName>
    <definedName name="_EXC10" localSheetId="3">#REF!</definedName>
    <definedName name="_EXC10" localSheetId="2">#REF!</definedName>
    <definedName name="_EXC10">#REF!</definedName>
    <definedName name="_EXC11" localSheetId="3">#REF!</definedName>
    <definedName name="_EXC11" localSheetId="2">#REF!</definedName>
    <definedName name="_EXC11">#REF!</definedName>
    <definedName name="_EXC12" localSheetId="3">#REF!</definedName>
    <definedName name="_EXC12" localSheetId="2">#REF!</definedName>
    <definedName name="_EXC12">#REF!</definedName>
    <definedName name="_EXC2" localSheetId="3">#REF!</definedName>
    <definedName name="_EXC2" localSheetId="2">#REF!</definedName>
    <definedName name="_EXC2">#REF!</definedName>
    <definedName name="_EXC3" localSheetId="3">#REF!</definedName>
    <definedName name="_EXC3" localSheetId="2">#REF!</definedName>
    <definedName name="_EXC3">#REF!</definedName>
    <definedName name="_EXC4" localSheetId="3">#REF!</definedName>
    <definedName name="_EXC4" localSheetId="2">#REF!</definedName>
    <definedName name="_EXC4">#REF!</definedName>
    <definedName name="_EXC5" localSheetId="3">#REF!</definedName>
    <definedName name="_EXC5" localSheetId="2">#REF!</definedName>
    <definedName name="_EXC5">#REF!</definedName>
    <definedName name="_EXC6" localSheetId="3">#REF!</definedName>
    <definedName name="_EXC6" localSheetId="2">#REF!</definedName>
    <definedName name="_EXC6">#REF!</definedName>
    <definedName name="_EXC7" localSheetId="3">#REF!</definedName>
    <definedName name="_EXC7" localSheetId="2">#REF!</definedName>
    <definedName name="_EXC7">#REF!</definedName>
    <definedName name="_EXC8" localSheetId="3">#REF!</definedName>
    <definedName name="_EXC8" localSheetId="2">#REF!</definedName>
    <definedName name="_EXC8">#REF!</definedName>
    <definedName name="_EXC9" localSheetId="3">#REF!</definedName>
    <definedName name="_EXC9" localSheetId="2">#REF!</definedName>
    <definedName name="_EXC9">#REF!</definedName>
    <definedName name="_F" localSheetId="3">'INDICAR CÓDIGO DEL ITEM DE  (2)'!ERR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0" hidden="1">'PRESUPUESTO OFICIAL (Entidad)'!$I$11:$I$21</definedName>
    <definedName name="_xlnm._FilterDatabase" localSheetId="1" hidden="1">'PROPUESTA ECONOMICA(Proponente)'!$I$11:$I$40</definedName>
    <definedName name="_FS01" localSheetId="3">'INDICAR CÓDIGO DEL ITEM DE  (2)'!ERR</definedName>
    <definedName name="_FS01" localSheetId="2">'INDICAR CÓDIGO DEL ITEM DE PAGO'!ERR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'INDICAR CÓDIGO DEL ITEM DE  (2)'!#REF!</definedName>
    <definedName name="_GoBack">'INDICAR CÓDIGO DEL ITEM DE PAGO'!#REF!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3">#REF!</definedName>
    <definedName name="_IPC2002" localSheetId="2">#REF!</definedName>
    <definedName name="_IPC2002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2">#REF!</definedName>
    <definedName name="_lar03">#REF!</definedName>
    <definedName name="_LEY80">#REF!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2">#REF!</definedName>
    <definedName name="_MA2">#REF!</definedName>
    <definedName name="_MAT1">#REF!</definedName>
    <definedName name="_MOD1">#REF!</definedName>
    <definedName name="_mun2" localSheetId="3">[19]PESOS!#REF!</definedName>
    <definedName name="_mun2" localSheetId="2">[19]PESOS!#REF!</definedName>
    <definedName name="_mun2">[19]PESOS!#REF!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 localSheetId="2">#REF!</definedName>
    <definedName name="_num10">#REF!</definedName>
    <definedName name="_num2" localSheetId="3">#REF!</definedName>
    <definedName name="_num2" localSheetId="2">#REF!</definedName>
    <definedName name="_num2">#REF!</definedName>
    <definedName name="_num3" localSheetId="3">#REF!</definedName>
    <definedName name="_num3" localSheetId="2">#REF!</definedName>
    <definedName name="_num3">#REF!</definedName>
    <definedName name="_num4" localSheetId="3">#REF!</definedName>
    <definedName name="_num4" localSheetId="2">#REF!</definedName>
    <definedName name="_num4">#REF!</definedName>
    <definedName name="_num5" localSheetId="3">#REF!</definedName>
    <definedName name="_num5" localSheetId="2">#REF!</definedName>
    <definedName name="_num5">#REF!</definedName>
    <definedName name="_num6" localSheetId="3">#REF!</definedName>
    <definedName name="_num6" localSheetId="2">#REF!</definedName>
    <definedName name="_num6">#REF!</definedName>
    <definedName name="_num7" localSheetId="3">#REF!</definedName>
    <definedName name="_num7" localSheetId="2">#REF!</definedName>
    <definedName name="_num7">#REF!</definedName>
    <definedName name="_num8" localSheetId="3">#REF!</definedName>
    <definedName name="_num8" localSheetId="2">#REF!</definedName>
    <definedName name="_num8">#REF!</definedName>
    <definedName name="_num9" localSheetId="3">#REF!</definedName>
    <definedName name="_num9" localSheetId="2">#REF!</definedName>
    <definedName name="_num9">#REF!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3">#REF!</definedName>
    <definedName name="_PJ50" localSheetId="2">#REF!</definedName>
    <definedName name="_PJ50">#REF!</definedName>
    <definedName name="_pj51" localSheetId="3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3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2" hidden="1">#REF!</definedName>
    <definedName name="_Sort" hidden="1">#REF!</definedName>
    <definedName name="_srn001" localSheetId="3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3">'[23]DUB-823'!#REF!</definedName>
    <definedName name="a" localSheetId="2">'[23]DUB-823'!#REF!</definedName>
    <definedName name="a">'[23]DUB-823'!#REF!</definedName>
    <definedName name="A_1">#REF!</definedName>
    <definedName name="A_impresión_IM" localSheetId="3">#REF!</definedName>
    <definedName name="A_impresión_IM" localSheetId="2">#REF!</definedName>
    <definedName name="A_impresión_IM">#REF!</definedName>
    <definedName name="A18A200">[24]ESPEC!#REF!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>'INDICAR CÓDIGO DEL ITEM DE  (2)'!ERR</definedName>
    <definedName name="aa" localSheetId="2">'INDICAR CÓDIGO DEL ITEM DE PAGO'!ERR</definedName>
    <definedName name="aa">[0]!ERR</definedName>
    <definedName name="AAA" localSheetId="3">'INDICAR CÓDIGO DEL ITEM DE  (2)'!ERR</definedName>
    <definedName name="AAA" localSheetId="2">'INDICAR CÓDIGO DEL ITEM DE PAGO'!ERR</definedName>
    <definedName name="AAA">[0]!ERR</definedName>
    <definedName name="aaaaaa">[25]otros!$C$5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3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3">#REF!</definedName>
    <definedName name="ad" localSheetId="2">#REF!</definedName>
    <definedName name="ad">#REF!</definedName>
    <definedName name="adasd">#REF!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 localSheetId="1">[26]!absc</definedName>
    <definedName name="adoc1">[26]!absc</definedName>
    <definedName name="ADOC125" localSheetId="3">[29]!absc</definedName>
    <definedName name="ADOC125" localSheetId="1">[29]!absc</definedName>
    <definedName name="ADOC125">[29]!absc</definedName>
    <definedName name="adoq" localSheetId="3">[30]!absc</definedName>
    <definedName name="adoq" localSheetId="1">[30]!absc</definedName>
    <definedName name="adoq">[30]!absc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3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3">#REF!</definedName>
    <definedName name="AjustDelAIU" localSheetId="2">#REF!</definedName>
    <definedName name="AjustDelAIU">#REF!</definedName>
    <definedName name="alam">#REF!</definedName>
    <definedName name="alc" localSheetId="3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3">'[33]MC SF GAVIONES'!#REF!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3">[38]!absc</definedName>
    <definedName name="APU" localSheetId="1">[38]!absc</definedName>
    <definedName name="APU">[38]!absc</definedName>
    <definedName name="APU_directos" localSheetId="3">#REF!</definedName>
    <definedName name="APU_directos" localSheetId="2">#REF!</definedName>
    <definedName name="APU_directos">#REF!</definedName>
    <definedName name="APU221.1" localSheetId="3">#REF!</definedName>
    <definedName name="APU221.1" localSheetId="2">#REF!</definedName>
    <definedName name="APU221.1">#REF!</definedName>
    <definedName name="APU221.2" localSheetId="3">#REF!</definedName>
    <definedName name="APU221.2" localSheetId="2">#REF!</definedName>
    <definedName name="APU221.2">#REF!</definedName>
    <definedName name="aq" localSheetId="3">'INDICAR CÓDIGO DEL ITEM DE  (2)'!ERR</definedName>
    <definedName name="aq" localSheetId="2">'INDICAR CÓDIGO DEL ITEM DE PAGO'!ERR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3">'INDICAR CÓDIGO DEL ITEM DE  (2)'!$A$1:$Q$93</definedName>
    <definedName name="_xlnm.Print_Area" localSheetId="2">'INDICAR CÓDIGO DEL ITEM DE PAGO'!$A$1:$Q$93</definedName>
    <definedName name="_xlnm.Print_Area" localSheetId="0">'PRESUPUESTO OFICIAL (Entidad)'!$B$1:$L$33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3">'INDICAR CÓDIGO DEL ITEM DE  (2)'!ERR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3">'INDICAR CÓDIGO DEL ITEM DE  (2)'!ERR</definedName>
    <definedName name="as" localSheetId="2">'INDICAR CÓDIGO DEL ITEM DE PAGO'!ERR</definedName>
    <definedName name="as">[0]!ERR</definedName>
    <definedName name="ASB">[6]AASHTO!$A$8:$F$11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'INDICAR CÓDIGO DEL ITEM DE  (2)'!ERR</definedName>
    <definedName name="ASDFGHJKLÑ" localSheetId="2">'INDICAR CÓDIGO DEL ITEM DE PAGO'!ERR</definedName>
    <definedName name="ASDFGHJKLÑ">[0]!ERR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1">MODULO10.auto_abrir</definedName>
    <definedName name="_xlnm.Auto_Open">MODULO10.auto_abrir</definedName>
    <definedName name="auto1" localSheetId="3">#REF!</definedName>
    <definedName name="auto1" localSheetId="2">#REF!</definedName>
    <definedName name="auto1">#REF!</definedName>
    <definedName name="auto123" localSheetId="3">#REF!</definedName>
    <definedName name="auto123" localSheetId="2">#REF!</definedName>
    <definedName name="auto123">#REF!</definedName>
    <definedName name="auto2" localSheetId="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2">#REF!</definedName>
    <definedName name="AW">#REF!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3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3">#REF!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3">'INDICAR CÓDIGO DEL ITEM DE  (2)'!ERR</definedName>
    <definedName name="BB" localSheetId="2">'INDICAR CÓDIGO DEL ITEM DE PAGO'!ERR</definedName>
    <definedName name="BB">[0]!ERR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3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3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3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3">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'[51]A. P. U.'!#REF!</definedName>
    <definedName name="CCCCCC" localSheetId="2">'[51]A. P. U.'!#REF!</definedName>
    <definedName name="CCCCCC">'[51]A. P. U.'!#REF!</definedName>
    <definedName name="CCT">#REF!</definedName>
    <definedName name="ccto210" localSheetId="3">#REF!</definedName>
    <definedName name="ccto210" localSheetId="2">#REF!</definedName>
    <definedName name="ccto210">#REF!</definedName>
    <definedName name="cd">[52]Hoja1!$C$81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[53]Insum!$A$3:$H$63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3">'INDICAR CÓDIGO DEL ITEM DE  (2)'!ERR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3">'INDICAR CÓDIGO DEL ITEM DE  (2)'!ERR</definedName>
    <definedName name="copiao4" localSheetId="2">'INDICAR CÓDIGO DEL ITEM DE PAGO'!ERR</definedName>
    <definedName name="copiao4">[0]!ERR</definedName>
    <definedName name="corri" localSheetId="3">'INDICAR CÓDIGO DEL ITEM DE  (2)'!ERR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3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3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3">'INDICAR CÓDIGO DEL ITEM DE  (2)'!ERR</definedName>
    <definedName name="CUAL" localSheetId="2">'INDICAR CÓDIGO DEL ITEM DE PAGO'!ERR</definedName>
    <definedName name="CUAL">[0]!ERR</definedName>
    <definedName name="CUBS" localSheetId="3">#REF!</definedName>
    <definedName name="CUBS" localSheetId="2">#REF!</definedName>
    <definedName name="CUBS">#REF!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1">[50]!Customize</definedName>
    <definedName name="Customize">[50]!Customize</definedName>
    <definedName name="cv" localSheetId="3">#REF!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3">'[23]GPI 526'!#REF!</definedName>
    <definedName name="dario" localSheetId="2">'[23]GPI 526'!#REF!</definedName>
    <definedName name="dario">'[23]GPI 526'!#REF!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3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2">#REF!</definedName>
    <definedName name="Dbgcm">#REF!</definedName>
    <definedName name="dc">#REF!</definedName>
    <definedName name="Dcacm" localSheetId="3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2">#REF!</definedName>
    <definedName name="dd">#REF!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3">#REF!</definedName>
    <definedName name="DEX" localSheetId="2">#REF!</definedName>
    <definedName name="DEX">#REF!</definedName>
    <definedName name="DF">[64]Cronograma!#REF!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'INDICAR CÓDIGO DEL ITEM DE  (2)'!ERR</definedName>
    <definedName name="EE" localSheetId="2">'INDICAR CÓDIGO DEL ITEM DE PAGO'!ERR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3">#REF!</definedName>
    <definedName name="emanto" localSheetId="2">#REF!</definedName>
    <definedName name="emanto">#REF!</definedName>
    <definedName name="eme" localSheetId="3">'INDICAR CÓDIGO DEL ITEM DE  (2)'!ERR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3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3">'[70]TABLA EQUIPOS'!$A$3:$D$70</definedName>
    <definedName name="EQUIPOS" localSheetId="2">'[70]TABLA EQUIPOS'!$A$3:$D$70</definedName>
    <definedName name="Equipos">#REF!</definedName>
    <definedName name="EQUIPOS1">#REF!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'INDICAR CÓDIGO DEL ITEM DE  (2)'!ERR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3">#REF!</definedName>
    <definedName name="ESPECIFICACION" localSheetId="2">#REF!</definedName>
    <definedName name="ESPECIFICACION">#REF!</definedName>
    <definedName name="Especificación" localSheetId="3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3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3">#REF!</definedName>
    <definedName name="exCEL" localSheetId="2">#REF!</definedName>
    <definedName name="exCEL">#REF!</definedName>
    <definedName name="Excel_BuiltIn_Print_Area_3" localSheetId="3">#REF!</definedName>
    <definedName name="Excel_BuiltIn_Print_Area_3" localSheetId="2">#REF!</definedName>
    <definedName name="Excel_BuiltIn_Print_Area_3">#REF!</definedName>
    <definedName name="Excel_BuiltIn_Print_Area_3_X" localSheetId="3">#REF!</definedName>
    <definedName name="Excel_BuiltIn_Print_Area_3_X" localSheetId="2">#REF!</definedName>
    <definedName name="Excel_BuiltIn_Print_Area_3_X">#REF!</definedName>
    <definedName name="Excel_BuiltIn_Print_Titles_10" localSheetId="3">[23]SKJ452!#REF!</definedName>
    <definedName name="Excel_BuiltIn_Print_Titles_10" localSheetId="2">[23]SKJ452!#REF!</definedName>
    <definedName name="Excel_BuiltIn_Print_Titles_10">[23]SKJ452!#REF!</definedName>
    <definedName name="Excel_BuiltIn_Print_Titles_11" localSheetId="3">[23]ITA878!#REF!</definedName>
    <definedName name="Excel_BuiltIn_Print_Titles_11" localSheetId="2">[23]ITA878!#REF!</definedName>
    <definedName name="Excel_BuiltIn_Print_Titles_11">[23]ITA878!#REF!</definedName>
    <definedName name="Excel_BuiltIn_Print_Titles_12" localSheetId="3">'[23]AEA-944'!#REF!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3">'[23]DUB-823'!#REF!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3">'[23]GPI 526'!#REF!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3">#REF!</definedName>
    <definedName name="Excel_BuiltIn_Print_Titles_15" localSheetId="2">#REF!</definedName>
    <definedName name="Excel_BuiltIn_Print_Titles_15">#REF!</definedName>
    <definedName name="Excel_BuiltIn_Print_Titles_16" localSheetId="3">#REF!</definedName>
    <definedName name="Excel_BuiltIn_Print_Titles_16" localSheetId="2">#REF!</definedName>
    <definedName name="Excel_BuiltIn_Print_Titles_16">#REF!</definedName>
    <definedName name="Excel_BuiltIn_Print_Titles_17" localSheetId="3">#REF!</definedName>
    <definedName name="Excel_BuiltIn_Print_Titles_17" localSheetId="2">#REF!</definedName>
    <definedName name="Excel_BuiltIn_Print_Titles_17">#REF!</definedName>
    <definedName name="Excel_BuiltIn_Print_Titles_18" localSheetId="3">#REF!</definedName>
    <definedName name="Excel_BuiltIn_Print_Titles_18" localSheetId="2">#REF!</definedName>
    <definedName name="Excel_BuiltIn_Print_Titles_18">#REF!</definedName>
    <definedName name="Excel_BuiltIn_Print_Titles_19" localSheetId="3">[23]XXJ617!#REF!</definedName>
    <definedName name="Excel_BuiltIn_Print_Titles_19" localSheetId="2">[23]XXJ617!#REF!</definedName>
    <definedName name="Excel_BuiltIn_Print_Titles_19">[23]XXJ617!#REF!</definedName>
    <definedName name="Excel_BuiltIn_Print_Titles_20" localSheetId="3">#REF!</definedName>
    <definedName name="Excel_BuiltIn_Print_Titles_20" localSheetId="2">#REF!</definedName>
    <definedName name="Excel_BuiltIn_Print_Titles_20">#REF!</definedName>
    <definedName name="Excel_BuiltIn_Print_Titles_21" localSheetId="3">[23]SNG_855!#REF!</definedName>
    <definedName name="Excel_BuiltIn_Print_Titles_21" localSheetId="2">[23]SNG_855!#REF!</definedName>
    <definedName name="Excel_BuiltIn_Print_Titles_21">[23]SNG_855!#REF!</definedName>
    <definedName name="Excel_BuiltIn_Print_Titles_23" localSheetId="3">#REF!</definedName>
    <definedName name="Excel_BuiltIn_Print_Titles_23" localSheetId="2">#REF!</definedName>
    <definedName name="Excel_BuiltIn_Print_Titles_23">#REF!</definedName>
    <definedName name="Excel_BuiltIn_Print_Titles_3" localSheetId="3">#REF!</definedName>
    <definedName name="Excel_BuiltIn_Print_Titles_3" localSheetId="2">#REF!</definedName>
    <definedName name="Excel_BuiltIn_Print_Titles_3">#REF!</definedName>
    <definedName name="Excel_BuiltIn_Print_Titles_5" localSheetId="3">'[23]VEA 374'!#REF!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3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3">#REF!</definedName>
    <definedName name="Excel_BuiltIn_Print_Titles_6" localSheetId="2">#REF!</definedName>
    <definedName name="Excel_BuiltIn_Print_Titles_6">#REF!</definedName>
    <definedName name="Excel_BuiltIn_Print_Titles_7" localSheetId="3">[23]HFB024!#REF!</definedName>
    <definedName name="Excel_BuiltIn_Print_Titles_7" localSheetId="2">[23]HFB024!#REF!</definedName>
    <definedName name="Excel_BuiltIn_Print_Titles_7">[23]HFB024!#REF!</definedName>
    <definedName name="Excel_BuiltIn_Print_Titles_8" localSheetId="3">#REF!</definedName>
    <definedName name="Excel_BuiltIn_Print_Titles_8" localSheetId="2">#REF!</definedName>
    <definedName name="Excel_BuiltIn_Print_Titles_8">#REF!</definedName>
    <definedName name="Excel_BuiltIn_Print_Titles_9" localSheetId="3">[23]PAJ825!#REF!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3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3">'INDICAR CÓDIGO DEL ITEM DE  (2)'!ERR</definedName>
    <definedName name="FD" localSheetId="2">'INDICAR CÓDIGO DEL ITEM DE PAGO'!ERR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3">'[37]Res-Accide-10'!#REF!</definedName>
    <definedName name="fer" localSheetId="2">'[37]Res-Accide-10'!#REF!</definedName>
    <definedName name="fer">'[37]Res-Accide-10'!#REF!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'INDICAR CÓDIGO DEL ITEM DE  (2)'!ERR</definedName>
    <definedName name="ff" localSheetId="2">'INDICAR CÓDIGO DEL ITEM DE PAGO'!ERR</definedName>
    <definedName name="ff">[0]!ERR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'INDICAR CÓDIGO DEL ITEM DE  (2)'!ERR</definedName>
    <definedName name="fg" localSheetId="2">'INDICAR CÓDIGO DEL ITEM DE PAGO'!ERR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3">'INDICAR CÓDIGO DEL ITEM DE  (2)'!ERR</definedName>
    <definedName name="FINANCIACION" localSheetId="2">'INDICAR CÓDIGO DEL ITEM DE PAGO'!ERR</definedName>
    <definedName name="FINANCIACION">[0]!ERR</definedName>
    <definedName name="FinePrint" localSheetId="3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3">'INDICAR CÓDIGO DEL ITEM DE  (2)'!ERR</definedName>
    <definedName name="fu" localSheetId="2">'INDICAR CÓDIGO DEL ITEM DE PAGO'!ERR</definedName>
    <definedName name="fu">[0]!ERR</definedName>
    <definedName name="Full_Print">#REF!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3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3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'INDICAR CÓDIGO DEL ITEM DE  (2)'!ERR</definedName>
    <definedName name="GGG" localSheetId="2">'INDICAR CÓDIGO DEL ITEM DE PAGO'!ERR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2">#REF!</definedName>
    <definedName name="GRAF2">#REF!</definedName>
    <definedName name="GRAF3" localSheetId="3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2">#REF!</definedName>
    <definedName name="GRUPO1">#REF!</definedName>
    <definedName name="GRUPO123" localSheetId="3">#REF!</definedName>
    <definedName name="GRUPO123" localSheetId="2">#REF!</definedName>
    <definedName name="GRUPO123">#REF!</definedName>
    <definedName name="GRUPO13" localSheetId="3">#REF!</definedName>
    <definedName name="GRUPO13" localSheetId="2">#REF!</definedName>
    <definedName name="GRUPO13">#REF!</definedName>
    <definedName name="GRUPO2" localSheetId="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3">#REF!</definedName>
    <definedName name="GTRE" localSheetId="2">#REF!</definedName>
    <definedName name="GTRE">#REF!</definedName>
    <definedName name="h">#REF!</definedName>
    <definedName name="H_pump">#REF!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3">'INDICAR CÓDIGO DEL ITEM DE  (2)'!ERR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'INDICAR CÓDIGO DEL ITEM DE  (2)'!ERR</definedName>
    <definedName name="HK" localSheetId="2">'INDICAR CÓDIGO DEL ITEM DE PAGO'!ERR</definedName>
    <definedName name="HK">[0]!ERR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2">#REF!</definedName>
    <definedName name="I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3">'INDICAR CÓDIGO DEL ITEM DE  (2)'!ERR</definedName>
    <definedName name="ID" localSheetId="2">'INDICAR CÓDIGO DEL ITEM DE PAGO'!ERR</definedName>
    <definedName name="ID">[0]!ERR</definedName>
    <definedName name="IF" localSheetId="3">'[51]A. P. U.'!#REF!</definedName>
    <definedName name="IF" localSheetId="2">'[51]A. P. U.'!#REF!</definedName>
    <definedName name="IF">'[51]A. P. U.'!#REF!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3">#REF!</definedName>
    <definedName name="INDICE" localSheetId="2">#REF!</definedName>
    <definedName name="INDICE">#REF!</definedName>
    <definedName name="inf" localSheetId="3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3">[82]Insumos!#REF!</definedName>
    <definedName name="Insumos_auxiliares" localSheetId="2">[82]Insumos!#REF!</definedName>
    <definedName name="Insumos_auxiliares">[82]Insumos!#REF!</definedName>
    <definedName name="Insumos_basicos" localSheetId="3">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3">'INDICAR CÓDIGO DEL ITEM DE  (2)'!ERR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3">#REF!</definedName>
    <definedName name="ITEM1" localSheetId="2">#REF!</definedName>
    <definedName name="ITEM1">#REF!</definedName>
    <definedName name="ITEM15" localSheetId="3">#REF!</definedName>
    <definedName name="ITEM15" localSheetId="2">#REF!</definedName>
    <definedName name="ITEM15">#REF!</definedName>
    <definedName name="ITEM2" localSheetId="3">#REF!</definedName>
    <definedName name="ITEM2" localSheetId="2">#REF!</definedName>
    <definedName name="ITEM2">#REF!</definedName>
    <definedName name="item210.3" localSheetId="3">#REF!</definedName>
    <definedName name="item210.3" localSheetId="2">#REF!</definedName>
    <definedName name="item210.3">#REF!</definedName>
    <definedName name="item230.1" localSheetId="3">#REF!</definedName>
    <definedName name="item230.1" localSheetId="2">#REF!</definedName>
    <definedName name="item230.1">#REF!</definedName>
    <definedName name="ITEM3" localSheetId="3">#REF!</definedName>
    <definedName name="ITEM3" localSheetId="2">#REF!</definedName>
    <definedName name="ITEM3">#REF!</definedName>
    <definedName name="item310" localSheetId="3">#REF!</definedName>
    <definedName name="item310" localSheetId="2">#REF!</definedName>
    <definedName name="item310">#REF!</definedName>
    <definedName name="item320.2" localSheetId="3">#REF!</definedName>
    <definedName name="item320.2" localSheetId="2">#REF!</definedName>
    <definedName name="item320.2">#REF!</definedName>
    <definedName name="item330.1" localSheetId="3">#REF!</definedName>
    <definedName name="item330.1" localSheetId="2">#REF!</definedName>
    <definedName name="item330.1">#REF!</definedName>
    <definedName name="item420" localSheetId="3">#REF!</definedName>
    <definedName name="item420" localSheetId="2">#REF!</definedName>
    <definedName name="item420">#REF!</definedName>
    <definedName name="item450.2P" localSheetId="3">#REF!</definedName>
    <definedName name="item450.2P" localSheetId="2">#REF!</definedName>
    <definedName name="item450.2P">#REF!</definedName>
    <definedName name="item600.1" localSheetId="3">#REF!</definedName>
    <definedName name="item600.1" localSheetId="2">#REF!</definedName>
    <definedName name="item600.1">#REF!</definedName>
    <definedName name="item610.1" localSheetId="3">#REF!</definedName>
    <definedName name="item610.1" localSheetId="2">#REF!</definedName>
    <definedName name="item610.1">#REF!</definedName>
    <definedName name="item610.2" localSheetId="3">#REF!</definedName>
    <definedName name="item610.2" localSheetId="2">#REF!</definedName>
    <definedName name="item610.2">#REF!</definedName>
    <definedName name="item630.4" localSheetId="3">#REF!</definedName>
    <definedName name="item630.4" localSheetId="2">#REF!</definedName>
    <definedName name="item630.4">#REF!</definedName>
    <definedName name="item630.6" localSheetId="3">#REF!</definedName>
    <definedName name="item630.6" localSheetId="2">#REF!</definedName>
    <definedName name="item630.6">#REF!</definedName>
    <definedName name="item630.7" localSheetId="3">#REF!</definedName>
    <definedName name="item630.7" localSheetId="2">#REF!</definedName>
    <definedName name="item630.7">#REF!</definedName>
    <definedName name="item640.3" localSheetId="3">#REF!</definedName>
    <definedName name="item640.3" localSheetId="2">#REF!</definedName>
    <definedName name="item640.3">#REF!</definedName>
    <definedName name="item661" localSheetId="3">#REF!</definedName>
    <definedName name="item661" localSheetId="2">#REF!</definedName>
    <definedName name="item661">#REF!</definedName>
    <definedName name="item671" localSheetId="3">#REF!</definedName>
    <definedName name="item671" localSheetId="2">#REF!</definedName>
    <definedName name="item671">#REF!</definedName>
    <definedName name="item673.1" localSheetId="3">#REF!</definedName>
    <definedName name="item673.1" localSheetId="2">#REF!</definedName>
    <definedName name="item673.1">#REF!</definedName>
    <definedName name="item673.3" localSheetId="3">#REF!</definedName>
    <definedName name="item673.3" localSheetId="2">#REF!</definedName>
    <definedName name="item673.3">#REF!</definedName>
    <definedName name="item681" localSheetId="3">#REF!</definedName>
    <definedName name="item681" localSheetId="2">#REF!</definedName>
    <definedName name="item681">#REF!</definedName>
    <definedName name="item700.1" localSheetId="3">#REF!</definedName>
    <definedName name="item700.1" localSheetId="2">#REF!</definedName>
    <definedName name="item700.1">#REF!</definedName>
    <definedName name="item710.1" localSheetId="3">#REF!</definedName>
    <definedName name="item710.1" localSheetId="2">#REF!</definedName>
    <definedName name="item710.1">#REF!</definedName>
    <definedName name="item710.2" localSheetId="3">#REF!</definedName>
    <definedName name="item710.2" localSheetId="2">#REF!</definedName>
    <definedName name="item710.2">#REF!</definedName>
    <definedName name="item730.1" localSheetId="3">#REF!</definedName>
    <definedName name="item730.1" localSheetId="2">#REF!</definedName>
    <definedName name="item730.1">#REF!</definedName>
    <definedName name="item730.2" localSheetId="3">#REF!</definedName>
    <definedName name="item730.2" localSheetId="2">#REF!</definedName>
    <definedName name="item730.2">#REF!</definedName>
    <definedName name="item730.2.4" localSheetId="3">#REF!</definedName>
    <definedName name="item730.2.4" localSheetId="2">#REF!</definedName>
    <definedName name="item730.2.4">#REF!</definedName>
    <definedName name="item900.2" localSheetId="3">#REF!</definedName>
    <definedName name="item900.2" localSheetId="2">#REF!</definedName>
    <definedName name="item900.2">#REF!</definedName>
    <definedName name="ItemCodos">#REF!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2">#REF!</definedName>
    <definedName name="IVA">#REF!</definedName>
    <definedName name="iwjer">#REF!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>'INDICAR CÓDIGO DEL ITEM DE  (2)'!ERR</definedName>
    <definedName name="jj" localSheetId="2">'INDICAR CÓDIGO DEL ITEM DE PAGO'!ERR</definedName>
    <definedName name="jj">[0]!ERR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2">#REF!</definedName>
    <definedName name="jkl">#REF!</definedName>
    <definedName name="JOHNNY" localSheetId="3">'INDICAR CÓDIGO DEL ITEM DE  (2)'!ERR</definedName>
    <definedName name="JOHNNY" localSheetId="2">'INDICAR CÓDIGO DEL ITEM DE PAGO'!ERR</definedName>
    <definedName name="JOHNNY">[0]!ERR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2">#REF!</definedName>
    <definedName name="jvv">#REF!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2">#REF!</definedName>
    <definedName name="K0F1">#REF!</definedName>
    <definedName name="K0F2" localSheetId="3">#REF!</definedName>
    <definedName name="K0F2" localSheetId="2">#REF!</definedName>
    <definedName name="K0F2">#REF!</definedName>
    <definedName name="K10ALO" localSheetId="3">#REF!</definedName>
    <definedName name="K10ALO" localSheetId="2">#REF!</definedName>
    <definedName name="K10ALO">#REF!</definedName>
    <definedName name="K11ALO" localSheetId="3">#REF!</definedName>
    <definedName name="K11ALO" localSheetId="2">#REF!</definedName>
    <definedName name="K11ALO">#REF!</definedName>
    <definedName name="K1F1" localSheetId="3">#REF!</definedName>
    <definedName name="K1F1" localSheetId="2">#REF!</definedName>
    <definedName name="K1F1">#REF!</definedName>
    <definedName name="K1F2" localSheetId="3">#REF!</definedName>
    <definedName name="K1F2" localSheetId="2">#REF!</definedName>
    <definedName name="K1F2">#REF!</definedName>
    <definedName name="K2F1" localSheetId="3">#REF!</definedName>
    <definedName name="K2F1" localSheetId="2">#REF!</definedName>
    <definedName name="K2F1">#REF!</definedName>
    <definedName name="K2F2" localSheetId="3">#REF!</definedName>
    <definedName name="K2F2" localSheetId="2">#REF!</definedName>
    <definedName name="K2F2">#REF!</definedName>
    <definedName name="K3F1" localSheetId="3">#REF!</definedName>
    <definedName name="K3F1" localSheetId="2">#REF!</definedName>
    <definedName name="K3F1">#REF!</definedName>
    <definedName name="K3F2" localSheetId="3">#REF!</definedName>
    <definedName name="K3F2" localSheetId="2">#REF!</definedName>
    <definedName name="K3F2">#REF!</definedName>
    <definedName name="K4F1" localSheetId="3">#REF!</definedName>
    <definedName name="K4F1" localSheetId="2">#REF!</definedName>
    <definedName name="K4F1">#REF!</definedName>
    <definedName name="K4F2" localSheetId="3">#REF!</definedName>
    <definedName name="K4F2" localSheetId="2">#REF!</definedName>
    <definedName name="K4F2">#REF!</definedName>
    <definedName name="K5F1" localSheetId="3">#REF!</definedName>
    <definedName name="K5F1" localSheetId="2">#REF!</definedName>
    <definedName name="K5F1">#REF!</definedName>
    <definedName name="K5F2" localSheetId="3">#REF!</definedName>
    <definedName name="K5F2" localSheetId="2">#REF!</definedName>
    <definedName name="K5F2">#REF!</definedName>
    <definedName name="K6F1" localSheetId="3">#REF!</definedName>
    <definedName name="K6F1" localSheetId="2">#REF!</definedName>
    <definedName name="K6F1">#REF!</definedName>
    <definedName name="K6F2" localSheetId="3">#REF!</definedName>
    <definedName name="K6F2" localSheetId="2">#REF!</definedName>
    <definedName name="K6F2">#REF!</definedName>
    <definedName name="K7F1" localSheetId="3">#REF!</definedName>
    <definedName name="K7F1" localSheetId="2">#REF!</definedName>
    <definedName name="K7F1">#REF!</definedName>
    <definedName name="K7F2" localSheetId="3">#REF!</definedName>
    <definedName name="K7F2" localSheetId="2">#REF!</definedName>
    <definedName name="K7F2">#REF!</definedName>
    <definedName name="K8ALO" localSheetId="3">#REF!</definedName>
    <definedName name="K8ALO" localSheetId="2">#REF!</definedName>
    <definedName name="K8ALO">#REF!</definedName>
    <definedName name="K8F1" localSheetId="3">#REF!</definedName>
    <definedName name="K8F1" localSheetId="2">#REF!</definedName>
    <definedName name="K8F1">#REF!</definedName>
    <definedName name="K8F2" localSheetId="3">#REF!</definedName>
    <definedName name="K8F2" localSheetId="2">#REF!</definedName>
    <definedName name="K8F2">#REF!</definedName>
    <definedName name="K9ALO" localSheetId="3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3">'INDICAR CÓDIGO DEL ITEM DE  (2)'!ERR</definedName>
    <definedName name="kl" localSheetId="2">'INDICAR CÓDIGO DEL ITEM DE PAGO'!ERR</definedName>
    <definedName name="kl">[0]!ERR</definedName>
    <definedName name="klklk" localSheetId="3">#REF!</definedName>
    <definedName name="klklk" localSheetId="2">#REF!</definedName>
    <definedName name="klklk">#REF!</definedName>
    <definedName name="km">#REF!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3">#REF!</definedName>
    <definedName name="LICITACION" localSheetId="2">#REF!</definedName>
    <definedName name="LICITACION">#REF!</definedName>
    <definedName name="LINEA" localSheetId="3">[85]CONT_ADI!#REF!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[26]!absc</definedName>
    <definedName name="LOCA" localSheetId="1">[26]!absc</definedName>
    <definedName name="LOCA">[26]!absc</definedName>
    <definedName name="LOCA1" localSheetId="3">[38]!absc</definedName>
    <definedName name="LOCA1" localSheetId="1">[38]!absc</definedName>
    <definedName name="LOCA1">[38]!absc</definedName>
    <definedName name="LOCALIZACION_Y_REPLANTEO" localSheetId="3">#REF!</definedName>
    <definedName name="LOCALIZACION_Y_REPLANTEO" localSheetId="2">#REF!</definedName>
    <definedName name="LOCALIZACION_Y_REPLANTEO">#REF!</definedName>
    <definedName name="LOGO" localSheetId="3">'INDICAR CÓDIGO DEL ITEM DE  (2)'!ERR</definedName>
    <definedName name="LOGO" localSheetId="2">'INDICAR CÓDIGO DEL ITEM DE PAGO'!ERR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3">'[37]Res-Accide-10'!#REF!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3">'[37]Res-Accide-10'!#REF!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[53]Insum!$A$68:$H$98</definedName>
    <definedName name="MAQUINAR" localSheetId="2">[53]Insum!$A$68:$H$98</definedName>
    <definedName name="MAQUINAR">[54]Insum!$A$68:$H$98</definedName>
    <definedName name="mar" localSheetId="3">'[37]Res-Accide-10'!#REF!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3">#REF!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'INDICAR CÓDIGO DEL ITEM DE  (2)'!ERR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3">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3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2">#REF!</definedName>
    <definedName name="º1">#REF!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3">#REF!</definedName>
    <definedName name="Obra" localSheetId="2">#REF!</definedName>
    <definedName name="Obra">#REF!</definedName>
    <definedName name="obras" hidden="1">#REF!</definedName>
    <definedName name="obras1" localSheetId="3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3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3">'INDICAR CÓDIGO DEL ITEM DE  (2)'!ERR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3">#REF!</definedName>
    <definedName name="PlazoAIU" localSheetId="2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3">#REF!</definedName>
    <definedName name="POCETAS" localSheetId="2">#REF!</definedName>
    <definedName name="POCETAS">#REF!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2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3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3">#REF!</definedName>
    <definedName name="PREST" localSheetId="2">#REF!</definedName>
    <definedName name="PREST">#REF!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3">'INDICAR CÓDIGO DEL ITEM DE  (2)'!ERR</definedName>
    <definedName name="programainv" localSheetId="2">'INDICAR CÓDIGO DEL ITEM DE PAGO'!ERR</definedName>
    <definedName name="programainv">[0]!ERR</definedName>
    <definedName name="Proponente" localSheetId="3">#REF!</definedName>
    <definedName name="Proponente" localSheetId="2">#REF!</definedName>
    <definedName name="Proponente">#REF!</definedName>
    <definedName name="PRUEBA" localSheetId="3">[96]!absc</definedName>
    <definedName name="PRUEBA" localSheetId="1">[96]!absc</definedName>
    <definedName name="PRUEBA">[96]!absc</definedName>
    <definedName name="prueba1" localSheetId="3">[96]!absc</definedName>
    <definedName name="prueba1" localSheetId="1">[96]!absc</definedName>
    <definedName name="prueba1">[96]!absc</definedName>
    <definedName name="PRUEBA2" localSheetId="3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3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2">#REF!</definedName>
    <definedName name="qaz">#REF!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'INDICAR CÓDIGO DEL ITEM DE  (2)'!ERR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3">'INDICAR CÓDIGO DEL ITEM DE  (2)'!ERR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3">'INDICAR CÓDIGO DEL ITEM DE  (2)'!ERR</definedName>
    <definedName name="reinicio" localSheetId="2">'INDICAR CÓDIGO DEL ITEM DE PAGO'!ERR</definedName>
    <definedName name="reinicio">[0]!ERR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3">[99]original_sist!$B$1:$L$167</definedName>
    <definedName name="resu" localSheetId="2">[99]original_sist!$B$1:$L$167</definedName>
    <definedName name="RESU">#REF!</definedName>
    <definedName name="resu8" localSheetId="3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3">'INDICAR CÓDIGO DEL ITEM DE  (2)'!ERR</definedName>
    <definedName name="rr" localSheetId="2">'INDICAR CÓDIGO DEL ITEM DE PAGO'!ERR</definedName>
    <definedName name="rr">[0]!ERR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'INDICAR CÓDIGO DEL ITEM DE  (2)'!ERR</definedName>
    <definedName name="s" localSheetId="2">'INDICAR CÓDIGO DEL ITEM DE PAGO'!ERR</definedName>
    <definedName name="s">[0]!ERR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'INDICAR CÓDIGO DEL ITEM DE  (2)'!ERR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3">#REF!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3">'INDICAR CÓDIGO DEL ITEM DE  (2)'!ERR</definedName>
    <definedName name="SERO" localSheetId="2">'INDICAR CÓDIGO DEL ITEM DE PAGO'!ERR</definedName>
    <definedName name="SERO">[0]!ERR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3">'INDICAR CÓDIGO DEL ITEM DE  (2)'!ERR</definedName>
    <definedName name="SI" localSheetId="2">'INDICAR CÓDIGO DEL ITEM DE PAGO'!ERR</definedName>
    <definedName name="SI">[0]!ERR</definedName>
    <definedName name="SINGOLO">'[3]7422CW00'!#REF!</definedName>
    <definedName name="SISISIS" localSheetId="3">'INDICAR CÓDIGO DEL ITEM DE  (2)'!ERR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3" hidden="1">'INDICAR CÓDIGO DEL ITEM DE  (2)'!#REF!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3" hidden="1">0.0001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3" hidden="1">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3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3" hidden="1">100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3" hidden="1">'INDICAR CÓDIGO DEL ITEM DE  (2)'!#REF!</definedName>
    <definedName name="solver_lhs1" localSheetId="2" hidden="1">'INDICAR CÓDIGO DEL ITEM DE PAGO'!#REF!</definedName>
    <definedName name="solver_lhs1" localSheetId="0" hidden="1">'PRESUPUESTO OFICIAL (Entidad)'!$K$29</definedName>
    <definedName name="solver_lhs1" localSheetId="1" hidden="1">'PROPUESTA ECONOMICA(Proponente)'!$K$54</definedName>
    <definedName name="solver_lin" localSheetId="3" hidden="1">2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3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3" hidden="1">1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3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3" hidden="1">'INDICAR CÓDIGO DEL ITEM DE  (2)'!#REF!</definedName>
    <definedName name="solver_opt" localSheetId="2" hidden="1">'INDICAR CÓDIGO DEL ITEM DE PAGO'!#REF!</definedName>
    <definedName name="solver_opt" localSheetId="0" hidden="1">'PRESUPUESTO OFICIAL (Entidad)'!$K$29</definedName>
    <definedName name="solver_opt" localSheetId="1" hidden="1">'PROPUESTA ECONOMICA(Proponente)'!$K$54</definedName>
    <definedName name="solver_pre" localSheetId="3" hidden="1">0.000001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3" hidden="1">2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3" hidden="1">'INDICAR CÓDIGO DEL ITEM DE  (2)'!#REF!</definedName>
    <definedName name="solver_rhs1" localSheetId="2" hidden="1">'INDICAR CÓDIGO DEL ITEM DE PAGO'!#REF!</definedName>
    <definedName name="solver_rhs1" localSheetId="0" hidden="1">'PRESUPUESTO OFICIAL (Entidad)'!$K$30</definedName>
    <definedName name="solver_rhs1" localSheetId="1" hidden="1">'PROPUESTA ECONOMICA(Proponente)'!$K$55</definedName>
    <definedName name="solver_scl" localSheetId="3" hidden="1">2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3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3" hidden="1">100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3" hidden="1">0.05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3" hidden="1">3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3" hidden="1">490454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1">MODULO10.auto_abrir</definedName>
    <definedName name="sss">MODULO10.auto_abrir</definedName>
    <definedName name="SSSS" localSheetId="3">'INDICAR CÓDIGO DEL ITEM DE  (2)'!ERR</definedName>
    <definedName name="SSSS" localSheetId="2">'INDICAR CÓDIGO DEL ITEM DE PAGO'!ERR</definedName>
    <definedName name="SSSS">[0]!ERR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3">#REF!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3">'INDICAR CÓDIGO DEL ITEM DE  (2)'!ERR</definedName>
    <definedName name="sw" localSheetId="2">'INDICAR CÓDIGO DEL ITEM DE PAGO'!ERR</definedName>
    <definedName name="sw">[0]!ERR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1">[21]!absc</definedName>
    <definedName name="t">[21]!absc</definedName>
    <definedName name="t_1" localSheetId="3">Scheduled_Payment+Extra_Payment</definedName>
    <definedName name="t_1" localSheetId="1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3">#REF!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3">'INDICAR CÓDIGO DEL ITEM DE  (2)'!ERR</definedName>
    <definedName name="TER" localSheetId="2">'INDICAR CÓDIGO DEL ITEM DE PAGO'!ERR</definedName>
    <definedName name="TER">[0]!ERR</definedName>
    <definedName name="TERM" localSheetId="3">'INDICAR CÓDIGO DEL ITEM DE  (2)'!ERR</definedName>
    <definedName name="TERM" localSheetId="2">'INDICAR CÓDIGO DEL ITEM DE PAGO'!ERR</definedName>
    <definedName name="TERM">[0]!ERR</definedName>
    <definedName name="TÉRMINOS" localSheetId="3">'INDICAR CÓDIGO DEL ITEM DE  (2)'!ERR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3">#REF!</definedName>
    <definedName name="TITULO" localSheetId="2">#REF!</definedName>
    <definedName name="TITULO">#REF!</definedName>
    <definedName name="_xlnm.Print_Titles">#N/A</definedName>
    <definedName name="Títulos_a_imprimir_IM" localSheetId="3">#REF!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3">[106]desmonte!$E$48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2">#REF!</definedName>
    <definedName name="TtCD">#REF!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2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2">#REF!</definedName>
    <definedName name="Ubicación">#REF!</definedName>
    <definedName name="UFrm2InUse">1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3">#REF!</definedName>
    <definedName name="Unitarios" localSheetId="2">#REF!</definedName>
    <definedName name="Unitarios">#REF!</definedName>
    <definedName name="unj" hidden="1">[18]INST!#REF!</definedName>
    <definedName name="uno" localSheetId="3">'INDICAR CÓDIGO DEL ITEM DE  (2)'!ERR</definedName>
    <definedName name="uno" localSheetId="2">'INDICAR CÓDIGO DEL ITEM DE PAGO'!ERR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'INDICAR CÓDIGO DEL ITEM DE  (2)'!ERR</definedName>
    <definedName name="uriel" localSheetId="2">'INDICAR CÓDIGO DEL ITEM DE PAGO'!ERR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2">#REF!</definedName>
    <definedName name="VALDES">#REF!</definedName>
    <definedName name="valor1" localSheetId="3">#REF!</definedName>
    <definedName name="valor1" localSheetId="2">#REF!</definedName>
    <definedName name="valor1">#REF!</definedName>
    <definedName name="valor2" localSheetId="3">#REF!</definedName>
    <definedName name="valor2" localSheetId="2">#REF!</definedName>
    <definedName name="valor2">#REF!</definedName>
    <definedName name="VALOR3" localSheetId="3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3">#REF!</definedName>
    <definedName name="VVV" localSheetId="2">#REF!</definedName>
    <definedName name="VVV">#REF!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3">'[37]Res-Accide-10'!#REF!</definedName>
    <definedName name="WDFSDF" localSheetId="2">'[37]Res-Accide-10'!#REF!</definedName>
    <definedName name="WDFSDF">'[37]Res-Accide-10'!#REF!</definedName>
    <definedName name="wedw">#REF!</definedName>
    <definedName name="WEFWE" localSheetId="3">'[37]Res-Accide-10'!#REF!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'[37]Res-Accide-10'!#REF!</definedName>
    <definedName name="WILSON" localSheetId="2">'[37]Res-Accide-10'!#REF!</definedName>
    <definedName name="WILSON">'[37]Res-Accide-10'!#REF!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2">#REF!</definedName>
    <definedName name="XX">#REF!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[113]!absc</definedName>
    <definedName name="xxxxx" localSheetId="1">[113]!absc</definedName>
    <definedName name="xxxxx">[113]!absc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2">#REF!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2">#REF!</definedName>
    <definedName name="XXXXXXXXXXXX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1">[26]!absc</definedName>
    <definedName name="Y">[26]!absc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2">#REF!</definedName>
    <definedName name="YA">#REF!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3">'INDICAR CÓDIGO DEL ITEM DE  (2)'!ERR</definedName>
    <definedName name="zx" localSheetId="2">'INDICAR CÓDIGO DEL ITEM DE PAGO'!ERR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'[51]A. P. U.'!#REF!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7" i="270" l="1"/>
  <c r="O29" i="270"/>
  <c r="O55" i="270"/>
  <c r="O32" i="270"/>
  <c r="O62" i="268"/>
  <c r="O67" i="268"/>
  <c r="O65" i="268"/>
  <c r="O64" i="268"/>
  <c r="O63" i="268"/>
  <c r="O57" i="268"/>
  <c r="O55" i="268"/>
  <c r="O51" i="268"/>
  <c r="L51" i="268"/>
  <c r="O32" i="268"/>
  <c r="O57" i="270" l="1"/>
  <c r="O63" i="270" s="1"/>
  <c r="O64" i="270" l="1"/>
  <c r="O62" i="270"/>
  <c r="O65" i="270"/>
  <c r="J14" i="265" l="1"/>
  <c r="K31" i="265"/>
  <c r="K14" i="265"/>
  <c r="K17" i="265"/>
  <c r="J18" i="265"/>
  <c r="K18" i="265" s="1"/>
  <c r="J16" i="265"/>
  <c r="K16" i="265" s="1"/>
  <c r="J15" i="265" l="1"/>
  <c r="K15" i="265" s="1"/>
  <c r="K21" i="265" s="1"/>
  <c r="K24" i="265" s="1"/>
</calcChain>
</file>

<file path=xl/sharedStrings.xml><?xml version="1.0" encoding="utf-8"?>
<sst xmlns="http://schemas.openxmlformats.org/spreadsheetml/2006/main" count="246" uniqueCount="114">
  <si>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</si>
  <si>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</si>
  <si>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</si>
  <si>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</si>
  <si>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</si>
  <si>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</si>
  <si>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</si>
  <si>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</si>
  <si>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</si>
  <si>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</si>
  <si>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</si>
  <si>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</si>
  <si>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</si>
  <si>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</si>
  <si>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</si>
  <si>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</si>
  <si>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</si>
  <si>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</si>
  <si>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</si>
  <si>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</si>
  <si>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</si>
  <si>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</si>
  <si>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</si>
  <si>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</si>
  <si>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</si>
  <si>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</si>
  <si>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</si>
  <si>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</si>
  <si>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</si>
  <si>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</si>
  <si>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</si>
  <si>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</si>
  <si>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</si>
  <si>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</si>
  <si>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</si>
  <si>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</si>
  <si>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</si>
  <si>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</si>
  <si>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</si>
  <si>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</si>
  <si>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</si>
  <si>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</si>
  <si>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</si>
  <si>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</si>
  <si>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</si>
  <si>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</si>
  <si>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</si>
  <si>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</si>
  <si>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</si>
  <si>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</si>
  <si>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</si>
  <si>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</si>
  <si>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</si>
  <si>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</si>
  <si>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</si>
  <si>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</si>
  <si>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</si>
  <si>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</si>
  <si>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</si>
  <si>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</si>
  <si>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</si>
  <si>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</si>
  <si>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</si>
  <si>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</si>
  <si>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</si>
  <si>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</si>
  <si>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</si>
  <si>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</si>
  <si>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</si>
  <si>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</si>
  <si>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</si>
  <si>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</si>
  <si>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</si>
  <si>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</si>
  <si>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</si>
  <si>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</si>
  <si>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</si>
  <si>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</si>
  <si>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</si>
  <si>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</si>
  <si>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</si>
  <si>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</si>
  <si>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</si>
  <si>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</si>
  <si>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</si>
  <si>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</si>
  <si>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</si>
  <si>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</si>
  <si>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</si>
  <si>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</si>
  <si>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</si>
  <si>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</si>
  <si>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</si>
  <si>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</si>
  <si>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</si>
  <si>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SUMINISTRO PARQUE 
Incluye:
Postes 12 und
Plataformas 3 und
Puente 1 und
Barandas de puente 2 und
Escalera 1 und
Pasamanos 1 und
Tubo de bomberos 1
Encierro 1 und
Soporte de tobogán y túnel 4 und
Techos 3 und
Rodadero ref. mexicano 1 und
Rodadero doble 1 und
Tobogán 3 piezas
Túnel de gateo1 pieza                                                                                    ESPECIFICACIONES TECNICAS TUBERIA: la estructura de los parques será trabajada en tubería AN de 3” calibre 0.90 y los accesorios en tubería
de 1 ¼,”.3/4”,1” y 1/2” y calibre 0.90
PLATAFORMAS: lamina HR calibre 2.5 mm, con recubrimiento en polvo seco de poliéster aplicado por electrostática curado a temperaturas a 240 grados.
DESLIZADEROS y/o RODADEROS:  fabricados en fibra de vidrio, con protección filtros UV.
PINTURA: todas las piezas metálicas del parque recubiertas con pintura electrostática. (Recubrimiento en polvo seco de poliéster aplicado por electrostática curado a temperaturas a 240 grados.
TORNILLERIA: la tornillería del parque  trabajada en tornillería button - bristol de seguridad debidamente galvanizado para evitar oxidación.
TECHOS: los techos fabricados en fibra de vidrio con protección filtros UV. TAPONES: los tapones metálicos
Túneles y toboganes plásticos: estos elementos  fabricados en plástico roto moldeado de alto impacto, flanche a 5mm. En colores variados.</t>
  </si>
  <si>
    <t>Und</t>
  </si>
  <si>
    <t>PLACA BASE CONCRETO 0.10 2500 PSI</t>
  </si>
  <si>
    <t>REFUERZO MALLA ELECTROSOLDADA</t>
  </si>
  <si>
    <t>M2</t>
  </si>
  <si>
    <t>KG</t>
  </si>
  <si>
    <t>Kg</t>
  </si>
  <si>
    <t>RETIRO PARQUE EXISTENTE EN MADERA</t>
  </si>
  <si>
    <t>Global</t>
  </si>
  <si>
    <t>APU</t>
  </si>
  <si>
    <t>GLOBAL</t>
  </si>
  <si>
    <t>HERRAMIENTA MENOR</t>
  </si>
  <si>
    <t>VOLQUETA M3</t>
  </si>
  <si>
    <t>GL</t>
  </si>
  <si>
    <t>HORA</t>
  </si>
  <si>
    <t>AYUDANTE</t>
  </si>
  <si>
    <t xml:space="preserve">SUMINISTRO PARQUE </t>
  </si>
  <si>
    <t>unidad</t>
  </si>
  <si>
    <t xml:space="preserve">PARQUE INFANTIL
Incluye: Postes 12 und, Plataformas 3 und, Puente 1 und, Barandas de puente 2 und, Escalera 1 und, Pasamanos 1 und, Tubo de bomberos 1, Encierro 1 und, Soporte de tobogán y túnel 4 und, Techos 3 und, Rodadero ref. mexicano 1 und, Rodadero doble 1 und, Tobogán 3 piezas, Túnel de gateo1 pieza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</si>
</sst>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2.5"/>
      <name val="Verdana"/>
      <family val="2"/>
    </font>
    <font>
      <sz val="12.5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</cellStyleXfs>
  <cellXfs count="414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45" fillId="0" borderId="11" xfId="73" applyFont="1" applyBorder="1" applyAlignment="1">
      <alignment horizontal="left" vertical="center"/>
    </xf>
    <xf numFmtId="0" fontId="47" fillId="24" borderId="13" xfId="73" applyFont="1" applyFill="1" applyBorder="1" applyAlignment="1">
      <alignment vertical="center"/>
    </xf>
    <xf numFmtId="0" fontId="47" fillId="24" borderId="14" xfId="73" applyFont="1" applyFill="1" applyBorder="1" applyAlignment="1">
      <alignment vertical="center"/>
    </xf>
    <xf numFmtId="0" fontId="47" fillId="24" borderId="15" xfId="73" applyFont="1" applyFill="1" applyBorder="1" applyAlignment="1">
      <alignment vertical="center"/>
    </xf>
    <xf numFmtId="0" fontId="53" fillId="0" borderId="18" xfId="74" applyFont="1" applyBorder="1" applyAlignment="1">
      <alignment horizontal="center" vertical="center"/>
    </xf>
    <xf numFmtId="0" fontId="53" fillId="0" borderId="18" xfId="74" applyFont="1" applyBorder="1" applyAlignment="1">
      <alignment horizontal="left" vertical="center" wrapText="1"/>
    </xf>
    <xf numFmtId="4" fontId="53" fillId="0" borderId="18" xfId="39" applyNumberFormat="1" applyFont="1" applyBorder="1" applyAlignment="1">
      <alignment horizontal="center" vertical="center" wrapText="1"/>
    </xf>
    <xf numFmtId="167" fontId="53" fillId="0" borderId="18" xfId="62" applyNumberFormat="1" applyFont="1" applyBorder="1" applyAlignment="1">
      <alignment horizontal="right" vertical="center" wrapText="1"/>
    </xf>
    <xf numFmtId="167" fontId="53" fillId="0" borderId="47" xfId="62" applyNumberFormat="1" applyFont="1" applyBorder="1" applyAlignment="1">
      <alignment horizontal="right" vertical="center" wrapText="1"/>
    </xf>
    <xf numFmtId="0" fontId="54" fillId="0" borderId="18" xfId="0" applyFont="1" applyBorder="1"/>
    <xf numFmtId="167" fontId="53" fillId="0" borderId="45" xfId="62" applyNumberFormat="1" applyFont="1" applyBorder="1" applyAlignment="1">
      <alignment horizontal="right" vertical="center" wrapText="1"/>
    </xf>
    <xf numFmtId="0" fontId="53" fillId="0" borderId="0" xfId="74" applyFont="1" applyAlignment="1">
      <alignment horizontal="center" vertical="center"/>
    </xf>
    <xf numFmtId="0" fontId="46" fillId="25" borderId="36" xfId="89" applyFont="1" applyFill="1" applyBorder="1"/>
    <xf numFmtId="0" fontId="45" fillId="0" borderId="73" xfId="73" applyFont="1" applyBorder="1" applyAlignment="1">
      <alignment horizontal="center" vertical="center"/>
    </xf>
    <xf numFmtId="0" fontId="45" fillId="0" borderId="19" xfId="73" applyFont="1" applyBorder="1" applyAlignment="1">
      <alignment horizontal="center" vertical="center"/>
    </xf>
    <xf numFmtId="0" fontId="47" fillId="24" borderId="59" xfId="73" applyFont="1" applyFill="1" applyBorder="1" applyAlignment="1">
      <alignment vertical="center"/>
    </xf>
    <xf numFmtId="0" fontId="47" fillId="24" borderId="58" xfId="73" applyFont="1" applyFill="1" applyBorder="1" applyAlignment="1">
      <alignment vertical="center"/>
    </xf>
    <xf numFmtId="0" fontId="54" fillId="0" borderId="25" xfId="0" applyFont="1" applyBorder="1"/>
    <xf numFmtId="0" fontId="47" fillId="24" borderId="60" xfId="73" applyFont="1" applyFill="1" applyBorder="1" applyAlignment="1">
      <alignment vertical="center"/>
    </xf>
    <xf numFmtId="44" fontId="53" fillId="0" borderId="18" xfId="257" applyFont="1" applyBorder="1" applyAlignment="1">
      <alignment horizontal="left" vertical="center" wrapText="1"/>
    </xf>
    <xf numFmtId="0" fontId="53" fillId="0" borderId="18" xfId="74" applyFont="1" applyBorder="1" applyAlignment="1">
      <alignment horizontal="center" vertical="center" wrapText="1"/>
    </xf>
    <xf numFmtId="0" fontId="47" fillId="24" borderId="59" xfId="73" applyFont="1" applyFill="1" applyBorder="1" applyAlignment="1">
      <alignment horizontal="center" vertical="center"/>
    </xf>
    <xf numFmtId="4" fontId="53" fillId="0" borderId="49" xfId="39" applyNumberFormat="1" applyFont="1" applyBorder="1" applyAlignment="1">
      <alignment horizontal="center" vertical="center" wrapText="1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18" xfId="74" applyFont="1" applyBorder="1" applyAlignment="1">
      <alignment horizontal="left" vertical="center" wrapText="1"/>
    </xf>
    <xf numFmtId="0" fontId="39" fillId="0" borderId="0" xfId="74" applyFont="1" applyAlignment="1">
      <alignment horizontal="left" vertical="center" wrapText="1"/>
    </xf>
    <xf numFmtId="9" fontId="39" fillId="0" borderId="22" xfId="95" applyNumberFormat="1" applyFont="1" applyBorder="1" applyAlignment="1">
      <alignment horizontal="center"/>
    </xf>
    <xf numFmtId="0" fontId="39" fillId="0" borderId="21" xfId="0" applyFont="1" applyBorder="1" applyAlignment="1">
      <alignment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7959D3E-AC7D-4CFB-AB40-060DAFC5E4BA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D24B2AC-E118-4C37-BAF2-34800991E739}"/>
            </a:ext>
          </a:extLst>
        </xdr:cNvPr>
        <xdr:cNvSpPr/>
      </xdr:nvSpPr>
      <xdr:spPr bwMode="auto">
        <a:xfrm>
          <a:off x="749617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9CA8D6" TargetMode="External"/><Relationship Id="rId1" Type="http://schemas.openxmlformats.org/officeDocument/2006/relationships/externalLinkPath" Target="file:///\\689CA8D6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689CA8D6" TargetMode="External"/><Relationship Id="rId1" Type="http://schemas.openxmlformats.org/officeDocument/2006/relationships/externalLinkPath" Target="file:///\\689CA8D6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A65FE7D3" TargetMode="External"/><Relationship Id="rId1" Type="http://schemas.openxmlformats.org/officeDocument/2006/relationships/externalLinkPath" Target="file:///\\A65FE7D3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689CA8D6" TargetMode="External"/><Relationship Id="rId1" Type="http://schemas.openxmlformats.org/officeDocument/2006/relationships/externalLinkPath" Target="file:///\\689CA8D6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9CA8D6" TargetMode="External"/><Relationship Id="rId1" Type="http://schemas.openxmlformats.org/officeDocument/2006/relationships/externalLinkPath" Target="file:///\\689CA8D6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689CA8D6" TargetMode="External"/><Relationship Id="rId1" Type="http://schemas.openxmlformats.org/officeDocument/2006/relationships/externalLinkPath" Target="file:///\\689CA8D6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4"/>
  <sheetViews>
    <sheetView showGridLines="0" zoomScale="70" zoomScaleNormal="70" zoomScaleSheetLayoutView="100" zoomScalePageLayoutView="55" workbookViewId="0">
      <selection activeCell="G11" sqref="C11:K24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3.7109375" style="111" customWidth="1"/>
    <col min="5" max="5" width="13.28515625" style="112" customWidth="1"/>
    <col min="6" max="6" width="14.140625" style="111" customWidth="1"/>
    <col min="7" max="7" width="122.140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47" t="s">
        <v>0</v>
      </c>
      <c r="C1" s="247"/>
      <c r="D1" s="247"/>
      <c r="E1" s="247"/>
      <c r="F1" s="247"/>
      <c r="G1" s="247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66" t="s">
        <v>2</v>
      </c>
      <c r="D5" s="266"/>
      <c r="E5" s="266"/>
      <c r="F5" s="266"/>
      <c r="G5" s="266"/>
      <c r="H5" s="266"/>
      <c r="I5" s="266"/>
      <c r="J5" s="266"/>
      <c r="K5" s="266"/>
      <c r="L5" s="120"/>
      <c r="M5" s="113"/>
    </row>
    <row r="6" spans="1:13" ht="15.75" thickBot="1">
      <c r="A6" s="113"/>
      <c r="B6" s="119"/>
      <c r="C6" s="263" t="s">
        <v>3</v>
      </c>
      <c r="D6" s="263"/>
      <c r="E6" s="263"/>
      <c r="F6" s="263"/>
      <c r="G6" s="263"/>
      <c r="H6" s="263"/>
      <c r="I6" s="263"/>
      <c r="J6" s="263"/>
      <c r="K6" s="263"/>
      <c r="L6" s="120"/>
      <c r="M6" s="113"/>
    </row>
    <row r="7" spans="1:13" s="124" customFormat="1" ht="15">
      <c r="A7" s="121"/>
      <c r="B7" s="122"/>
      <c r="C7" s="280" t="s">
        <v>4</v>
      </c>
      <c r="D7" s="281"/>
      <c r="E7" s="281"/>
      <c r="F7" s="281"/>
      <c r="G7" s="281"/>
      <c r="H7" s="281"/>
      <c r="I7" s="281"/>
      <c r="J7" s="281"/>
      <c r="K7" s="282"/>
      <c r="L7" s="123"/>
      <c r="M7" s="121"/>
    </row>
    <row r="8" spans="1:13" ht="87.75" customHeight="1">
      <c r="A8" s="113"/>
      <c r="B8" s="125"/>
      <c r="C8" s="283"/>
      <c r="D8" s="284"/>
      <c r="E8" s="284"/>
      <c r="F8" s="284"/>
      <c r="G8" s="284"/>
      <c r="H8" s="284"/>
      <c r="I8" s="284"/>
      <c r="J8" s="284"/>
      <c r="K8" s="285"/>
      <c r="L8" s="120"/>
      <c r="M8" s="113"/>
    </row>
    <row r="9" spans="1:13" ht="34.5" customHeight="1">
      <c r="A9" s="113"/>
      <c r="B9" s="125"/>
      <c r="C9" s="286" t="s">
        <v>5</v>
      </c>
      <c r="D9" s="287"/>
      <c r="E9" s="287"/>
      <c r="F9" s="287"/>
      <c r="G9" s="287"/>
      <c r="H9" s="287"/>
      <c r="I9" s="287"/>
      <c r="J9" s="287"/>
      <c r="K9" s="288"/>
      <c r="L9" s="120"/>
      <c r="M9" s="113"/>
    </row>
    <row r="10" spans="1:13" ht="30" customHeight="1" thickBot="1">
      <c r="A10" s="113"/>
      <c r="B10" s="119"/>
      <c r="C10" s="253"/>
      <c r="D10" s="254"/>
      <c r="E10" s="254"/>
      <c r="F10" s="254"/>
      <c r="G10" s="254"/>
      <c r="H10" s="254"/>
      <c r="I10" s="254"/>
      <c r="J10" s="254"/>
      <c r="K10" s="255"/>
      <c r="L10" s="120"/>
      <c r="M10" s="113"/>
    </row>
    <row r="11" spans="1:13" ht="30" customHeight="1">
      <c r="A11" s="113"/>
      <c r="B11" s="119"/>
      <c r="C11" s="271" t="s">
        <v>6</v>
      </c>
      <c r="D11" s="264" t="s">
        <v>7</v>
      </c>
      <c r="E11" s="278" t="s">
        <v>8</v>
      </c>
      <c r="F11" s="279"/>
      <c r="G11" s="264" t="s">
        <v>9</v>
      </c>
      <c r="H11" s="264" t="s">
        <v>10</v>
      </c>
      <c r="I11" s="264" t="s">
        <v>11</v>
      </c>
      <c r="J11" s="267" t="s">
        <v>12</v>
      </c>
      <c r="K11" s="269" t="s">
        <v>13</v>
      </c>
      <c r="L11" s="120"/>
      <c r="M11" s="113"/>
    </row>
    <row r="12" spans="1:13" ht="30" customHeight="1" thickBot="1">
      <c r="A12" s="113"/>
      <c r="B12" s="119"/>
      <c r="C12" s="272"/>
      <c r="D12" s="265"/>
      <c r="E12" s="126" t="s">
        <v>14</v>
      </c>
      <c r="F12" s="127" t="s">
        <v>15</v>
      </c>
      <c r="G12" s="265"/>
      <c r="H12" s="265"/>
      <c r="I12" s="265"/>
      <c r="J12" s="268"/>
      <c r="K12" s="270"/>
      <c r="L12" s="120"/>
      <c r="M12" s="113"/>
    </row>
    <row r="13" spans="1:13" ht="30" customHeight="1">
      <c r="A13" s="113"/>
      <c r="B13" s="119"/>
      <c r="C13" s="242"/>
      <c r="D13" s="239"/>
      <c r="E13" s="239"/>
      <c r="F13" s="239"/>
      <c r="G13" s="239"/>
      <c r="H13" s="239"/>
      <c r="I13" s="245"/>
      <c r="J13" s="239"/>
      <c r="K13" s="240"/>
      <c r="L13" s="120"/>
      <c r="M13" s="113"/>
    </row>
    <row r="14" spans="1:13" ht="30" customHeight="1">
      <c r="A14" s="113"/>
      <c r="B14" s="236"/>
      <c r="C14" s="229">
        <v>1</v>
      </c>
      <c r="D14" s="244" t="s">
        <v>104</v>
      </c>
      <c r="E14" s="229"/>
      <c r="F14" s="229"/>
      <c r="G14" s="229" t="s">
        <v>102</v>
      </c>
      <c r="H14" s="229" t="s">
        <v>103</v>
      </c>
      <c r="I14" s="244">
        <v>1</v>
      </c>
      <c r="J14" s="243">
        <f>400000*1.33</f>
        <v>532000</v>
      </c>
      <c r="K14" s="243">
        <f>+J14*I14</f>
        <v>532000</v>
      </c>
      <c r="L14" s="120"/>
      <c r="M14" s="113"/>
    </row>
    <row r="15" spans="1:13" ht="409.5" customHeight="1">
      <c r="A15" s="113"/>
      <c r="B15" s="119"/>
      <c r="C15" s="237">
        <v>2</v>
      </c>
      <c r="D15" s="228" t="s">
        <v>104</v>
      </c>
      <c r="E15" s="228"/>
      <c r="F15" s="228"/>
      <c r="G15" s="410" t="s">
        <v>95</v>
      </c>
      <c r="H15" s="228" t="s">
        <v>96</v>
      </c>
      <c r="I15" s="230">
        <v>1</v>
      </c>
      <c r="J15" s="231">
        <f>17481100*1.33</f>
        <v>23249863</v>
      </c>
      <c r="K15" s="231">
        <f>+J15*I15</f>
        <v>23249863</v>
      </c>
      <c r="L15" s="120"/>
      <c r="M15" s="113"/>
    </row>
    <row r="16" spans="1:13" ht="64.5" customHeight="1">
      <c r="A16" s="113"/>
      <c r="B16" s="119"/>
      <c r="C16" s="238">
        <v>3</v>
      </c>
      <c r="D16" s="228">
        <v>3.13</v>
      </c>
      <c r="E16" s="228"/>
      <c r="F16" s="228"/>
      <c r="G16" s="410" t="s">
        <v>97</v>
      </c>
      <c r="H16" s="233" t="s">
        <v>99</v>
      </c>
      <c r="I16" s="230">
        <v>10</v>
      </c>
      <c r="J16" s="231">
        <f>80435*1.33</f>
        <v>106978.55</v>
      </c>
      <c r="K16" s="231">
        <f t="shared" ref="K16:K18" si="0">+J16*I16</f>
        <v>1069785.5</v>
      </c>
      <c r="L16" s="120"/>
      <c r="M16" s="113"/>
    </row>
    <row r="17" spans="1:13" ht="30" hidden="1" customHeight="1" thickBot="1">
      <c r="A17" s="113"/>
      <c r="B17" s="119"/>
      <c r="C17" s="224" t="s">
        <v>16</v>
      </c>
      <c r="D17" s="235"/>
      <c r="E17" s="235"/>
      <c r="F17" s="235"/>
      <c r="G17" s="411"/>
      <c r="H17" s="241" t="s">
        <v>100</v>
      </c>
      <c r="I17" s="246"/>
      <c r="J17" s="234"/>
      <c r="K17" s="232">
        <f t="shared" si="0"/>
        <v>0</v>
      </c>
      <c r="L17" s="120"/>
      <c r="M17" s="113"/>
    </row>
    <row r="18" spans="1:13" ht="30" customHeight="1">
      <c r="A18" s="113"/>
      <c r="B18" s="119"/>
      <c r="C18" s="150">
        <v>4</v>
      </c>
      <c r="D18" s="228">
        <v>4.2300000000000004</v>
      </c>
      <c r="E18" s="228"/>
      <c r="F18" s="228"/>
      <c r="G18" s="410" t="s">
        <v>98</v>
      </c>
      <c r="H18" s="228" t="s">
        <v>101</v>
      </c>
      <c r="I18" s="230">
        <v>10</v>
      </c>
      <c r="J18" s="231">
        <f>11055*1.33</f>
        <v>14703.150000000001</v>
      </c>
      <c r="K18" s="232">
        <f t="shared" si="0"/>
        <v>147031.5</v>
      </c>
      <c r="L18" s="120"/>
      <c r="M18" s="113"/>
    </row>
    <row r="19" spans="1:13" ht="30" customHeight="1" thickBot="1">
      <c r="A19" s="113"/>
      <c r="B19" s="119"/>
      <c r="C19" s="225"/>
      <c r="D19" s="226"/>
      <c r="E19" s="226"/>
      <c r="F19" s="226"/>
      <c r="G19" s="226"/>
      <c r="H19" s="226"/>
      <c r="I19" s="226"/>
      <c r="J19" s="226"/>
      <c r="K19" s="227"/>
      <c r="L19" s="120"/>
      <c r="M19" s="113"/>
    </row>
    <row r="20" spans="1:13" ht="30" customHeight="1" thickBot="1">
      <c r="A20" s="113"/>
      <c r="B20" s="119"/>
      <c r="C20" s="137" t="s">
        <v>16</v>
      </c>
      <c r="D20" s="163"/>
      <c r="E20" s="163"/>
      <c r="F20" s="163"/>
      <c r="G20" s="166"/>
      <c r="H20" s="165"/>
      <c r="I20" s="134"/>
      <c r="J20" s="140"/>
      <c r="K20" s="141"/>
      <c r="L20" s="120"/>
      <c r="M20" s="113"/>
    </row>
    <row r="21" spans="1:13" s="171" customFormat="1" ht="30" customHeight="1" thickBot="1">
      <c r="A21" s="167"/>
      <c r="B21" s="168"/>
      <c r="C21" s="256" t="s">
        <v>17</v>
      </c>
      <c r="D21" s="257"/>
      <c r="E21" s="257"/>
      <c r="F21" s="257"/>
      <c r="G21" s="257"/>
      <c r="H21" s="257"/>
      <c r="I21" s="257"/>
      <c r="J21" s="258"/>
      <c r="K21" s="169">
        <f>SUM(K14:K18)</f>
        <v>24998680</v>
      </c>
      <c r="L21" s="170"/>
      <c r="M21" s="167"/>
    </row>
    <row r="22" spans="1:13" s="171" customFormat="1" ht="15">
      <c r="A22" s="167"/>
      <c r="B22" s="168"/>
      <c r="C22" s="172"/>
      <c r="D22" s="172"/>
      <c r="E22" s="172"/>
      <c r="F22" s="172"/>
      <c r="G22" s="172"/>
      <c r="H22" s="172"/>
      <c r="I22" s="172"/>
      <c r="J22" s="172"/>
      <c r="K22" s="173"/>
      <c r="L22" s="170"/>
      <c r="M22" s="167"/>
    </row>
    <row r="23" spans="1:13" s="171" customFormat="1" ht="30" customHeight="1" thickBot="1">
      <c r="A23" s="167"/>
      <c r="B23" s="168"/>
      <c r="C23" s="174"/>
      <c r="D23" s="182"/>
      <c r="E23" s="182"/>
      <c r="F23" s="182"/>
      <c r="G23" s="186" t="s">
        <v>18</v>
      </c>
      <c r="H23" s="183"/>
      <c r="I23" s="184"/>
      <c r="J23" s="185"/>
      <c r="K23" s="187"/>
      <c r="L23" s="170"/>
      <c r="M23" s="167"/>
    </row>
    <row r="24" spans="1:13" s="171" customFormat="1" ht="30" customHeight="1" thickBot="1">
      <c r="A24" s="167"/>
      <c r="B24" s="168"/>
      <c r="C24" s="174"/>
      <c r="D24" s="175"/>
      <c r="E24" s="174"/>
      <c r="F24" s="174"/>
      <c r="G24" s="190" t="s">
        <v>19</v>
      </c>
      <c r="H24" s="191"/>
      <c r="I24" s="192"/>
      <c r="J24" s="193"/>
      <c r="K24" s="169">
        <f>+K21</f>
        <v>24998680</v>
      </c>
      <c r="L24" s="170"/>
      <c r="M24" s="167"/>
    </row>
    <row r="25" spans="1:13" s="171" customFormat="1" ht="15.75" thickBot="1">
      <c r="A25" s="167"/>
      <c r="B25" s="168"/>
      <c r="C25" s="174"/>
      <c r="D25" s="175"/>
      <c r="E25" s="175"/>
      <c r="F25" s="175"/>
      <c r="G25" s="174"/>
      <c r="H25" s="174"/>
      <c r="I25" s="194"/>
      <c r="J25" s="195"/>
      <c r="K25" s="196"/>
      <c r="L25" s="170"/>
      <c r="M25" s="167"/>
    </row>
    <row r="26" spans="1:13" s="171" customFormat="1" ht="15">
      <c r="A26" s="167"/>
      <c r="B26" s="168"/>
      <c r="C26" s="197"/>
      <c r="D26" s="261"/>
      <c r="E26" s="261"/>
      <c r="F26" s="261"/>
      <c r="G26" s="261"/>
      <c r="H26" s="261"/>
      <c r="I26" s="261"/>
      <c r="J26" s="261"/>
      <c r="K26" s="262"/>
      <c r="L26" s="198"/>
      <c r="M26" s="167"/>
    </row>
    <row r="27" spans="1:13" s="171" customFormat="1" ht="46.5" customHeight="1">
      <c r="A27" s="167"/>
      <c r="B27" s="168"/>
      <c r="C27" s="251" t="s">
        <v>20</v>
      </c>
      <c r="D27" s="252"/>
      <c r="E27" s="252"/>
      <c r="F27" s="252"/>
      <c r="G27" s="252"/>
      <c r="H27" s="259" t="s">
        <v>21</v>
      </c>
      <c r="I27" s="259"/>
      <c r="J27" s="259"/>
      <c r="K27" s="199" t="s">
        <v>22</v>
      </c>
      <c r="L27" s="200"/>
      <c r="M27" s="167"/>
    </row>
    <row r="28" spans="1:13" s="171" customFormat="1" ht="32.25" customHeight="1">
      <c r="A28" s="167"/>
      <c r="B28" s="168"/>
      <c r="C28" s="251" t="s">
        <v>23</v>
      </c>
      <c r="D28" s="252"/>
      <c r="E28" s="252"/>
      <c r="F28" s="252"/>
      <c r="G28" s="252"/>
      <c r="H28" s="260" t="s">
        <v>24</v>
      </c>
      <c r="I28" s="260"/>
      <c r="J28" s="201" t="s">
        <v>25</v>
      </c>
      <c r="K28" s="202">
        <v>0.25</v>
      </c>
      <c r="L28" s="200"/>
      <c r="M28" s="167"/>
    </row>
    <row r="29" spans="1:13" s="171" customFormat="1" ht="30" customHeight="1">
      <c r="A29" s="167"/>
      <c r="B29" s="168"/>
      <c r="C29" s="251" t="s">
        <v>26</v>
      </c>
      <c r="D29" s="252"/>
      <c r="E29" s="252"/>
      <c r="F29" s="252"/>
      <c r="G29" s="252"/>
      <c r="H29" s="275" t="s">
        <v>27</v>
      </c>
      <c r="I29" s="276"/>
      <c r="J29" s="201" t="s">
        <v>28</v>
      </c>
      <c r="K29" s="202">
        <v>0.05</v>
      </c>
      <c r="L29" s="200"/>
      <c r="M29" s="167"/>
    </row>
    <row r="30" spans="1:13" s="204" customFormat="1" ht="58.5" customHeight="1">
      <c r="A30" s="167"/>
      <c r="B30" s="168"/>
      <c r="C30" s="203"/>
      <c r="E30" s="205"/>
      <c r="F30" s="205"/>
      <c r="G30" s="206"/>
      <c r="H30" s="277" t="s">
        <v>29</v>
      </c>
      <c r="I30" s="260"/>
      <c r="J30" s="201" t="s">
        <v>30</v>
      </c>
      <c r="K30" s="202">
        <v>0.03</v>
      </c>
      <c r="L30" s="170"/>
      <c r="M30" s="167"/>
    </row>
    <row r="31" spans="1:13" ht="57" customHeight="1">
      <c r="A31" s="113"/>
      <c r="B31" s="119"/>
      <c r="C31" s="207"/>
      <c r="D31" s="208"/>
      <c r="E31" s="208"/>
      <c r="F31" s="208"/>
      <c r="G31" s="209"/>
      <c r="H31" s="260" t="s">
        <v>31</v>
      </c>
      <c r="I31" s="260"/>
      <c r="J31" s="201" t="s">
        <v>32</v>
      </c>
      <c r="K31" s="202">
        <f>SUM(K28:K30)</f>
        <v>0.32999999999999996</v>
      </c>
      <c r="L31" s="120"/>
      <c r="M31" s="113"/>
    </row>
    <row r="32" spans="1:13" ht="15.75" thickBot="1">
      <c r="A32" s="113"/>
      <c r="B32" s="119"/>
      <c r="C32" s="210"/>
      <c r="D32" s="211"/>
      <c r="E32" s="211"/>
      <c r="F32" s="211"/>
      <c r="G32" s="212"/>
      <c r="H32" s="273"/>
      <c r="I32" s="273"/>
      <c r="J32" s="273"/>
      <c r="K32" s="274"/>
      <c r="L32" s="120"/>
      <c r="M32" s="113"/>
    </row>
    <row r="33" spans="1:13" ht="15.75" thickBot="1">
      <c r="A33" s="113"/>
      <c r="B33" s="213"/>
      <c r="C33" s="214"/>
      <c r="D33" s="214"/>
      <c r="E33" s="215"/>
      <c r="F33" s="214"/>
      <c r="G33" s="216"/>
      <c r="H33" s="214"/>
      <c r="I33" s="214"/>
      <c r="J33" s="214"/>
      <c r="K33" s="214"/>
      <c r="L33" s="217"/>
      <c r="M33" s="113"/>
    </row>
    <row r="34" spans="1:13" ht="15.75" thickTop="1">
      <c r="A34" s="113"/>
      <c r="B34" s="113"/>
      <c r="C34" s="113"/>
      <c r="D34" s="113"/>
      <c r="E34" s="114"/>
      <c r="F34" s="113"/>
      <c r="G34" s="113"/>
      <c r="H34" s="113"/>
      <c r="I34" s="113"/>
      <c r="J34" s="113"/>
      <c r="K34" s="113"/>
      <c r="L34" s="113"/>
      <c r="M34" s="113"/>
    </row>
  </sheetData>
  <mergeCells count="25">
    <mergeCell ref="D11:D12"/>
    <mergeCell ref="G11:G12"/>
    <mergeCell ref="H11:H12"/>
    <mergeCell ref="E11:F11"/>
    <mergeCell ref="C7:K8"/>
    <mergeCell ref="C9:K9"/>
    <mergeCell ref="H32:K32"/>
    <mergeCell ref="C29:G29"/>
    <mergeCell ref="H29:I29"/>
    <mergeCell ref="H30:I30"/>
    <mergeCell ref="H31:I31"/>
    <mergeCell ref="B1:G1"/>
    <mergeCell ref="C28:G28"/>
    <mergeCell ref="C10:K10"/>
    <mergeCell ref="C21:J21"/>
    <mergeCell ref="C27:G27"/>
    <mergeCell ref="H27:J27"/>
    <mergeCell ref="H28:I28"/>
    <mergeCell ref="D26:K26"/>
    <mergeCell ref="C6:K6"/>
    <mergeCell ref="I11:I12"/>
    <mergeCell ref="C5:K5"/>
    <mergeCell ref="J11:J12"/>
    <mergeCell ref="K11:K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47" t="s">
        <v>0</v>
      </c>
      <c r="C1" s="247"/>
      <c r="D1" s="247"/>
      <c r="E1" s="247"/>
      <c r="F1" s="247"/>
      <c r="G1" s="247"/>
    </row>
    <row r="2" spans="1:13">
      <c r="B2" s="247" t="s">
        <v>1</v>
      </c>
      <c r="C2" s="247"/>
      <c r="D2" s="247"/>
      <c r="E2" s="247"/>
      <c r="F2" s="247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96" t="s">
        <v>2</v>
      </c>
      <c r="D5" s="296"/>
      <c r="E5" s="296"/>
      <c r="F5" s="296"/>
      <c r="G5" s="296"/>
      <c r="H5" s="296"/>
      <c r="I5" s="296"/>
      <c r="J5" s="296"/>
      <c r="K5" s="296"/>
      <c r="L5" s="120"/>
      <c r="M5" s="113"/>
    </row>
    <row r="6" spans="1:13" ht="15.75" thickBot="1">
      <c r="A6" s="113"/>
      <c r="B6" s="119"/>
      <c r="C6" s="263" t="s">
        <v>33</v>
      </c>
      <c r="D6" s="263"/>
      <c r="E6" s="263"/>
      <c r="F6" s="263"/>
      <c r="G6" s="263"/>
      <c r="H6" s="263"/>
      <c r="I6" s="263"/>
      <c r="J6" s="263"/>
      <c r="K6" s="263"/>
      <c r="L6" s="120"/>
      <c r="M6" s="113"/>
    </row>
    <row r="7" spans="1:13" s="124" customFormat="1" ht="16.5" customHeight="1">
      <c r="A7" s="121"/>
      <c r="B7" s="122"/>
      <c r="C7" s="297" t="s">
        <v>34</v>
      </c>
      <c r="D7" s="298"/>
      <c r="E7" s="298"/>
      <c r="F7" s="298"/>
      <c r="G7" s="298"/>
      <c r="H7" s="298"/>
      <c r="I7" s="298"/>
      <c r="J7" s="298"/>
      <c r="K7" s="299"/>
      <c r="L7" s="123"/>
      <c r="M7" s="121"/>
    </row>
    <row r="8" spans="1:13" ht="33.75" customHeight="1" thickBot="1">
      <c r="A8" s="113"/>
      <c r="B8" s="125"/>
      <c r="C8" s="300"/>
      <c r="D8" s="301"/>
      <c r="E8" s="301"/>
      <c r="F8" s="301"/>
      <c r="G8" s="301"/>
      <c r="H8" s="301"/>
      <c r="I8" s="301"/>
      <c r="J8" s="301"/>
      <c r="K8" s="302"/>
      <c r="L8" s="120"/>
      <c r="M8" s="113"/>
    </row>
    <row r="9" spans="1:13" ht="34.5" customHeight="1">
      <c r="A9" s="113"/>
      <c r="B9" s="125"/>
      <c r="C9" s="291" t="s">
        <v>35</v>
      </c>
      <c r="D9" s="292"/>
      <c r="E9" s="292"/>
      <c r="F9" s="292"/>
      <c r="G9" s="292"/>
      <c r="H9" s="292"/>
      <c r="I9" s="292"/>
      <c r="J9" s="292"/>
      <c r="K9" s="293"/>
      <c r="L9" s="120"/>
      <c r="M9" s="113"/>
    </row>
    <row r="10" spans="1:13" ht="30" customHeight="1" thickBot="1">
      <c r="A10" s="113"/>
      <c r="B10" s="125"/>
      <c r="C10" s="254"/>
      <c r="D10" s="254"/>
      <c r="E10" s="254"/>
      <c r="F10" s="254"/>
      <c r="G10" s="254"/>
      <c r="H10" s="254"/>
      <c r="I10" s="254"/>
      <c r="J10" s="254"/>
      <c r="K10" s="255"/>
      <c r="L10" s="120"/>
      <c r="M10" s="113"/>
    </row>
    <row r="11" spans="1:13" ht="30" customHeight="1">
      <c r="A11" s="113"/>
      <c r="B11" s="119"/>
      <c r="C11" s="271" t="s">
        <v>6</v>
      </c>
      <c r="D11" s="264" t="s">
        <v>7</v>
      </c>
      <c r="E11" s="278" t="s">
        <v>8</v>
      </c>
      <c r="F11" s="278"/>
      <c r="G11" s="271" t="s">
        <v>9</v>
      </c>
      <c r="H11" s="264" t="s">
        <v>10</v>
      </c>
      <c r="I11" s="264" t="s">
        <v>11</v>
      </c>
      <c r="J11" s="267" t="s">
        <v>12</v>
      </c>
      <c r="K11" s="269" t="s">
        <v>13</v>
      </c>
      <c r="L11" s="120"/>
      <c r="M11" s="113"/>
    </row>
    <row r="12" spans="1:13" ht="30" customHeight="1" thickBot="1">
      <c r="A12" s="113"/>
      <c r="B12" s="119"/>
      <c r="C12" s="272"/>
      <c r="D12" s="265"/>
      <c r="E12" s="126" t="s">
        <v>14</v>
      </c>
      <c r="F12" s="126" t="s">
        <v>15</v>
      </c>
      <c r="G12" s="272"/>
      <c r="H12" s="265"/>
      <c r="I12" s="265"/>
      <c r="J12" s="268"/>
      <c r="K12" s="270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2"/>
      <c r="E24" s="152"/>
      <c r="F24" s="152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3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4"/>
      <c r="K27" s="143"/>
      <c r="L27" s="120"/>
      <c r="M27" s="113"/>
    </row>
    <row r="28" spans="1:13" s="113" customFormat="1" ht="30" customHeight="1">
      <c r="B28" s="119"/>
      <c r="C28" s="155"/>
      <c r="D28" s="144"/>
      <c r="E28" s="144"/>
      <c r="F28" s="144"/>
      <c r="G28" s="153"/>
      <c r="H28" s="144"/>
      <c r="I28" s="134"/>
      <c r="J28" s="154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6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7" t="s">
        <v>16</v>
      </c>
      <c r="D31" s="158"/>
      <c r="E31" s="158"/>
      <c r="F31" s="158"/>
      <c r="G31" s="159"/>
      <c r="H31" s="158"/>
      <c r="I31" s="134"/>
      <c r="J31" s="160"/>
      <c r="K31" s="161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2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3"/>
      <c r="E36" s="163"/>
      <c r="F36" s="163"/>
      <c r="G36" s="164"/>
      <c r="H36" s="165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3"/>
      <c r="E39" s="163"/>
      <c r="F39" s="163"/>
      <c r="G39" s="166"/>
      <c r="H39" s="165"/>
      <c r="I39" s="134"/>
      <c r="J39" s="140"/>
      <c r="K39" s="141"/>
      <c r="L39" s="120"/>
      <c r="M39" s="113"/>
    </row>
    <row r="40" spans="1:13" s="171" customFormat="1" ht="30" customHeight="1" thickBot="1">
      <c r="A40" s="167"/>
      <c r="B40" s="168"/>
      <c r="C40" s="256" t="s">
        <v>17</v>
      </c>
      <c r="D40" s="289"/>
      <c r="E40" s="289"/>
      <c r="F40" s="289"/>
      <c r="G40" s="289"/>
      <c r="H40" s="289"/>
      <c r="I40" s="289"/>
      <c r="J40" s="290"/>
      <c r="K40" s="169"/>
      <c r="L40" s="170"/>
      <c r="M40" s="167"/>
    </row>
    <row r="41" spans="1:13" s="171" customFormat="1" ht="15.75" thickBot="1">
      <c r="A41" s="167"/>
      <c r="B41" s="168"/>
      <c r="C41" s="172"/>
      <c r="D41" s="172"/>
      <c r="E41" s="172"/>
      <c r="F41" s="172"/>
      <c r="G41" s="172"/>
      <c r="H41" s="172"/>
      <c r="I41" s="172"/>
      <c r="J41" s="172"/>
      <c r="K41" s="173"/>
      <c r="L41" s="170"/>
      <c r="M41" s="167"/>
    </row>
    <row r="42" spans="1:13" s="171" customFormat="1" ht="30" customHeight="1">
      <c r="A42" s="167"/>
      <c r="B42" s="168"/>
      <c r="C42" s="174"/>
      <c r="D42" s="175"/>
      <c r="E42" s="174"/>
      <c r="F42" s="174"/>
      <c r="G42" s="248"/>
      <c r="H42" s="249"/>
      <c r="I42" s="249"/>
      <c r="J42" s="250"/>
      <c r="K42" s="176"/>
      <c r="L42" s="170"/>
      <c r="M42" s="167"/>
    </row>
    <row r="43" spans="1:13" s="171" customFormat="1" ht="30" customHeight="1">
      <c r="A43" s="167"/>
      <c r="B43" s="168"/>
      <c r="C43" s="174"/>
      <c r="D43" s="175"/>
      <c r="E43" s="174"/>
      <c r="F43" s="174"/>
      <c r="G43" s="177"/>
      <c r="H43" s="178"/>
      <c r="I43" s="179"/>
      <c r="J43" s="180"/>
      <c r="K43" s="181"/>
      <c r="L43" s="170"/>
      <c r="M43" s="167"/>
    </row>
    <row r="44" spans="1:13" s="171" customFormat="1" ht="30" customHeight="1">
      <c r="A44" s="167"/>
      <c r="B44" s="168"/>
      <c r="C44" s="174"/>
      <c r="D44" s="182"/>
      <c r="E44" s="182"/>
      <c r="F44" s="182"/>
      <c r="G44" s="177"/>
      <c r="H44" s="183"/>
      <c r="I44" s="184"/>
      <c r="J44" s="185"/>
      <c r="K44" s="181"/>
      <c r="L44" s="170"/>
      <c r="M44" s="167"/>
    </row>
    <row r="45" spans="1:13" s="171" customFormat="1" ht="30" customHeight="1">
      <c r="A45" s="167"/>
      <c r="B45" s="168"/>
      <c r="C45" s="174"/>
      <c r="D45" s="182"/>
      <c r="E45" s="182"/>
      <c r="F45" s="182"/>
      <c r="G45" s="186" t="s">
        <v>18</v>
      </c>
      <c r="H45" s="183"/>
      <c r="I45" s="184"/>
      <c r="J45" s="185"/>
      <c r="K45" s="187"/>
      <c r="L45" s="170"/>
      <c r="M45" s="167"/>
    </row>
    <row r="46" spans="1:13" s="171" customFormat="1" ht="30" customHeight="1">
      <c r="A46" s="167"/>
      <c r="B46" s="168"/>
      <c r="C46" s="174"/>
      <c r="D46" s="175"/>
      <c r="E46" s="174"/>
      <c r="F46" s="174"/>
      <c r="G46" s="188"/>
      <c r="H46" s="183"/>
      <c r="I46" s="184"/>
      <c r="J46" s="189"/>
      <c r="K46" s="181"/>
      <c r="L46" s="170"/>
      <c r="M46" s="167"/>
    </row>
    <row r="47" spans="1:13" s="171" customFormat="1" ht="30" customHeight="1">
      <c r="A47" s="167"/>
      <c r="B47" s="168"/>
      <c r="C47" s="174"/>
      <c r="D47" s="175"/>
      <c r="E47" s="174"/>
      <c r="F47" s="174"/>
      <c r="G47" s="188"/>
      <c r="H47" s="183"/>
      <c r="I47" s="184"/>
      <c r="J47" s="189"/>
      <c r="K47" s="181"/>
      <c r="L47" s="170"/>
      <c r="M47" s="167"/>
    </row>
    <row r="48" spans="1:13" s="171" customFormat="1" ht="30" customHeight="1" thickBot="1">
      <c r="A48" s="167"/>
      <c r="B48" s="168"/>
      <c r="C48" s="174"/>
      <c r="D48" s="175"/>
      <c r="E48" s="174"/>
      <c r="F48" s="174"/>
      <c r="G48" s="218"/>
      <c r="H48" s="183"/>
      <c r="I48" s="184"/>
      <c r="J48" s="189"/>
      <c r="K48" s="187"/>
      <c r="L48" s="170"/>
      <c r="M48" s="167"/>
    </row>
    <row r="49" spans="1:13" s="171" customFormat="1" ht="30" customHeight="1" thickBot="1">
      <c r="A49" s="167"/>
      <c r="B49" s="168"/>
      <c r="C49" s="174"/>
      <c r="D49" s="175"/>
      <c r="E49" s="174"/>
      <c r="F49" s="174"/>
      <c r="G49" s="190" t="s">
        <v>19</v>
      </c>
      <c r="H49" s="191"/>
      <c r="I49" s="192"/>
      <c r="J49" s="193"/>
      <c r="K49" s="169"/>
      <c r="L49" s="170"/>
      <c r="M49" s="167"/>
    </row>
    <row r="50" spans="1:13" s="171" customFormat="1" ht="15.75" thickBot="1">
      <c r="A50" s="167"/>
      <c r="B50" s="168"/>
      <c r="C50" s="174"/>
      <c r="D50" s="175"/>
      <c r="E50" s="175"/>
      <c r="F50" s="175"/>
      <c r="G50" s="174"/>
      <c r="H50" s="174"/>
      <c r="I50" s="194"/>
      <c r="J50" s="195"/>
      <c r="K50" s="196"/>
      <c r="L50" s="170"/>
      <c r="M50" s="167"/>
    </row>
    <row r="51" spans="1:13" s="171" customFormat="1" ht="15">
      <c r="A51" s="167"/>
      <c r="B51" s="168"/>
      <c r="C51" s="197"/>
      <c r="D51" s="261"/>
      <c r="E51" s="261"/>
      <c r="F51" s="261"/>
      <c r="G51" s="261"/>
      <c r="H51" s="261"/>
      <c r="I51" s="261"/>
      <c r="J51" s="261"/>
      <c r="K51" s="262"/>
      <c r="L51" s="198"/>
      <c r="M51" s="167"/>
    </row>
    <row r="52" spans="1:13" s="171" customFormat="1" ht="46.5" customHeight="1">
      <c r="A52" s="167"/>
      <c r="B52" s="168"/>
      <c r="C52" s="251" t="s">
        <v>36</v>
      </c>
      <c r="D52" s="252"/>
      <c r="E52" s="252"/>
      <c r="F52" s="252"/>
      <c r="G52" s="252"/>
      <c r="H52" s="259" t="s">
        <v>9</v>
      </c>
      <c r="I52" s="259"/>
      <c r="J52" s="259"/>
      <c r="K52" s="199" t="s">
        <v>22</v>
      </c>
      <c r="L52" s="200"/>
      <c r="M52" s="167"/>
    </row>
    <row r="53" spans="1:13" s="171" customFormat="1" ht="32.25" customHeight="1">
      <c r="A53" s="167"/>
      <c r="B53" s="168"/>
      <c r="C53" s="251" t="s">
        <v>37</v>
      </c>
      <c r="D53" s="252"/>
      <c r="E53" s="252"/>
      <c r="F53" s="252"/>
      <c r="G53" s="252"/>
      <c r="H53" s="260" t="s">
        <v>24</v>
      </c>
      <c r="I53" s="260"/>
      <c r="J53" s="201" t="s">
        <v>25</v>
      </c>
      <c r="K53" s="202" t="s">
        <v>38</v>
      </c>
      <c r="L53" s="219"/>
      <c r="M53" s="167"/>
    </row>
    <row r="54" spans="1:13" s="171" customFormat="1" ht="30" customHeight="1">
      <c r="A54" s="167"/>
      <c r="B54" s="168"/>
      <c r="C54" s="251" t="s">
        <v>26</v>
      </c>
      <c r="D54" s="252"/>
      <c r="E54" s="252"/>
      <c r="F54" s="252"/>
      <c r="G54" s="252"/>
      <c r="H54" s="275" t="s">
        <v>27</v>
      </c>
      <c r="I54" s="276"/>
      <c r="J54" s="201" t="s">
        <v>28</v>
      </c>
      <c r="K54" s="202" t="s">
        <v>38</v>
      </c>
      <c r="L54" s="200"/>
      <c r="M54" s="167"/>
    </row>
    <row r="55" spans="1:13" s="204" customFormat="1" ht="58.5" customHeight="1">
      <c r="A55" s="167"/>
      <c r="B55" s="168"/>
      <c r="C55" s="203"/>
      <c r="D55" s="205"/>
      <c r="E55" s="205"/>
      <c r="F55" s="205"/>
      <c r="G55" s="206"/>
      <c r="H55" s="277" t="s">
        <v>29</v>
      </c>
      <c r="I55" s="260"/>
      <c r="J55" s="201" t="s">
        <v>30</v>
      </c>
      <c r="K55" s="202" t="s">
        <v>38</v>
      </c>
      <c r="L55" s="170"/>
      <c r="M55" s="167"/>
    </row>
    <row r="56" spans="1:13" ht="57.75" customHeight="1">
      <c r="A56" s="113"/>
      <c r="B56" s="119"/>
      <c r="C56" s="207"/>
      <c r="D56" s="208"/>
      <c r="E56" s="208"/>
      <c r="F56" s="208"/>
      <c r="G56" s="209"/>
      <c r="H56" s="260" t="s">
        <v>31</v>
      </c>
      <c r="I56" s="260"/>
      <c r="J56" s="201" t="s">
        <v>32</v>
      </c>
      <c r="K56" s="202" t="s">
        <v>38</v>
      </c>
      <c r="L56" s="120"/>
      <c r="M56" s="113"/>
    </row>
    <row r="57" spans="1:13" ht="15.75" thickBot="1">
      <c r="A57" s="113"/>
      <c r="B57" s="119"/>
      <c r="C57" s="207"/>
      <c r="D57" s="211"/>
      <c r="E57" s="211"/>
      <c r="F57" s="208"/>
      <c r="G57" s="212"/>
      <c r="H57" s="294"/>
      <c r="I57" s="294"/>
      <c r="J57" s="294"/>
      <c r="K57" s="295"/>
      <c r="L57" s="120"/>
      <c r="M57" s="113"/>
    </row>
    <row r="58" spans="1:13" ht="47.25" customHeight="1">
      <c r="A58" s="113"/>
      <c r="B58" s="119"/>
      <c r="C58" s="220"/>
      <c r="D58" s="221"/>
      <c r="E58" s="221"/>
      <c r="F58" s="220"/>
      <c r="G58" s="221"/>
      <c r="H58" s="220"/>
      <c r="I58" s="220"/>
      <c r="J58" s="220"/>
      <c r="K58" s="220"/>
      <c r="L58" s="120"/>
      <c r="M58" s="113"/>
    </row>
    <row r="59" spans="1:13" ht="47.25" customHeight="1">
      <c r="A59" s="113"/>
      <c r="B59" s="119"/>
      <c r="C59" s="221"/>
      <c r="D59" s="221"/>
      <c r="E59" s="221"/>
      <c r="F59" s="221"/>
      <c r="G59" s="222" t="s">
        <v>39</v>
      </c>
      <c r="H59" s="221"/>
      <c r="I59" s="221"/>
      <c r="J59" s="221"/>
      <c r="K59" s="221"/>
      <c r="L59" s="120"/>
      <c r="M59" s="113"/>
    </row>
    <row r="60" spans="1:13" ht="15.75" thickBot="1">
      <c r="A60" s="113"/>
      <c r="B60" s="213"/>
      <c r="C60" s="214"/>
      <c r="D60" s="214"/>
      <c r="E60" s="215"/>
      <c r="F60" s="214"/>
      <c r="G60" s="216"/>
      <c r="H60" s="214"/>
      <c r="I60" s="214"/>
      <c r="J60" s="214"/>
      <c r="K60" s="214"/>
      <c r="L60" s="217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3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60" zoomScaleNormal="80" workbookViewId="0">
      <selection activeCell="O63" sqref="O63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9" width="11.42578125" style="1"/>
    <col min="10" max="10" width="15.5703125" style="1" bestFit="1" customWidth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19" t="s">
        <v>0</v>
      </c>
      <c r="C1" s="319"/>
      <c r="D1" s="319"/>
      <c r="E1" s="319"/>
      <c r="F1" s="319"/>
      <c r="G1" s="319"/>
      <c r="H1" s="319"/>
      <c r="I1" s="319"/>
      <c r="J1" s="319"/>
      <c r="K1" s="319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20" t="s">
        <v>40</v>
      </c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87"/>
    </row>
    <row r="6" spans="2:16">
      <c r="B6" s="86"/>
      <c r="P6" s="88"/>
    </row>
    <row r="7" spans="2:16">
      <c r="B7" s="86"/>
      <c r="C7" s="360"/>
      <c r="D7" s="362"/>
      <c r="E7" s="363"/>
      <c r="F7" s="363"/>
      <c r="G7" s="363"/>
      <c r="H7" s="363"/>
      <c r="I7" s="363"/>
      <c r="J7" s="363"/>
      <c r="K7" s="364"/>
      <c r="L7" s="334"/>
      <c r="M7" s="335"/>
      <c r="N7" s="335"/>
      <c r="O7" s="336"/>
      <c r="P7" s="89"/>
    </row>
    <row r="8" spans="2:16">
      <c r="B8" s="86"/>
      <c r="C8" s="361"/>
      <c r="D8" s="323" t="s">
        <v>41</v>
      </c>
      <c r="E8" s="324"/>
      <c r="F8" s="324"/>
      <c r="G8" s="324"/>
      <c r="H8" s="324"/>
      <c r="I8" s="324"/>
      <c r="J8" s="324"/>
      <c r="K8" s="325"/>
      <c r="L8" s="337"/>
      <c r="M8" s="338"/>
      <c r="N8" s="338"/>
      <c r="O8" s="339"/>
      <c r="P8" s="89"/>
    </row>
    <row r="9" spans="2:16">
      <c r="B9" s="86"/>
      <c r="C9" s="361"/>
      <c r="D9" s="323"/>
      <c r="E9" s="324"/>
      <c r="F9" s="324"/>
      <c r="G9" s="324"/>
      <c r="H9" s="324"/>
      <c r="I9" s="324"/>
      <c r="J9" s="324"/>
      <c r="K9" s="325"/>
      <c r="L9" s="321" t="s">
        <v>42</v>
      </c>
      <c r="M9" s="340"/>
      <c r="N9" s="341"/>
      <c r="O9" s="342"/>
      <c r="P9" s="89"/>
    </row>
    <row r="10" spans="2:16">
      <c r="B10" s="86"/>
      <c r="C10" s="361"/>
      <c r="D10" s="323" t="s">
        <v>43</v>
      </c>
      <c r="E10" s="324"/>
      <c r="F10" s="324"/>
      <c r="G10" s="324"/>
      <c r="H10" s="324"/>
      <c r="I10" s="324"/>
      <c r="J10" s="324"/>
      <c r="K10" s="325"/>
      <c r="L10" s="365"/>
      <c r="M10" s="343"/>
      <c r="N10" s="344"/>
      <c r="O10" s="345"/>
      <c r="P10" s="90"/>
    </row>
    <row r="11" spans="2:16" ht="12.75" customHeight="1">
      <c r="B11" s="86"/>
      <c r="C11" s="361"/>
      <c r="D11" s="326"/>
      <c r="E11" s="327"/>
      <c r="F11" s="327"/>
      <c r="G11" s="327"/>
      <c r="H11" s="327"/>
      <c r="I11" s="327"/>
      <c r="J11" s="327"/>
      <c r="K11" s="328"/>
      <c r="L11" s="321" t="s">
        <v>44</v>
      </c>
      <c r="M11" s="321">
        <v>1</v>
      </c>
      <c r="N11" s="321" t="s">
        <v>45</v>
      </c>
      <c r="O11" s="332">
        <v>1</v>
      </c>
      <c r="P11" s="89"/>
    </row>
    <row r="12" spans="2:16">
      <c r="B12" s="86"/>
      <c r="C12" s="361"/>
      <c r="D12" s="326"/>
      <c r="E12" s="327"/>
      <c r="F12" s="327"/>
      <c r="G12" s="327"/>
      <c r="H12" s="327"/>
      <c r="I12" s="327"/>
      <c r="J12" s="327"/>
      <c r="K12" s="328"/>
      <c r="L12" s="322"/>
      <c r="M12" s="322"/>
      <c r="N12" s="322"/>
      <c r="O12" s="333"/>
      <c r="P12" s="89"/>
    </row>
    <row r="13" spans="2:16">
      <c r="B13" s="86"/>
      <c r="C13" s="361"/>
      <c r="D13" s="323" t="s">
        <v>46</v>
      </c>
      <c r="E13" s="324"/>
      <c r="F13" s="324"/>
      <c r="G13" s="324"/>
      <c r="H13" s="324"/>
      <c r="I13" s="324"/>
      <c r="J13" s="324"/>
      <c r="K13" s="325"/>
      <c r="L13" s="322"/>
      <c r="M13" s="322"/>
      <c r="N13" s="322"/>
      <c r="O13" s="333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95" t="s">
        <v>51</v>
      </c>
      <c r="D17" s="396"/>
      <c r="E17" s="396"/>
      <c r="F17" s="396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48" t="s">
        <v>53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50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54</v>
      </c>
      <c r="D23" s="329" t="s">
        <v>9</v>
      </c>
      <c r="E23" s="330"/>
      <c r="F23" s="330"/>
      <c r="G23" s="330"/>
      <c r="H23" s="330"/>
      <c r="I23" s="330"/>
      <c r="J23" s="330"/>
      <c r="K23" s="330"/>
      <c r="L23" s="331"/>
      <c r="M23" s="346" t="s">
        <v>55</v>
      </c>
      <c r="N23" s="347"/>
      <c r="O23" s="28" t="s">
        <v>11</v>
      </c>
      <c r="P23" s="95"/>
    </row>
    <row r="24" spans="2:16">
      <c r="B24" s="86"/>
      <c r="C24" s="29"/>
      <c r="D24" s="307" t="s">
        <v>102</v>
      </c>
      <c r="E24" s="308"/>
      <c r="F24" s="308"/>
      <c r="G24" s="308"/>
      <c r="H24" s="308"/>
      <c r="I24" s="308"/>
      <c r="J24" s="308"/>
      <c r="K24" s="308"/>
      <c r="L24" s="309"/>
      <c r="M24" s="307" t="s">
        <v>105</v>
      </c>
      <c r="N24" s="309"/>
      <c r="O24" s="30">
        <v>1</v>
      </c>
      <c r="P24" s="96"/>
    </row>
    <row r="25" spans="2:16">
      <c r="B25" s="86"/>
      <c r="C25" s="310" t="s">
        <v>56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2"/>
      <c r="P25" s="97"/>
    </row>
    <row r="26" spans="2:16">
      <c r="B26" s="86"/>
      <c r="C26" s="313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5"/>
      <c r="P26" s="97"/>
    </row>
    <row r="27" spans="2:16">
      <c r="B27" s="86"/>
      <c r="C27" s="316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8"/>
      <c r="P27" s="97"/>
    </row>
    <row r="28" spans="2:16">
      <c r="B28" s="86"/>
      <c r="C28" s="357" t="s">
        <v>9</v>
      </c>
      <c r="D28" s="358"/>
      <c r="E28" s="358"/>
      <c r="F28" s="358"/>
      <c r="G28" s="359"/>
      <c r="H28" s="305" t="s">
        <v>57</v>
      </c>
      <c r="I28" s="358"/>
      <c r="J28" s="303" t="s">
        <v>58</v>
      </c>
      <c r="K28" s="304"/>
      <c r="L28" s="32" t="s">
        <v>59</v>
      </c>
      <c r="M28" s="305" t="s">
        <v>60</v>
      </c>
      <c r="N28" s="306"/>
      <c r="O28" s="33" t="s">
        <v>61</v>
      </c>
      <c r="P28" s="98"/>
    </row>
    <row r="29" spans="2:16">
      <c r="B29" s="86"/>
      <c r="C29" s="351" t="s">
        <v>106</v>
      </c>
      <c r="D29" s="352"/>
      <c r="E29" s="352"/>
      <c r="F29" s="352"/>
      <c r="G29" s="353"/>
      <c r="H29" s="354"/>
      <c r="I29" s="353"/>
      <c r="J29" s="354" t="s">
        <v>108</v>
      </c>
      <c r="K29" s="353"/>
      <c r="L29" s="34">
        <v>2529.08</v>
      </c>
      <c r="M29" s="355">
        <v>1</v>
      </c>
      <c r="N29" s="356"/>
      <c r="O29" s="35">
        <v>2529.08</v>
      </c>
      <c r="P29" s="99"/>
    </row>
    <row r="30" spans="2:16">
      <c r="B30" s="86"/>
      <c r="C30" s="36" t="s">
        <v>107</v>
      </c>
      <c r="D30" s="37"/>
      <c r="E30" s="37"/>
      <c r="F30" s="37"/>
      <c r="G30" s="38"/>
      <c r="H30" s="39"/>
      <c r="I30" s="38"/>
      <c r="J30" s="39" t="s">
        <v>109</v>
      </c>
      <c r="K30" s="38"/>
      <c r="L30" s="34">
        <v>83867</v>
      </c>
      <c r="M30" s="355">
        <v>1</v>
      </c>
      <c r="N30" s="356"/>
      <c r="O30" s="35">
        <v>83867</v>
      </c>
      <c r="P30" s="99"/>
    </row>
    <row r="31" spans="2:16">
      <c r="B31" s="86"/>
      <c r="C31" s="366"/>
      <c r="D31" s="367"/>
      <c r="E31" s="367"/>
      <c r="F31" s="367"/>
      <c r="G31" s="368"/>
      <c r="H31" s="373"/>
      <c r="I31" s="368"/>
      <c r="J31" s="373"/>
      <c r="K31" s="368"/>
      <c r="L31" s="40"/>
      <c r="M31" s="374"/>
      <c r="N31" s="375"/>
      <c r="O31" s="35"/>
      <c r="P31" s="99"/>
    </row>
    <row r="32" spans="2:16">
      <c r="B32" s="86"/>
      <c r="C32" s="376" t="s">
        <v>62</v>
      </c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8"/>
      <c r="O32" s="41">
        <f>SUM(O29:O31)</f>
        <v>86396.08</v>
      </c>
      <c r="P32" s="100"/>
    </row>
    <row r="33" spans="2:16" ht="13.5" customHeight="1">
      <c r="B33" s="86"/>
      <c r="C33" s="310" t="s">
        <v>63</v>
      </c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2"/>
      <c r="P33" s="97"/>
    </row>
    <row r="34" spans="2:16">
      <c r="B34" s="86"/>
      <c r="C34" s="313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5"/>
      <c r="P34" s="97"/>
    </row>
    <row r="35" spans="2:16">
      <c r="B35" s="86"/>
      <c r="C35" s="316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8"/>
      <c r="P35" s="97"/>
    </row>
    <row r="36" spans="2:16">
      <c r="B36" s="86"/>
      <c r="C36" s="357" t="s">
        <v>9</v>
      </c>
      <c r="D36" s="379"/>
      <c r="E36" s="379"/>
      <c r="F36" s="379"/>
      <c r="G36" s="379"/>
      <c r="H36" s="379"/>
      <c r="I36" s="379"/>
      <c r="J36" s="306"/>
      <c r="K36" s="31" t="s">
        <v>55</v>
      </c>
      <c r="L36" s="32" t="s">
        <v>11</v>
      </c>
      <c r="M36" s="305" t="s">
        <v>64</v>
      </c>
      <c r="N36" s="306"/>
      <c r="O36" s="33" t="s">
        <v>61</v>
      </c>
      <c r="P36" s="98"/>
    </row>
    <row r="37" spans="2:16">
      <c r="B37" s="86"/>
      <c r="C37" s="351"/>
      <c r="D37" s="352"/>
      <c r="E37" s="352"/>
      <c r="F37" s="352"/>
      <c r="G37" s="352"/>
      <c r="H37" s="352"/>
      <c r="I37" s="352"/>
      <c r="J37" s="353"/>
      <c r="K37" s="43"/>
      <c r="L37" s="44"/>
      <c r="M37" s="371"/>
      <c r="N37" s="372"/>
      <c r="O37" s="35"/>
      <c r="P37" s="99"/>
    </row>
    <row r="38" spans="2:16">
      <c r="B38" s="86"/>
      <c r="C38" s="366"/>
      <c r="D38" s="367"/>
      <c r="E38" s="367"/>
      <c r="F38" s="367"/>
      <c r="G38" s="367"/>
      <c r="H38" s="367"/>
      <c r="I38" s="367"/>
      <c r="J38" s="368"/>
      <c r="K38" s="37"/>
      <c r="L38" s="45"/>
      <c r="M38" s="369"/>
      <c r="N38" s="370"/>
      <c r="O38" s="46"/>
      <c r="P38" s="99"/>
    </row>
    <row r="39" spans="2:16">
      <c r="B39" s="86"/>
      <c r="C39" s="376" t="s">
        <v>62</v>
      </c>
      <c r="D39" s="377"/>
      <c r="E39" s="377"/>
      <c r="F39" s="377"/>
      <c r="G39" s="377"/>
      <c r="H39" s="377"/>
      <c r="I39" s="377"/>
      <c r="J39" s="377"/>
      <c r="K39" s="377"/>
      <c r="L39" s="377"/>
      <c r="M39" s="377"/>
      <c r="N39" s="378"/>
      <c r="O39" s="47">
        <v>0</v>
      </c>
      <c r="P39" s="99"/>
    </row>
    <row r="40" spans="2:16">
      <c r="B40" s="86"/>
      <c r="C40" s="310" t="s">
        <v>65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97"/>
    </row>
    <row r="41" spans="2:16">
      <c r="B41" s="86"/>
      <c r="C41" s="313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5"/>
      <c r="P41" s="97"/>
    </row>
    <row r="42" spans="2:16">
      <c r="B42" s="86"/>
      <c r="C42" s="316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8"/>
      <c r="P42" s="97"/>
    </row>
    <row r="43" spans="2:16" ht="28.5">
      <c r="B43" s="86"/>
      <c r="C43" s="357" t="s">
        <v>66</v>
      </c>
      <c r="D43" s="379"/>
      <c r="E43" s="379"/>
      <c r="F43" s="379"/>
      <c r="G43" s="379"/>
      <c r="H43" s="379"/>
      <c r="I43" s="379"/>
      <c r="J43" s="48" t="s">
        <v>67</v>
      </c>
      <c r="K43" s="49" t="s">
        <v>68</v>
      </c>
      <c r="L43" s="50" t="s">
        <v>69</v>
      </c>
      <c r="M43" s="305" t="s">
        <v>70</v>
      </c>
      <c r="N43" s="306"/>
      <c r="O43" s="33" t="s">
        <v>61</v>
      </c>
      <c r="P43" s="98"/>
    </row>
    <row r="44" spans="2:16">
      <c r="B44" s="86"/>
      <c r="C44" s="351"/>
      <c r="D44" s="352"/>
      <c r="E44" s="352"/>
      <c r="F44" s="352"/>
      <c r="G44" s="352"/>
      <c r="H44" s="352"/>
      <c r="I44" s="352"/>
      <c r="J44" s="51"/>
      <c r="K44" s="52"/>
      <c r="L44" s="51"/>
      <c r="M44" s="385"/>
      <c r="N44" s="386"/>
      <c r="O44" s="35"/>
      <c r="P44" s="99"/>
    </row>
    <row r="45" spans="2:16">
      <c r="B45" s="86"/>
      <c r="C45" s="366"/>
      <c r="D45" s="367"/>
      <c r="E45" s="367"/>
      <c r="F45" s="367"/>
      <c r="G45" s="367"/>
      <c r="H45" s="367"/>
      <c r="I45" s="367"/>
      <c r="J45" s="53"/>
      <c r="K45" s="54"/>
      <c r="L45" s="53"/>
      <c r="M45" s="369"/>
      <c r="N45" s="370"/>
      <c r="O45" s="55"/>
      <c r="P45" s="99"/>
    </row>
    <row r="46" spans="2:16">
      <c r="B46" s="86"/>
      <c r="C46" s="376" t="s">
        <v>62</v>
      </c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8"/>
      <c r="O46" s="41"/>
      <c r="P46" s="100"/>
    </row>
    <row r="47" spans="2:16">
      <c r="B47" s="86"/>
      <c r="C47" s="310" t="s">
        <v>71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2"/>
      <c r="P47" s="97"/>
    </row>
    <row r="48" spans="2:16">
      <c r="B48" s="86"/>
      <c r="C48" s="313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5"/>
      <c r="P48" s="97"/>
    </row>
    <row r="49" spans="2:16">
      <c r="B49" s="86"/>
      <c r="C49" s="316"/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8"/>
      <c r="P49" s="97"/>
    </row>
    <row r="50" spans="2:16" ht="28.5">
      <c r="B50" s="86"/>
      <c r="C50" s="357" t="s">
        <v>72</v>
      </c>
      <c r="D50" s="379"/>
      <c r="E50" s="379"/>
      <c r="F50" s="379"/>
      <c r="G50" s="379"/>
      <c r="H50" s="379"/>
      <c r="I50" s="379"/>
      <c r="J50" s="32" t="s">
        <v>73</v>
      </c>
      <c r="K50" s="49" t="s">
        <v>74</v>
      </c>
      <c r="L50" s="48" t="s">
        <v>75</v>
      </c>
      <c r="M50" s="383" t="s">
        <v>60</v>
      </c>
      <c r="N50" s="384"/>
      <c r="O50" s="57" t="s">
        <v>61</v>
      </c>
      <c r="P50" s="101"/>
    </row>
    <row r="51" spans="2:16">
      <c r="B51" s="86"/>
      <c r="C51" s="58" t="s">
        <v>110</v>
      </c>
      <c r="D51" s="59"/>
      <c r="E51" s="59"/>
      <c r="F51" s="59"/>
      <c r="G51" s="59"/>
      <c r="H51" s="59"/>
      <c r="I51" s="59"/>
      <c r="J51" s="60">
        <v>303490</v>
      </c>
      <c r="K51" s="412">
        <v>2</v>
      </c>
      <c r="L51" s="62">
        <f>+J51*K51</f>
        <v>606980</v>
      </c>
      <c r="M51" s="387">
        <v>1.94</v>
      </c>
      <c r="N51" s="388"/>
      <c r="O51" s="63">
        <f>+L51/M51</f>
        <v>312876.28865979385</v>
      </c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87"/>
      <c r="N52" s="388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85"/>
      <c r="N53" s="386"/>
      <c r="O53" s="63"/>
      <c r="P53" s="102"/>
    </row>
    <row r="54" spans="2:16">
      <c r="B54" s="86"/>
      <c r="C54" s="366"/>
      <c r="D54" s="367"/>
      <c r="E54" s="367"/>
      <c r="F54" s="367"/>
      <c r="G54" s="367"/>
      <c r="H54" s="367"/>
      <c r="I54" s="367"/>
      <c r="J54" s="53"/>
      <c r="K54" s="54"/>
      <c r="L54" s="53"/>
      <c r="M54" s="369"/>
      <c r="N54" s="370"/>
      <c r="O54" s="55"/>
      <c r="P54" s="99"/>
    </row>
    <row r="55" spans="2:16">
      <c r="B55" s="86"/>
      <c r="C55" s="376" t="s">
        <v>62</v>
      </c>
      <c r="D55" s="377"/>
      <c r="E55" s="377"/>
      <c r="F55" s="377"/>
      <c r="G55" s="377"/>
      <c r="H55" s="377"/>
      <c r="I55" s="377"/>
      <c r="J55" s="377"/>
      <c r="K55" s="377"/>
      <c r="L55" s="377"/>
      <c r="M55" s="377"/>
      <c r="N55" s="378"/>
      <c r="O55" s="47">
        <f>+O51</f>
        <v>312876.28865979385</v>
      </c>
      <c r="P55" s="99"/>
    </row>
    <row r="56" spans="2:16">
      <c r="B56" s="86"/>
      <c r="C56" s="26"/>
      <c r="O56" s="27"/>
      <c r="P56" s="88"/>
    </row>
    <row r="57" spans="2:16">
      <c r="B57" s="86"/>
      <c r="C57" s="380" t="s">
        <v>76</v>
      </c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2"/>
      <c r="O57" s="64">
        <f>+O55+O32</f>
        <v>399272.36865979386</v>
      </c>
      <c r="P57" s="103"/>
    </row>
    <row r="58" spans="2:16">
      <c r="B58" s="86"/>
      <c r="C58" s="310" t="s">
        <v>77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2"/>
      <c r="P58" s="97"/>
    </row>
    <row r="59" spans="2:16">
      <c r="B59" s="86"/>
      <c r="C59" s="313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5"/>
      <c r="P59" s="97"/>
    </row>
    <row r="60" spans="2:16">
      <c r="B60" s="86"/>
      <c r="C60" s="316"/>
      <c r="D60" s="317"/>
      <c r="E60" s="317"/>
      <c r="F60" s="317"/>
      <c r="G60" s="317"/>
      <c r="H60" s="317"/>
      <c r="I60" s="317"/>
      <c r="J60" s="317"/>
      <c r="K60" s="317"/>
      <c r="L60" s="317"/>
      <c r="M60" s="317"/>
      <c r="N60" s="317"/>
      <c r="O60" s="318"/>
      <c r="P60" s="97"/>
    </row>
    <row r="61" spans="2:16">
      <c r="B61" s="86"/>
      <c r="C61" s="357" t="s">
        <v>78</v>
      </c>
      <c r="D61" s="379"/>
      <c r="E61" s="379"/>
      <c r="F61" s="379"/>
      <c r="G61" s="379"/>
      <c r="H61" s="379"/>
      <c r="I61" s="379"/>
      <c r="J61" s="42"/>
      <c r="K61" s="56"/>
      <c r="L61" s="48" t="s">
        <v>79</v>
      </c>
      <c r="M61" s="383" t="s">
        <v>80</v>
      </c>
      <c r="N61" s="384"/>
      <c r="O61" s="65"/>
      <c r="P61" s="101"/>
    </row>
    <row r="62" spans="2:16">
      <c r="B62" s="86"/>
      <c r="C62" s="351" t="s">
        <v>81</v>
      </c>
      <c r="D62" s="352"/>
      <c r="E62" s="352"/>
      <c r="F62" s="352"/>
      <c r="G62" s="352"/>
      <c r="H62" s="352"/>
      <c r="I62" s="352"/>
      <c r="J62" s="66"/>
      <c r="K62" s="67"/>
      <c r="L62" s="68">
        <v>0.25</v>
      </c>
      <c r="M62" s="403"/>
      <c r="N62" s="404"/>
      <c r="O62" s="69">
        <f>+O57*L62</f>
        <v>99818.092164948466</v>
      </c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>
        <v>0.05</v>
      </c>
      <c r="M63" s="403"/>
      <c r="N63" s="404"/>
      <c r="O63" s="69">
        <f>+O57*L63</f>
        <v>19963.618432989693</v>
      </c>
      <c r="P63" s="104"/>
    </row>
    <row r="64" spans="2:16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>
        <v>0.03</v>
      </c>
      <c r="M64" s="405"/>
      <c r="N64" s="406"/>
      <c r="O64" s="69">
        <f>+O57*L64</f>
        <v>11978.171059793816</v>
      </c>
      <c r="P64" s="104"/>
    </row>
    <row r="65" spans="2:16">
      <c r="B65" s="86"/>
      <c r="C65" s="376" t="s">
        <v>62</v>
      </c>
      <c r="D65" s="377"/>
      <c r="E65" s="377"/>
      <c r="F65" s="377"/>
      <c r="G65" s="377"/>
      <c r="H65" s="377"/>
      <c r="I65" s="377"/>
      <c r="J65" s="377"/>
      <c r="K65" s="377"/>
      <c r="L65" s="377"/>
      <c r="M65" s="377"/>
      <c r="N65" s="378"/>
      <c r="O65" s="72">
        <f>SUM(O62:O64)</f>
        <v>131759.88165773198</v>
      </c>
      <c r="P65" s="105"/>
    </row>
    <row r="66" spans="2:16">
      <c r="B66" s="86"/>
      <c r="C66" s="26"/>
      <c r="O66" s="27"/>
      <c r="P66" s="88"/>
    </row>
    <row r="67" spans="2:16">
      <c r="B67" s="86"/>
      <c r="C67" s="380" t="s">
        <v>84</v>
      </c>
      <c r="D67" s="381"/>
      <c r="E67" s="381"/>
      <c r="F67" s="381"/>
      <c r="G67" s="381"/>
      <c r="H67" s="381"/>
      <c r="I67" s="381"/>
      <c r="J67" s="381"/>
      <c r="K67" s="381"/>
      <c r="L67" s="381"/>
      <c r="M67" s="381"/>
      <c r="N67" s="382"/>
      <c r="O67" s="73">
        <f>+O57+O65</f>
        <v>531032.25031752582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400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N77" s="401"/>
      <c r="O77" s="402"/>
      <c r="P77" s="93"/>
    </row>
    <row r="78" spans="2:16">
      <c r="B78" s="86"/>
      <c r="C78" s="400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N78" s="401"/>
      <c r="O78" s="402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97" t="s">
        <v>92</v>
      </c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9"/>
      <c r="P81" s="106"/>
    </row>
    <row r="82" spans="2:16" ht="28.5" customHeight="1">
      <c r="B82" s="86"/>
      <c r="C82" s="397"/>
      <c r="D82" s="398"/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9"/>
      <c r="P82" s="106"/>
    </row>
    <row r="83" spans="2:16" ht="12.95" customHeight="1">
      <c r="B83" s="86"/>
      <c r="C83" s="407" t="s">
        <v>93</v>
      </c>
      <c r="D83" s="408"/>
      <c r="E83" s="408"/>
      <c r="F83" s="408"/>
      <c r="G83" s="408"/>
      <c r="H83" s="408"/>
      <c r="I83" s="408"/>
      <c r="J83" s="408"/>
      <c r="K83" s="408"/>
      <c r="L83" s="408"/>
      <c r="M83" s="408"/>
      <c r="N83" s="408"/>
      <c r="O83" s="409"/>
      <c r="P83" s="106"/>
    </row>
    <row r="84" spans="2:16" ht="32.25" customHeight="1">
      <c r="B84" s="86"/>
      <c r="C84" s="407"/>
      <c r="D84" s="408"/>
      <c r="E84" s="408"/>
      <c r="F84" s="408"/>
      <c r="G84" s="408"/>
      <c r="H84" s="408"/>
      <c r="I84" s="408"/>
      <c r="J84" s="408"/>
      <c r="K84" s="408"/>
      <c r="L84" s="408"/>
      <c r="M84" s="408"/>
      <c r="N84" s="408"/>
      <c r="O84" s="409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89"/>
      <c r="L90" s="389"/>
      <c r="M90" s="389"/>
      <c r="N90" s="389"/>
      <c r="O90" s="390"/>
      <c r="P90" s="107"/>
    </row>
    <row r="91" spans="2:16" ht="18.75" customHeight="1">
      <c r="B91" s="86"/>
      <c r="C91" s="393"/>
      <c r="D91" s="394"/>
      <c r="E91" s="394"/>
      <c r="F91" s="54"/>
      <c r="G91" s="54"/>
      <c r="H91" s="54"/>
      <c r="I91" s="54"/>
      <c r="J91" s="54"/>
      <c r="K91" s="391"/>
      <c r="L91" s="391"/>
      <c r="M91" s="391"/>
      <c r="N91" s="391"/>
      <c r="O91" s="392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D7:K7"/>
    <mergeCell ref="D8:K8"/>
    <mergeCell ref="D9:K9"/>
    <mergeCell ref="L9:L1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7F398-B195-43C6-9F53-FEBD6CBCB567}">
  <dimension ref="B1:P92"/>
  <sheetViews>
    <sheetView showGridLines="0" tabSelected="1" view="pageBreakPreview" zoomScale="60" zoomScaleNormal="80" workbookViewId="0">
      <selection activeCell="C31" sqref="C31:G31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9" width="11.42578125" style="1"/>
    <col min="10" max="10" width="15.5703125" style="1" bestFit="1" customWidth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19" t="s">
        <v>0</v>
      </c>
      <c r="C1" s="319"/>
      <c r="D1" s="319"/>
      <c r="E1" s="319"/>
      <c r="F1" s="319"/>
      <c r="G1" s="319"/>
      <c r="H1" s="319"/>
      <c r="I1" s="319"/>
      <c r="J1" s="319"/>
      <c r="K1" s="319"/>
    </row>
    <row r="2" spans="2:16">
      <c r="B2" s="1" t="s">
        <v>1</v>
      </c>
    </row>
    <row r="4" spans="2:16" ht="15" thickTop="1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20" t="s">
        <v>40</v>
      </c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87"/>
    </row>
    <row r="6" spans="2:16" ht="15" thickBot="1">
      <c r="B6" s="86"/>
      <c r="P6" s="88"/>
    </row>
    <row r="7" spans="2:16">
      <c r="B7" s="86"/>
      <c r="C7" s="360"/>
      <c r="D7" s="362"/>
      <c r="E7" s="363"/>
      <c r="F7" s="363"/>
      <c r="G7" s="363"/>
      <c r="H7" s="363"/>
      <c r="I7" s="363"/>
      <c r="J7" s="363"/>
      <c r="K7" s="364"/>
      <c r="L7" s="334"/>
      <c r="M7" s="335"/>
      <c r="N7" s="335"/>
      <c r="O7" s="336"/>
      <c r="P7" s="89"/>
    </row>
    <row r="8" spans="2:16">
      <c r="B8" s="86"/>
      <c r="C8" s="361"/>
      <c r="D8" s="323" t="s">
        <v>41</v>
      </c>
      <c r="E8" s="324"/>
      <c r="F8" s="324"/>
      <c r="G8" s="324"/>
      <c r="H8" s="324"/>
      <c r="I8" s="324"/>
      <c r="J8" s="324"/>
      <c r="K8" s="325"/>
      <c r="L8" s="337"/>
      <c r="M8" s="338"/>
      <c r="N8" s="338"/>
      <c r="O8" s="339"/>
      <c r="P8" s="89"/>
    </row>
    <row r="9" spans="2:16">
      <c r="B9" s="86"/>
      <c r="C9" s="361"/>
      <c r="D9" s="323"/>
      <c r="E9" s="324"/>
      <c r="F9" s="324"/>
      <c r="G9" s="324"/>
      <c r="H9" s="324"/>
      <c r="I9" s="324"/>
      <c r="J9" s="324"/>
      <c r="K9" s="325"/>
      <c r="L9" s="321" t="s">
        <v>42</v>
      </c>
      <c r="M9" s="340"/>
      <c r="N9" s="341"/>
      <c r="O9" s="342"/>
      <c r="P9" s="89"/>
    </row>
    <row r="10" spans="2:16">
      <c r="B10" s="86"/>
      <c r="C10" s="361"/>
      <c r="D10" s="323" t="s">
        <v>43</v>
      </c>
      <c r="E10" s="324"/>
      <c r="F10" s="324"/>
      <c r="G10" s="324"/>
      <c r="H10" s="324"/>
      <c r="I10" s="324"/>
      <c r="J10" s="324"/>
      <c r="K10" s="325"/>
      <c r="L10" s="365"/>
      <c r="M10" s="343"/>
      <c r="N10" s="344"/>
      <c r="O10" s="345"/>
      <c r="P10" s="90"/>
    </row>
    <row r="11" spans="2:16" ht="12.75" customHeight="1">
      <c r="B11" s="86"/>
      <c r="C11" s="361"/>
      <c r="D11" s="326"/>
      <c r="E11" s="327"/>
      <c r="F11" s="327"/>
      <c r="G11" s="327"/>
      <c r="H11" s="327"/>
      <c r="I11" s="327"/>
      <c r="J11" s="327"/>
      <c r="K11" s="328"/>
      <c r="L11" s="321" t="s">
        <v>44</v>
      </c>
      <c r="M11" s="321">
        <v>1</v>
      </c>
      <c r="N11" s="321" t="s">
        <v>45</v>
      </c>
      <c r="O11" s="332">
        <v>1</v>
      </c>
      <c r="P11" s="89"/>
    </row>
    <row r="12" spans="2:16">
      <c r="B12" s="86"/>
      <c r="C12" s="361"/>
      <c r="D12" s="326"/>
      <c r="E12" s="327"/>
      <c r="F12" s="327"/>
      <c r="G12" s="327"/>
      <c r="H12" s="327"/>
      <c r="I12" s="327"/>
      <c r="J12" s="327"/>
      <c r="K12" s="328"/>
      <c r="L12" s="322"/>
      <c r="M12" s="322"/>
      <c r="N12" s="322"/>
      <c r="O12" s="333"/>
      <c r="P12" s="89"/>
    </row>
    <row r="13" spans="2:16">
      <c r="B13" s="86"/>
      <c r="C13" s="361"/>
      <c r="D13" s="323" t="s">
        <v>46</v>
      </c>
      <c r="E13" s="324"/>
      <c r="F13" s="324"/>
      <c r="G13" s="324"/>
      <c r="H13" s="324"/>
      <c r="I13" s="324"/>
      <c r="J13" s="324"/>
      <c r="K13" s="325"/>
      <c r="L13" s="322"/>
      <c r="M13" s="322"/>
      <c r="N13" s="322"/>
      <c r="O13" s="333"/>
      <c r="P13" s="89"/>
    </row>
    <row r="14" spans="2:16" ht="15" thickBot="1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95" t="s">
        <v>51</v>
      </c>
      <c r="D17" s="396"/>
      <c r="E17" s="396"/>
      <c r="F17" s="396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 ht="15" thickBot="1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 ht="15" thickBot="1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48" t="s">
        <v>53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50"/>
      <c r="P21" s="94"/>
    </row>
    <row r="22" spans="2:16" ht="15" thickBot="1">
      <c r="B22" s="86"/>
      <c r="C22" s="26"/>
      <c r="O22" s="27"/>
      <c r="P22" s="88"/>
    </row>
    <row r="23" spans="2:16">
      <c r="B23" s="86"/>
      <c r="C23" s="28" t="s">
        <v>54</v>
      </c>
      <c r="D23" s="329" t="s">
        <v>9</v>
      </c>
      <c r="E23" s="330"/>
      <c r="F23" s="330"/>
      <c r="G23" s="330"/>
      <c r="H23" s="330"/>
      <c r="I23" s="330"/>
      <c r="J23" s="330"/>
      <c r="K23" s="330"/>
      <c r="L23" s="331"/>
      <c r="M23" s="346" t="s">
        <v>55</v>
      </c>
      <c r="N23" s="347"/>
      <c r="O23" s="28" t="s">
        <v>11</v>
      </c>
      <c r="P23" s="95"/>
    </row>
    <row r="24" spans="2:16" ht="15" thickBot="1">
      <c r="B24" s="86"/>
      <c r="C24" s="29"/>
      <c r="D24" s="307" t="s">
        <v>111</v>
      </c>
      <c r="E24" s="308"/>
      <c r="F24" s="308"/>
      <c r="G24" s="308"/>
      <c r="H24" s="308"/>
      <c r="I24" s="308"/>
      <c r="J24" s="308"/>
      <c r="K24" s="308"/>
      <c r="L24" s="309"/>
      <c r="M24" s="307" t="s">
        <v>112</v>
      </c>
      <c r="N24" s="309"/>
      <c r="O24" s="30">
        <v>1</v>
      </c>
      <c r="P24" s="96"/>
    </row>
    <row r="25" spans="2:16">
      <c r="B25" s="86"/>
      <c r="C25" s="310" t="s">
        <v>56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2"/>
      <c r="P25" s="97"/>
    </row>
    <row r="26" spans="2:16">
      <c r="B26" s="86"/>
      <c r="C26" s="313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5"/>
      <c r="P26" s="97"/>
    </row>
    <row r="27" spans="2:16" ht="15" thickBot="1">
      <c r="B27" s="86"/>
      <c r="C27" s="316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8"/>
      <c r="P27" s="97"/>
    </row>
    <row r="28" spans="2:16">
      <c r="B28" s="86"/>
      <c r="C28" s="357" t="s">
        <v>9</v>
      </c>
      <c r="D28" s="358"/>
      <c r="E28" s="358"/>
      <c r="F28" s="358"/>
      <c r="G28" s="359"/>
      <c r="H28" s="305" t="s">
        <v>57</v>
      </c>
      <c r="I28" s="358"/>
      <c r="J28" s="303" t="s">
        <v>58</v>
      </c>
      <c r="K28" s="304"/>
      <c r="L28" s="32" t="s">
        <v>59</v>
      </c>
      <c r="M28" s="305" t="s">
        <v>60</v>
      </c>
      <c r="N28" s="306"/>
      <c r="O28" s="33" t="s">
        <v>61</v>
      </c>
      <c r="P28" s="98"/>
    </row>
    <row r="29" spans="2:16" ht="103.5" customHeight="1">
      <c r="B29" s="86"/>
      <c r="C29" s="413" t="s">
        <v>113</v>
      </c>
      <c r="D29" s="352"/>
      <c r="E29" s="352"/>
      <c r="F29" s="352"/>
      <c r="G29" s="353"/>
      <c r="H29" s="354"/>
      <c r="I29" s="353"/>
      <c r="J29" s="354" t="s">
        <v>96</v>
      </c>
      <c r="K29" s="353"/>
      <c r="L29" s="34">
        <v>17255000</v>
      </c>
      <c r="M29" s="355">
        <v>1</v>
      </c>
      <c r="N29" s="356"/>
      <c r="O29" s="35">
        <f>+L29</f>
        <v>17255000</v>
      </c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55"/>
      <c r="N30" s="356"/>
      <c r="O30" s="35"/>
      <c r="P30" s="99"/>
    </row>
    <row r="31" spans="2:16" ht="15" thickBot="1">
      <c r="B31" s="86"/>
      <c r="C31" s="366"/>
      <c r="D31" s="367"/>
      <c r="E31" s="367"/>
      <c r="F31" s="367"/>
      <c r="G31" s="368"/>
      <c r="H31" s="373"/>
      <c r="I31" s="368"/>
      <c r="J31" s="373"/>
      <c r="K31" s="368"/>
      <c r="L31" s="40"/>
      <c r="M31" s="374"/>
      <c r="N31" s="375"/>
      <c r="O31" s="35"/>
      <c r="P31" s="99"/>
    </row>
    <row r="32" spans="2:16" ht="15" thickBot="1">
      <c r="B32" s="86"/>
      <c r="C32" s="376" t="s">
        <v>62</v>
      </c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8"/>
      <c r="O32" s="41">
        <f>SUM(O29:O31)</f>
        <v>17255000</v>
      </c>
      <c r="P32" s="100"/>
    </row>
    <row r="33" spans="2:16" ht="13.5" customHeight="1">
      <c r="B33" s="86"/>
      <c r="C33" s="310" t="s">
        <v>63</v>
      </c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2"/>
      <c r="P33" s="97"/>
    </row>
    <row r="34" spans="2:16">
      <c r="B34" s="86"/>
      <c r="C34" s="313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5"/>
      <c r="P34" s="97"/>
    </row>
    <row r="35" spans="2:16" ht="15" thickBot="1">
      <c r="B35" s="86"/>
      <c r="C35" s="316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8"/>
      <c r="P35" s="97"/>
    </row>
    <row r="36" spans="2:16">
      <c r="B36" s="86"/>
      <c r="C36" s="357" t="s">
        <v>9</v>
      </c>
      <c r="D36" s="379"/>
      <c r="E36" s="379"/>
      <c r="F36" s="379"/>
      <c r="G36" s="379"/>
      <c r="H36" s="379"/>
      <c r="I36" s="379"/>
      <c r="J36" s="306"/>
      <c r="K36" s="31" t="s">
        <v>55</v>
      </c>
      <c r="L36" s="32" t="s">
        <v>11</v>
      </c>
      <c r="M36" s="305" t="s">
        <v>64</v>
      </c>
      <c r="N36" s="306"/>
      <c r="O36" s="33" t="s">
        <v>61</v>
      </c>
      <c r="P36" s="98"/>
    </row>
    <row r="37" spans="2:16">
      <c r="B37" s="86"/>
      <c r="C37" s="351"/>
      <c r="D37" s="352"/>
      <c r="E37" s="352"/>
      <c r="F37" s="352"/>
      <c r="G37" s="352"/>
      <c r="H37" s="352"/>
      <c r="I37" s="352"/>
      <c r="J37" s="353"/>
      <c r="K37" s="43"/>
      <c r="L37" s="44"/>
      <c r="M37" s="371"/>
      <c r="N37" s="372"/>
      <c r="O37" s="35"/>
      <c r="P37" s="99"/>
    </row>
    <row r="38" spans="2:16" ht="15" thickBot="1">
      <c r="B38" s="86"/>
      <c r="C38" s="366"/>
      <c r="D38" s="367"/>
      <c r="E38" s="367"/>
      <c r="F38" s="367"/>
      <c r="G38" s="367"/>
      <c r="H38" s="367"/>
      <c r="I38" s="367"/>
      <c r="J38" s="368"/>
      <c r="K38" s="37"/>
      <c r="L38" s="45"/>
      <c r="M38" s="369"/>
      <c r="N38" s="370"/>
      <c r="O38" s="46"/>
      <c r="P38" s="99"/>
    </row>
    <row r="39" spans="2:16" ht="15" thickBot="1">
      <c r="B39" s="86"/>
      <c r="C39" s="376" t="s">
        <v>62</v>
      </c>
      <c r="D39" s="377"/>
      <c r="E39" s="377"/>
      <c r="F39" s="377"/>
      <c r="G39" s="377"/>
      <c r="H39" s="377"/>
      <c r="I39" s="377"/>
      <c r="J39" s="377"/>
      <c r="K39" s="377"/>
      <c r="L39" s="377"/>
      <c r="M39" s="377"/>
      <c r="N39" s="378"/>
      <c r="O39" s="47">
        <v>0</v>
      </c>
      <c r="P39" s="99"/>
    </row>
    <row r="40" spans="2:16">
      <c r="B40" s="86"/>
      <c r="C40" s="310" t="s">
        <v>65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97"/>
    </row>
    <row r="41" spans="2:16">
      <c r="B41" s="86"/>
      <c r="C41" s="313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5"/>
      <c r="P41" s="97"/>
    </row>
    <row r="42" spans="2:16" ht="15" thickBot="1">
      <c r="B42" s="86"/>
      <c r="C42" s="316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8"/>
      <c r="P42" s="97"/>
    </row>
    <row r="43" spans="2:16" ht="28.5">
      <c r="B43" s="86"/>
      <c r="C43" s="357" t="s">
        <v>66</v>
      </c>
      <c r="D43" s="379"/>
      <c r="E43" s="379"/>
      <c r="F43" s="379"/>
      <c r="G43" s="379"/>
      <c r="H43" s="379"/>
      <c r="I43" s="379"/>
      <c r="J43" s="48" t="s">
        <v>67</v>
      </c>
      <c r="K43" s="49" t="s">
        <v>68</v>
      </c>
      <c r="L43" s="50" t="s">
        <v>69</v>
      </c>
      <c r="M43" s="305" t="s">
        <v>70</v>
      </c>
      <c r="N43" s="306"/>
      <c r="O43" s="33" t="s">
        <v>61</v>
      </c>
      <c r="P43" s="98"/>
    </row>
    <row r="44" spans="2:16">
      <c r="B44" s="86"/>
      <c r="C44" s="351"/>
      <c r="D44" s="352"/>
      <c r="E44" s="352"/>
      <c r="F44" s="352"/>
      <c r="G44" s="352"/>
      <c r="H44" s="352"/>
      <c r="I44" s="352"/>
      <c r="J44" s="51"/>
      <c r="K44" s="52"/>
      <c r="L44" s="51"/>
      <c r="M44" s="385"/>
      <c r="N44" s="386"/>
      <c r="O44" s="35"/>
      <c r="P44" s="99"/>
    </row>
    <row r="45" spans="2:16" ht="15" thickBot="1">
      <c r="B45" s="86"/>
      <c r="C45" s="366"/>
      <c r="D45" s="367"/>
      <c r="E45" s="367"/>
      <c r="F45" s="367"/>
      <c r="G45" s="367"/>
      <c r="H45" s="367"/>
      <c r="I45" s="367"/>
      <c r="J45" s="53"/>
      <c r="K45" s="54"/>
      <c r="L45" s="53"/>
      <c r="M45" s="369"/>
      <c r="N45" s="370"/>
      <c r="O45" s="55"/>
      <c r="P45" s="99"/>
    </row>
    <row r="46" spans="2:16" ht="15" thickBot="1">
      <c r="B46" s="86"/>
      <c r="C46" s="376" t="s">
        <v>62</v>
      </c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8"/>
      <c r="O46" s="41"/>
      <c r="P46" s="100"/>
    </row>
    <row r="47" spans="2:16">
      <c r="B47" s="86"/>
      <c r="C47" s="310" t="s">
        <v>71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2"/>
      <c r="P47" s="97"/>
    </row>
    <row r="48" spans="2:16">
      <c r="B48" s="86"/>
      <c r="C48" s="313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5"/>
      <c r="P48" s="97"/>
    </row>
    <row r="49" spans="2:16" ht="15" thickBot="1">
      <c r="B49" s="86"/>
      <c r="C49" s="316"/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8"/>
      <c r="P49" s="97"/>
    </row>
    <row r="50" spans="2:16" ht="28.5">
      <c r="B50" s="86"/>
      <c r="C50" s="357" t="s">
        <v>72</v>
      </c>
      <c r="D50" s="379"/>
      <c r="E50" s="379"/>
      <c r="F50" s="379"/>
      <c r="G50" s="379"/>
      <c r="H50" s="379"/>
      <c r="I50" s="379"/>
      <c r="J50" s="32" t="s">
        <v>73</v>
      </c>
      <c r="K50" s="49" t="s">
        <v>74</v>
      </c>
      <c r="L50" s="48" t="s">
        <v>75</v>
      </c>
      <c r="M50" s="383" t="s">
        <v>60</v>
      </c>
      <c r="N50" s="384"/>
      <c r="O50" s="57" t="s">
        <v>61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412"/>
      <c r="L51" s="62"/>
      <c r="M51" s="387"/>
      <c r="N51" s="388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87"/>
      <c r="N52" s="388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85"/>
      <c r="N53" s="386"/>
      <c r="O53" s="63"/>
      <c r="P53" s="102"/>
    </row>
    <row r="54" spans="2:16" ht="15" thickBot="1">
      <c r="B54" s="86"/>
      <c r="C54" s="366"/>
      <c r="D54" s="367"/>
      <c r="E54" s="367"/>
      <c r="F54" s="367"/>
      <c r="G54" s="367"/>
      <c r="H54" s="367"/>
      <c r="I54" s="367"/>
      <c r="J54" s="53"/>
      <c r="K54" s="54"/>
      <c r="L54" s="53"/>
      <c r="M54" s="369"/>
      <c r="N54" s="370"/>
      <c r="O54" s="55"/>
      <c r="P54" s="99"/>
    </row>
    <row r="55" spans="2:16" ht="15" thickBot="1">
      <c r="B55" s="86"/>
      <c r="C55" s="376" t="s">
        <v>62</v>
      </c>
      <c r="D55" s="377"/>
      <c r="E55" s="377"/>
      <c r="F55" s="377"/>
      <c r="G55" s="377"/>
      <c r="H55" s="377"/>
      <c r="I55" s="377"/>
      <c r="J55" s="377"/>
      <c r="K55" s="377"/>
      <c r="L55" s="377"/>
      <c r="M55" s="377"/>
      <c r="N55" s="378"/>
      <c r="O55" s="47">
        <f>+O51</f>
        <v>0</v>
      </c>
      <c r="P55" s="99"/>
    </row>
    <row r="56" spans="2:16" ht="15" thickBot="1">
      <c r="B56" s="86"/>
      <c r="C56" s="26"/>
      <c r="O56" s="27"/>
      <c r="P56" s="88"/>
    </row>
    <row r="57" spans="2:16" ht="15" thickBot="1">
      <c r="B57" s="86"/>
      <c r="C57" s="380" t="s">
        <v>76</v>
      </c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2"/>
      <c r="O57" s="64">
        <f>+O55+O32</f>
        <v>17255000</v>
      </c>
      <c r="P57" s="103"/>
    </row>
    <row r="58" spans="2:16">
      <c r="B58" s="86"/>
      <c r="C58" s="310" t="s">
        <v>77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2"/>
      <c r="P58" s="97"/>
    </row>
    <row r="59" spans="2:16">
      <c r="B59" s="86"/>
      <c r="C59" s="313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5"/>
      <c r="P59" s="97"/>
    </row>
    <row r="60" spans="2:16" ht="15" thickBot="1">
      <c r="B60" s="86"/>
      <c r="C60" s="316"/>
      <c r="D60" s="317"/>
      <c r="E60" s="317"/>
      <c r="F60" s="317"/>
      <c r="G60" s="317"/>
      <c r="H60" s="317"/>
      <c r="I60" s="317"/>
      <c r="J60" s="317"/>
      <c r="K60" s="317"/>
      <c r="L60" s="317"/>
      <c r="M60" s="317"/>
      <c r="N60" s="317"/>
      <c r="O60" s="318"/>
      <c r="P60" s="97"/>
    </row>
    <row r="61" spans="2:16">
      <c r="B61" s="86"/>
      <c r="C61" s="357" t="s">
        <v>78</v>
      </c>
      <c r="D61" s="379"/>
      <c r="E61" s="379"/>
      <c r="F61" s="379"/>
      <c r="G61" s="379"/>
      <c r="H61" s="379"/>
      <c r="I61" s="379"/>
      <c r="J61" s="42"/>
      <c r="K61" s="56"/>
      <c r="L61" s="48" t="s">
        <v>79</v>
      </c>
      <c r="M61" s="383" t="s">
        <v>80</v>
      </c>
      <c r="N61" s="384"/>
      <c r="O61" s="65"/>
      <c r="P61" s="101"/>
    </row>
    <row r="62" spans="2:16">
      <c r="B62" s="86"/>
      <c r="C62" s="351" t="s">
        <v>81</v>
      </c>
      <c r="D62" s="352"/>
      <c r="E62" s="352"/>
      <c r="F62" s="352"/>
      <c r="G62" s="352"/>
      <c r="H62" s="352"/>
      <c r="I62" s="352"/>
      <c r="J62" s="66"/>
      <c r="K62" s="67"/>
      <c r="L62" s="68">
        <v>0.25</v>
      </c>
      <c r="M62" s="403"/>
      <c r="N62" s="404"/>
      <c r="O62" s="69">
        <f>+O57*L62</f>
        <v>4313750</v>
      </c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>
        <v>0.05</v>
      </c>
      <c r="M63" s="403"/>
      <c r="N63" s="404"/>
      <c r="O63" s="69">
        <f>+O57*L63</f>
        <v>862750</v>
      </c>
      <c r="P63" s="104"/>
    </row>
    <row r="64" spans="2:16" ht="15" thickBot="1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>
        <v>0.03</v>
      </c>
      <c r="M64" s="405"/>
      <c r="N64" s="406"/>
      <c r="O64" s="69">
        <f>+O57*L64</f>
        <v>517650</v>
      </c>
      <c r="P64" s="104"/>
    </row>
    <row r="65" spans="2:16" ht="15" thickBot="1">
      <c r="B65" s="86"/>
      <c r="C65" s="376" t="s">
        <v>62</v>
      </c>
      <c r="D65" s="377"/>
      <c r="E65" s="377"/>
      <c r="F65" s="377"/>
      <c r="G65" s="377"/>
      <c r="H65" s="377"/>
      <c r="I65" s="377"/>
      <c r="J65" s="377"/>
      <c r="K65" s="377"/>
      <c r="L65" s="377"/>
      <c r="M65" s="377"/>
      <c r="N65" s="378"/>
      <c r="O65" s="72">
        <f>SUM(O62:O64)</f>
        <v>5694150</v>
      </c>
      <c r="P65" s="105"/>
    </row>
    <row r="66" spans="2:16" ht="15" thickBot="1">
      <c r="B66" s="86"/>
      <c r="C66" s="26"/>
      <c r="O66" s="27"/>
      <c r="P66" s="88"/>
    </row>
    <row r="67" spans="2:16" ht="15" thickBot="1">
      <c r="B67" s="86"/>
      <c r="C67" s="380" t="s">
        <v>84</v>
      </c>
      <c r="D67" s="381"/>
      <c r="E67" s="381"/>
      <c r="F67" s="381"/>
      <c r="G67" s="381"/>
      <c r="H67" s="381"/>
      <c r="I67" s="381"/>
      <c r="J67" s="381"/>
      <c r="K67" s="381"/>
      <c r="L67" s="381"/>
      <c r="M67" s="381"/>
      <c r="N67" s="382"/>
      <c r="O67" s="73">
        <f>+O57+O65</f>
        <v>22949150</v>
      </c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400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N77" s="401"/>
      <c r="O77" s="402"/>
      <c r="P77" s="93"/>
    </row>
    <row r="78" spans="2:16">
      <c r="B78" s="86"/>
      <c r="C78" s="400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N78" s="401"/>
      <c r="O78" s="402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97" t="s">
        <v>92</v>
      </c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9"/>
      <c r="P81" s="106"/>
    </row>
    <row r="82" spans="2:16" ht="28.5" customHeight="1">
      <c r="B82" s="86"/>
      <c r="C82" s="397"/>
      <c r="D82" s="398"/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9"/>
      <c r="P82" s="106"/>
    </row>
    <row r="83" spans="2:16" ht="12.95" customHeight="1">
      <c r="B83" s="86"/>
      <c r="C83" s="407" t="s">
        <v>93</v>
      </c>
      <c r="D83" s="408"/>
      <c r="E83" s="408"/>
      <c r="F83" s="408"/>
      <c r="G83" s="408"/>
      <c r="H83" s="408"/>
      <c r="I83" s="408"/>
      <c r="J83" s="408"/>
      <c r="K83" s="408"/>
      <c r="L83" s="408"/>
      <c r="M83" s="408"/>
      <c r="N83" s="408"/>
      <c r="O83" s="409"/>
      <c r="P83" s="106"/>
    </row>
    <row r="84" spans="2:16" ht="32.25" customHeight="1">
      <c r="B84" s="86"/>
      <c r="C84" s="407"/>
      <c r="D84" s="408"/>
      <c r="E84" s="408"/>
      <c r="F84" s="408"/>
      <c r="G84" s="408"/>
      <c r="H84" s="408"/>
      <c r="I84" s="408"/>
      <c r="J84" s="408"/>
      <c r="K84" s="408"/>
      <c r="L84" s="408"/>
      <c r="M84" s="408"/>
      <c r="N84" s="408"/>
      <c r="O84" s="409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89"/>
      <c r="L90" s="389"/>
      <c r="M90" s="389"/>
      <c r="N90" s="389"/>
      <c r="O90" s="390"/>
      <c r="P90" s="107"/>
    </row>
    <row r="91" spans="2:16" ht="18.75" customHeight="1" thickBot="1">
      <c r="B91" s="86"/>
      <c r="C91" s="393"/>
      <c r="D91" s="394"/>
      <c r="E91" s="394"/>
      <c r="F91" s="54"/>
      <c r="G91" s="54"/>
      <c r="H91" s="54"/>
      <c r="I91" s="54"/>
      <c r="J91" s="54"/>
      <c r="K91" s="391"/>
      <c r="L91" s="391"/>
      <c r="M91" s="391"/>
      <c r="N91" s="391"/>
      <c r="O91" s="392"/>
      <c r="P91" s="107"/>
    </row>
    <row r="92" spans="2:16" ht="15" thickBot="1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M51:N51"/>
    <mergeCell ref="M52:N52"/>
    <mergeCell ref="M53:N53"/>
    <mergeCell ref="C54:I54"/>
    <mergeCell ref="M54:N54"/>
    <mergeCell ref="C55:N55"/>
    <mergeCell ref="C45:I45"/>
    <mergeCell ref="M45:N45"/>
    <mergeCell ref="C46:N46"/>
    <mergeCell ref="C47:O49"/>
    <mergeCell ref="C50:I50"/>
    <mergeCell ref="M50:N50"/>
    <mergeCell ref="C39:N39"/>
    <mergeCell ref="C40:O42"/>
    <mergeCell ref="C43:I43"/>
    <mergeCell ref="M43:N43"/>
    <mergeCell ref="C44:I44"/>
    <mergeCell ref="M44:N44"/>
    <mergeCell ref="C33:O35"/>
    <mergeCell ref="C36:J36"/>
    <mergeCell ref="M36:N36"/>
    <mergeCell ref="C37:J37"/>
    <mergeCell ref="M37:N37"/>
    <mergeCell ref="C38:J38"/>
    <mergeCell ref="M38:N38"/>
    <mergeCell ref="M30:N30"/>
    <mergeCell ref="C31:G31"/>
    <mergeCell ref="H31:I31"/>
    <mergeCell ref="J31:K31"/>
    <mergeCell ref="M31:N31"/>
    <mergeCell ref="C32:N32"/>
    <mergeCell ref="C25:O27"/>
    <mergeCell ref="C28:G28"/>
    <mergeCell ref="H28:I28"/>
    <mergeCell ref="J28:K28"/>
    <mergeCell ref="M28:N28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D11:K12"/>
    <mergeCell ref="L11:L13"/>
    <mergeCell ref="M11:M13"/>
    <mergeCell ref="N11:N13"/>
    <mergeCell ref="O11:O13"/>
    <mergeCell ref="D13:K13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 (Entidad)</vt:lpstr>
      <vt:lpstr>PROPUESTA ECONOMICA(Proponente)</vt:lpstr>
      <vt:lpstr>INDICAR CÓDIGO DEL ITEM DE PAGO</vt:lpstr>
      <vt:lpstr>INDICAR CÓDIGO DEL ITEM DE  (2)</vt:lpstr>
      <vt:lpstr>'INDICAR CÓDIGO DEL ITEM DE  (2)'!Área_de_impresión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LENOVO</cp:lastModifiedBy>
  <cp:revision/>
  <dcterms:created xsi:type="dcterms:W3CDTF">2006-06-27T16:47:25Z</dcterms:created>
  <dcterms:modified xsi:type="dcterms:W3CDTF">2026-07-22T13:31:42Z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