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paoca\Downloads\"/>
    </mc:Choice>
  </mc:AlternateContent>
  <xr:revisionPtr revIDLastSave="0" documentId="8_{CDBBA941-0946-4822-A5AB-55E49FF89DB5}" xr6:coauthVersionLast="47" xr6:coauthVersionMax="47" xr10:uidLastSave="{00000000-0000-0000-0000-000000000000}"/>
  <bookViews>
    <workbookView xWindow="-120" yWindow="-120" windowWidth="20730" windowHeight="11040" xr2:uid="{18CA9F1A-D666-4DB6-ABAA-0DC7205DB8C8}"/>
  </bookViews>
  <sheets>
    <sheet name="LOTE 2 TECNOLOGIA" sheetId="2" r:id="rId1"/>
  </sheets>
  <definedNames>
    <definedName name="_xlnm._FilterDatabase" localSheetId="0" hidden="1">'LOTE 2 TECNOLOGIA'!$A$5:$H$19</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9" i="2" l="1"/>
  <c r="F19" i="2"/>
  <c r="H18" i="2"/>
  <c r="G18" i="2"/>
  <c r="H17" i="2"/>
  <c r="G17" i="2"/>
  <c r="H16" i="2"/>
  <c r="G16" i="2"/>
  <c r="H15" i="2"/>
  <c r="G15" i="2"/>
  <c r="H14" i="2"/>
  <c r="G14" i="2"/>
  <c r="H13" i="2"/>
  <c r="G13" i="2"/>
  <c r="H12" i="2"/>
  <c r="G12" i="2"/>
  <c r="H11" i="2"/>
  <c r="G11" i="2"/>
  <c r="H10" i="2"/>
  <c r="G10" i="2"/>
  <c r="H9" i="2"/>
  <c r="G9" i="2"/>
  <c r="H8" i="2"/>
  <c r="G8" i="2"/>
  <c r="H7" i="2"/>
  <c r="G7" i="2"/>
  <c r="H6" i="2"/>
  <c r="H19" i="2" s="1"/>
  <c r="G6" i="2"/>
</calcChain>
</file>

<file path=xl/sharedStrings.xml><?xml version="1.0" encoding="utf-8"?>
<sst xmlns="http://schemas.openxmlformats.org/spreadsheetml/2006/main" count="84" uniqueCount="72">
  <si>
    <t xml:space="preserve">SECRETARIA DE GOBIERNO  
ALCALDIA LOCAL DE CUIDAD BOLIVAR </t>
  </si>
  <si>
    <t>PROPUESTA ECONÓMICA</t>
  </si>
  <si>
    <t>Objeto: "CONTRATAR A MONTO AGOTABLE EL SUMINISTRO, DE ELEMENTOS MOBILIARIO, TECNOLOGIA Y MUSICALES , PARA EL FORTALECIMIENTO DE LOS EQUIPAMIENTOS CULTURALES UBICADOS EN LA LOCALIDAD CIUDAD BOLIVAR, EN CUMPLIMIENTO DEL PLAN DE DESARROLLO LOCAL "CIUDAD BOLIVAR CAMINA SEGURA 2025-2028"”</t>
  </si>
  <si>
    <t>ITEM</t>
  </si>
  <si>
    <t>ELEMENTO Y/O PRODUCTO</t>
  </si>
  <si>
    <t>DESCRIPCIÓN / ESPECIFICACIÓN TÉCNICA</t>
  </si>
  <si>
    <t>UNIDAD DE MEDIDA</t>
  </si>
  <si>
    <t>CANTIDAD</t>
  </si>
  <si>
    <t>VALOR UNITARIO OFERTADO ANTES DE IVA</t>
  </si>
  <si>
    <t>IVA</t>
  </si>
  <si>
    <t xml:space="preserve"> VALOR UNITARIO OFERTADO (IVA INCLUIDO) </t>
  </si>
  <si>
    <t>Microscopio digital portátil.</t>
  </si>
  <si>
    <t xml:space="preserve">Microscopio digital portátil para observación, captura y análisis de imágenes en entornos educativos y de laboratorio. 
Diseño: Compacto, liviano y de fácil transporte, Con base o soporte ajustable para uso en mesa (incluido). 
Aumento: Rango mínimo de aumento: 50x a 1000x (óptico y/o digital combinado). 
Sensor de imagen: Sensor CMOS o equivalente de alta resolución. 
Resolución mínima: 2 MP (recomendado 5 MP o superior). 
Resolución de imagen y video: 
Captura de imágenes en alta definición (HD o superior). 
Grabación de video mínimo en 720p o superior. 
Iluminación: Iluminación LED integrada, con intensidad ajustable. 
Distribución uniforme de luz para mejorar la visualización. 
Pantalla: Pantalla LCD integrada de mínimo 7.0” o conexión a dispositivo externo. 
Conectividad: USB 2.0 o superior para conexión a computador.
Compatibilidad con sistemas operativos Windows, MacOS y/o Linux. 
Posible conectividad WiFi o OTG (según modelo). 
Software: Incluye software de visualización, captura y medición. 
Permite tomar fotografías, grabar video y realizar mediciones básicas. 
Alimentación: Mediante puerto USB o batería recargable integrada. 
Enfoque: Sistema de enfoque manual o automático de precisión. 
Materiales: Carcasa en plástico ABS o material resistente. Lentes ópticos de alta calidad. 
Accesorios incluidos: 
Soporte o base de fijación. 
Cable USB. 
Regla de calibración (si aplica).
Manual de usuario. 
Garantía: Mínimo doce (12) meses contra defectos de fabricación.
Imagen de referencia.
</t>
  </si>
  <si>
    <t>UNIDAD</t>
  </si>
  <si>
    <t xml:space="preserve">Micrófono Inalámbrico </t>
  </si>
  <si>
    <t>Micrófono inalámbrico de mano o de solapa para uso educativo, presentaciones, eventos y actividades institucionales. 
Rango de frecuencia
Respuesta en frecuencia: 50 Hz – 15.000 Hz. 
Capacidad para reproducir voz humana con claridad y nitidez. 
Transmisión inalámbrica
Tecnología de transmisión: UHF / VHF / Bluetooth (según modelo). 
Alcance efectivo: mínimo 30 metros en espacio abierto sin interferencias. 
Batería recargable integrada. 
Autonomía mínima: 14 horas de uso continuo. 
Indicador de nivel de batería en transmisor y/o receptor. 
Transmisor Peso aproximado: 75 gramos. 
Tamaño compacto y diseño ergonómico para uso cómodo en mano o clip. 
Controles de encendido/apagado, volumen y emparejamiento (según modelo). 
Receptor: Compatible con el micrófono proporcionado. 
Conectividad de salida: XLR y/o jack 6.3 mm para conexión a amplificador, altavoz portátil o consola de audio. 
Indicadores de estado de conexión y señal. 
Calidad de audio
Nivel de distorsión armónica total ≤ 1 %. 
Relación señal/ruido ≥ 70 dB. 
Adecuado para voz hablada y canto ligero. 
Garantía: Mínimo doce (12) meses contra defectos de fabricación.</t>
  </si>
  <si>
    <t xml:space="preserve">Monitor Portátil Doble </t>
  </si>
  <si>
    <t>Monitor portátil de doble pantalla (dual screen) de 14 pulgadas diagonal por pantalla, resolución Full HD (1920×1080 píxeles), con conectividad USB C y/o HDMI. 
Diseñado para extensión o duplicación de pantalla, compatible con laptops, computadores de escritorio, tablets y smartphones compatibles con DisplayPort Alt Mode. 
Pantalla:
Tamaño: 14 pulgadas por panel (total 2 pantallas). 
Resolución: 1920 × 1080 píxeles (Full HD). 
Tipo de panel: IPS o equivalente, con ángulo de visión ≥ 178° para reproducción de imagen uniforme. 
Frecuencia de actualización: 60 Hz. 
Brillo: ≥ 250 cd/m². 
Contraste: ≥ 800:1. 
Colores: ≥ 16.7 millones de colores. 
Superficie: antirreflejo o mate para uso en ambientes con luz ambiental variable. 
Conectividad
USB C con soporte DisplayPort Alt Mode y alimentación integrada (Power Delivery). 
Entrada HDMI 1.4 o superior. 
Puerto de audio de 3.5 mm (opcional, según modelo). 
Plug &amp; Play, sin necesidad de instalación de drivers adicionales. 
Compatible con Windows, macOS y Android (si soporta USB C). 
Funciones y compatibilidad
Soporta modos de duplicado y extensión de escritorio. 
Ajuste de brillo, contraste y volumen a través de botones físicos o menú en pantalla (OSD). 
Posibilidad de uso en orientación horizontal o vertical según necesidades de presentación. 
Compatible con soportes de escritorio o funda protectora integrada que funcione como base inclinable. 
Alimentación
Alimentación mediante USB C, compatible con cargadores de laptop o fuente externa 5–20 V. 
Consumo máximo: ≤ 15 W por pantalla. 
Diseño y portabilidad
Espesor máximo ≤ 12 mm por pantalla. 
Peso aproximado: ≤ 1 kg por panel. 
Carcasa ligera y resistente a impactos leves. 
Soporte plegable o funda protectora incluida para transporte.
Garantia: Mínimo doce (12) meses contra defectos de fabricación y funcionamiento.</t>
  </si>
  <si>
    <t>PC Gamer</t>
  </si>
  <si>
    <t>Computador de escritorio orientado a videojuegos, con alto rendimiento para gráficos, multitarea y streaming. 
Procesador (CPU)
Tipo: Intel Core i5/i7 de 12ª o 13ª generación o AMD Ryzen 5/7 de serie 5000 o superior. 
Núcleos: mínimo 6 núcleos y 12 hilos. 
Frecuencia base: ≥ 3.5 GHz. 
Frecuencia turbo: ≥ 4.5 GHz. 
Compatible con PCIe 4.0 y memorias DDR4/DDR5. 
Tarjeta de video (GPU)
NVIDIA GeForce RTX 3060 o superior, o AMD Radeon RX 6600 XT o superior. 
Memoria dedicada: ≥ 6 GB GDDR6. 
Soporte DirectX 12 Ultimate y Ray Tracing. 
Capacidad de soportar resolución Full HD (1080p) o QHD (1440p) a 60 144 FPS según juego. 
Memoria RAM
Capacidad mínima: 16 GB DDR4/DDR5. 
Velocidad: ≥ 3200 MHz. 
Expandible hasta 32 GB o superior. 
Almacenamiento
SSD NVMe M.2 de mínimo 512 GB para sistema operativo y juegos principales. 
HDD opcional ≥ 1 TB para almacenamiento adicional. 
Sistema operativo y software preinstalado opcional según requerimientos. 
Placa base (Motherboard)
Compatible con CPU y RAM seleccionadas. 
Soporte PCIe x16 para GPU. 
Múltiples puertos USB (2.0, 3.0, USB-C). 
Conectividad Ethernet y Wi-Fi (opcional). 
Fuente de poder (PSU)
Capacidad mínima: 600 W con eficiencia ≥ 80 Plus Bronze. 
Protección contra sobrecorriente, sobrevoltaje, cortocircuito y sobretemperatura. 
Sistema de enfriamiento
Ventiladores y disipadores incluidos para CPU y caja. 
Soporte para ventilación adicional y opcional refrigeración líquida. 
Caja / Gabinete
Gabinete ATX/Mid Tower con espacio para GPU de tamaño estándar. 
Panel lateral transparente opcional. 
Gestión de cables y ventilación adecuada. 
Conectividad y puertos
HDMI y DisplayPort en GPU. 
USB 2.0, 3.0 y 3.1/USB-C. 
Entrada de audio y salida de auriculares. 
Ethernet 1 Gbps. 
Wi-Fi y Bluetooth (opcional). 
Sistema operativo
Compatible con Windows 11 Home/Pro o Linux 
Periféricos incluidos
Teclado mecánico o membrana gamer. 
Mouse gamer con DPI ajustable. 
Auriculares con micrófono. 
Garantía
Mínimo doce (12) meses contra defectos de fabricación y funcionamiento.</t>
  </si>
  <si>
    <t>Computador todo en uno</t>
  </si>
  <si>
    <t xml:space="preserve">Computador All in One (AIO) de 24 pulgadas, con pantalla integrada y unidad de procesamiento incorporada en la misma carcasa. 
Procesador (CPU)
Modelo: AMD Ryzen 7 7735HS. 
Núcleos / hilos: 8 núcleos / 16 hilos. 
Frecuencia base: 3.2 GHz. 
Frecuencia turbo: hasta 4.75 GHz. 
Caché: 16 MB L3. 
Tecnología de fabricación: 6 nm. 
Compatible con virtualización y seguridad avanzada. 
Memoria RAM
Capacidad: 16 GB DDR5. 
Velocidad: 4800 MHz o superior. 
Expandible hasta 32 GB. 
Compatible con dual channel para mejor rendimiento multitarea. 
Almacenamiento
SSD NVMe M.2 de 512 GB para sistema operativo y aplicaciones. 
Velocidad de lectura/escritura: ≥ 3000 MB/s. 
Pantalla
Tamaño: 24 pulgadas diagonal. 
Tipo de panel: IPS o equivalente. 
Resolución: 1920 × 1080 píxeles (Full HD). 
Relación de aspecto: 16:9. 
Brillo: ≥ 250 cd/m². 
Ángulo de visión: ≥ 178°. 
Superficie: antirreflejo / mate. 
Soporte multitáctil opcional (dependiendo de modelo). 
Tarjeta gráfica (GPU)
Integrada: AMD Radeon Graphics. 
Soporte para reproducción de video Full HD y QHD, aceleración de gráficos 3D básicos y edición multimedia. 
Conectividad
Puertos USB 3.0 / 3.1 × 4 o más. 
USB C compatible con DisplayPort Alt Mode. 
HDMI / Audio combo. 
RJ 45 Ethernet 1 Gbps. 
Wi Fi 6 / 6E. 
Bluetooth 5.0 o superior. 
Lector de tarjetas SD / microSD opcional. 
Sistema de sonido
Parlantes integrados estéreo de alta fidelidad. 
Entrada/salida de audio de 3.5 mm para auriculares o micrófono. 
Cámara y micrófono
Cámara web HD o Full HD integrada. 
Micrófono incorporado con cancelación de ruido. 
Teclado y mouse
Teclado y mouse inalámbricos o cableados incluidos. 
Teclado con disposición estándar y tecla de función multimedia. 
Sistema operativo
Windows 11 Home / Pro preinstalado. 
Licencia original incluida. 
Fuente de alimentación
Fuente interna integrada compatible con voltaje 100 240 V. 
Consumo típico ≤ 120 W. 
Seguridad y certificaciones
Cumple normas de seguridad eléctrica y compatibilidad electromagnética (EMC). 
Protección frente a sobrecorriente, sobrevoltaje y sobretemperatura. 
Garantía
Mínimo 12 meses contra defectos de fabricación y funcionamiento.
</t>
  </si>
  <si>
    <t>KIT Cámara con lente</t>
  </si>
  <si>
    <t>Cámara sin espejo (mirrorless) digital con lente zoom estándar 18 45 mm (equivalente ~29 72 mm APS C). 
Sensor de imagen
Sensor APS C CMOS con aproximadamente 24 megapíxeles efectivos. 
Procesador de imagen
Procesador de alta velocidad incorporado para buen rendimiento en foto y video. 
Lente incluido
RF S 18 45 mm f/4.5 6.3 IS STM 
Rango focal: 18 45 mm (equivalente ~29 72 mm). 
Abertura variable: f/4.5 6.3. 
Estabilización de imagen integrada (IS) para reducción de vibraciones. 
Autofocus rápido y silencioso tipo STM. 
Grabación de video
Capacidad de video UHD 4K (hasta 30 fps) y Full HD. 
Pantalla
Pantalla trasera táctil articulada, ideal para vlogging y ángulos complicados. 
Enfoque automático
Sistema de enfoque Dual Pixel CMOS AF con múltiples puntos de enfoque. 
Conectividad
Wi Fi y Bluetooth integrados para transferencia de imágenes y control remoto. 
Almacenamiento
Ranura para tarjeta SD/SDHC/SDXC 
Batería
Batería recargable LP E17 o equivalente incluida, autonomía suficiente para fotografía prolongada. 
Incluye estuche camara
Garantía: Mínimo 12 meses contra defectos de fabricación y funcionamiento.</t>
  </si>
  <si>
    <t>Audífonos profesionales de monitoreo</t>
  </si>
  <si>
    <t>Audífonos profesionales de monitoreo, circumaurales (over-ear)
Diseño: Cerrado o abierto según aplicación; diadema ajustable y almohadillas reemplazables
Rango de frecuencia: 15 Hz – 25 kHz
Respuesta de frecuencia: plana/neutra
Impedancia: 32 Ω – 250 Ω
Sensibilidad: ≥ 95 dB SPL/mW
Conectores y cable: jack 3.5 mm estéreo + adaptador 6.3 mm (¼"); cable mínimo 3 m, preferiblemente desmontable.
Materiales: Carcasa reforzada, almohadillas de cuero sintético o terciopelo, durabilidad profesional
Garantía: Doce (12) meses.</t>
  </si>
  <si>
    <t>Kit de micrófonos de solapa</t>
  </si>
  <si>
    <t xml:space="preserve">Micrófonos inalámbricos de solapa con transmisor, receptor y micrófono clip on discretos. 
Transmisión inalámbrica
Tecnología: UHF o 2.4 GHz digital para señal estable y menor interferencia. 
Rango de transmisión típico: ≥ 30 m a 100 m en espacios abiertos sin obstrucciones. 
Captación de audio
Patrón de captación omnidireccional o cardioide según modelo, para captar voz con claridad. 
Micrófono muy pequeño con pinza para sujetar a la ropa (discreto). 
Batería
Autonomía de uso: ≥ 6 – 20 h según kit y modo de uso. Carga mediante estuche con puerto USB C o base de carga (según modelo). 
Conectividad con dispositivos, Compatible con cámaras, celulares, tablets y computadores según tipo de receptor (jack 3.5 mm, USB C o adaptadores). 
Calidad de audio: Audio limpio con reducción básica de ruido. 
Garantía: seis (6) meses.
</t>
  </si>
  <si>
    <t xml:space="preserve">Kit de iluminación paneles LED </t>
  </si>
  <si>
    <t xml:space="preserve">Kit de iluminación continua compuesto por dos (2) paneles LED bicolor. 
Diseñado para uso en fotografía, video, streaming, educación y producción audiovisual.
Potencia nominal: 30W por panel (60W total del kit). 
Iluminación uniforme, estable y sin parpadeo (flicker-free), apta para video.
Tipo: Bicolor (luz cálida – neutra – fría). 
Rango típico: 3200K – 5600K o superior (hasta 2300K – 6800K según modelo). 
Ajuste continuo para adaptación a diferentes ambientes de iluminación.
Regulación de brillo: 0% – 100% (dimmer continuo). 
Iluminancia aproximada: Hasta 13.500 lux a 0.5 m Calidad de luz
Índice de reproducción cromática: CRI ≥ 95 (ideal ≥ 97). 
Luz suave, homogénea y de alta fidelidad de color para fotografía y video profesional. 
Ángulo de iluminación
Ángulo de haz: aproximadamente 45° – 120° según panel. 
Permite iluminación frontal, lateral o de relleno. Control: Control manual mediante panel trasero (botones o perillas). 
Opcional: control remoto o mediante aplicación móvil (WiFi/RF). 
Alimentación
Alimentación por corriente AC (110–240V). 
Compatible con baterías externas tipo NP-F  
Diseño y estructura
Tipo: panel plano LED. 
Material: carcasa metálica o plástico reforzado resistente. 
Diseño portátil, liviano y de fácil instalación. 
Soportes y montaje
Incluye: 
trípodes ajustables (altura aproximada 1.5 – 2 m). Soporte en U o rótula para inclinación. 
Ajuste de inclinación y rotación para direccionar la luz. Accesorios incluidos
paneles LED bicolor 
trípodes 
Adaptadores de corriente 
Difusores y/o barn doors (según kit) 
Bolsa o maleta de transporte 
Garantía Doce (12) meses </t>
  </si>
  <si>
    <t xml:space="preserve">Tarjeta de memoria </t>
  </si>
  <si>
    <t xml:space="preserve">Tarjeta de memoria MicroSDXC (Micro Secure Digital Extended Capacity). 
Compatible con dispositivos que soporten estándar micro SDXC (smartphones, cámaras, tablets, drones, etc.). 
Capacidad
Capacidad nominal: 64 GB. 
Sistema de archivos: exFAT (permite archivos de gran tamaño). 
Velocidad
Clase de velocidad: Clase 10 (mínimo 10 MB/s escritura). 
Interfaz: UHS-I (Ultra High Speed). 
Velocidad de lectura: hasta 100 MB/s o superior. 
Velocidad de escritura: ≥ 10 MB/s (dependiendo del modelo puede ser mayor). 
Clasificaciones adicionales
Clase de video: V10 o superior (apto para video Full HD). 
Clase de aplicación: A1 o superior (optimizada para apps en Android). 
Compatibilidad Compatible con: 
Smartphones y tablets 
Cámaras fotográficas y de video 
Drones y cámaras de acción 
Computadores mediante adaptador SD
</t>
  </si>
  <si>
    <t xml:space="preserve">Tablet profesional </t>
  </si>
  <si>
    <t xml:space="preserve">Tableta digital tipo Tablet de 11 pulgadas. 
Pantalla: Tamaño: 11 pulgadas. 
Resolución mínima: WUXGA (1920 × 1200 píxeles) o superior. 
Frecuencia de actualización: 90 Hz o superior. 
Tipo de panel: IPS o equivalente. 
Relación de aspecto: 16:10. 
Brillo: ≥ 400 nits. 
Procesador: Procesador de ocho núcleos (octa-core). 
Frecuencia mínima: ≥ 2.0 GHz. 
Arquitectura eficiente para multitarea (ej. MediaTek o Snapdragon equivalente). 
Memoria RAM: Capacidad: 8 GB RAM mínimo. 
Tipo: LPDDR4X o superior. 
Almacenamiento: Capacidad interna: 128 GB mínimo. 
Tipo: eMMC o UFS. 
Expansión mediante tarjeta microSD: hasta 1 TB.
Sistema operativo: Android versión 12 o superior. 
Certificación Google Mobile Services (GMS). 
Cámara trasera: ≥ 8 MP. 
Cámara frontal: ≥ 5 MP. 
Grabación de video Full HD. 
Conectividad: Wi-Fi: 802.11 a/b/g/n/ac (Wi-Fi 5 o superior). 
Bluetooth: versión 5.0 o superior. 
Puerto: USB tipo C. 
Altavoces estéreo integrados (preferiblemente con tecnología Dolby o similar). 
Micrófono incorporado. 
Batería Capacidad: ≥ 7000 mAh. 
Autonomía: mínimo 8 horas de uso continuo. 
Carga rápida compatible. 
Debe incluir forro protector 
Garantía: Doce (12) meses
</t>
  </si>
  <si>
    <t xml:space="preserve"> Impresora multifuncional eco tank</t>
  </si>
  <si>
    <t>Impresora multifuncional de inyección de tinta con sistema de tanque recargable (EcoTank).
Funciones: impresión, copia, escaneo y fax.
Tecnología de impresión
Tecnología: inyección de tinta Heat-Free (sin calor). 
Sistema de tinta continua recargable (tanques de alta capacidad). 
Configuración de tinta: 4 colores (CMYK).
Velocidad de impresión
Negro: hasta 17 ppm (páginas por minuto). 
Color: hasta 9.5 ppm. 
Modo borrador: mayor velocidad según configuración
Resolución máxima: 4800 × 1200 dpi. 
funciones de escaneo: escáner de cama plana + alimentador automático (ADF). 
Resolución óptica: 1200 × 2400 dpi. 
ADF: capacidad aproximada de 30 hojas.
Funciones de copiado: Copia múltiple. 
Reducción/ampliación: 25% – 400%.
Conectividad: Wi-Fi 802.11 b/g/n. Wi-Fi Direct. 
Ethernet (RJ-45). USB 2.0 de alta velocidad.
Compatible con sistemas operativos: 
Windows, macOS, Dispositivos móviles (Android / iOS) 
Manejo de papel
Bandeja de entrada: hasta 250 hojas. 
Alimentador automático de documentos (ADF). 
Tamaños soportados: A4, carta, oficio, sobres, entre otros. 
Impresión automática a doble cara (dúplex automático).
Rendimiento de tinta
Alto rendimiento: 
Negro: hasta 7.500 páginas. 
Color: hasta 6.000 páginas (aprox., según cobertura).
Pantalla y control
Pantalla LCD a color de 2.4 pulgadas. 
Panel de control frontal intuitivo.
Garantía:12 meses</t>
  </si>
  <si>
    <t xml:space="preserve">Carro para cargue de equipos </t>
  </si>
  <si>
    <t>Carro para almacenamiento, transporte y carga de computadores portátiles.
Capacidad y almacenamiento:
Capacidad para 21 computadores portátiles, con bandejas verticales independientes.
Compartimientos forrados internamente y en superficie con material antiestático. Cada compartimiento acondicionado para protección individual de los equipos.
Diseñado para equipos con pantallas de hasta 17” y grosor máximo de 40 mm.
Sistema eléctrico y carga: 21 tomas internas para carga de equipos, y 4 tomacorrientes externos, incluye 4 multitomas, cada una con 6 tomas. Cada multitoma con cable
mínimo de 5 metros, estabilizador de energía interno con potencia mínima de 4 KVA, Protección contra sobrecorriente mediante interruptor térmico, voltaje de entrada
permitido: 83 a 135 VAC / 60 Hz, voltaje nominal: 110 / 115 / 120 V, regulación de carga ±5% / 6 voltios.
Líneas de entrada monofásicas con capacidad para 4 KVA, cable de conexión a pared encauchetado mínimo 3 x 12 (fase, neutro y tierra), longitud mínima del cable: 5 metros,
componentes eléctricos con certificación o pruebas tipo ETL o UL.
Estructura y movilidad: Estructura en lámina de acero mínimo calibre 18, troquelada para reducción de peso.
Cuatro (4) ruedas tipo rodachín en material macizo. Ruedas tipo loca con freno automático individual.
Manijas superiores para facilitar el desplazamiento.
Seguridad: Puertas frontal y trasera, cerradura de seguridad con llave en ambas puertas, bisagras antipalanqueo.
Sistema de ventilación distribuido en todo el armario para evitar sobrecalentamiento, kit de ventilación con 2 ventiladores a 120 VAC.
Orificios de ventilación distribuidos en el gabinete.
Garantía: Garantía mínima de 5 años.</t>
  </si>
  <si>
    <t>TOTAL</t>
  </si>
  <si>
    <t>EL PRESUPUESTO OFICIAL A PRECIOS UNITARIOS DEL  LOTE DOS  PARA LA PRESENTE CONTRATACION CORRESPONDE A LA SUMA DE  TREINTA Y CINCO MILLONES OCHOCIENTOS VEINTISIETE MIL TRECIENTOS TREINTA Y OCHO PESOS ($35.827.338) M/CTE, CON UN PRESUPUESTO TOTAL DEL LOTE DOS  DE DOSCIENTOS DIECINUEVE MILLONES CIENTO OCHENTA Y NUEVE MIL SEISCIENTOS SETENTA Y OCHO PESOS ($219.189.678) M/CTE.</t>
  </si>
  <si>
    <t xml:space="preserve">NOTA 1: </t>
  </si>
  <si>
    <t>Para diligenciar la propuesta económica tener en cuenta que se debe revisar el Anexo tecnico de cada una de las especificaciones de los productos.</t>
  </si>
  <si>
    <t xml:space="preserve">NOTA 2: </t>
  </si>
  <si>
    <r>
      <t xml:space="preserve">Para presentar la propuesta de forma correcta, se deberá diligenciar las columnas </t>
    </r>
    <r>
      <rPr>
        <b/>
        <sz val="12"/>
        <color theme="1"/>
        <rFont val="Garamond"/>
        <family val="1"/>
      </rPr>
      <t>F, G, H y I</t>
    </r>
    <r>
      <rPr>
        <sz val="12"/>
        <color theme="1"/>
        <rFont val="Garamond"/>
        <family val="1"/>
      </rPr>
      <t xml:space="preserve">, en formato moneda, teniendo en cuenta las cantidades establecidas por la entidad, diligenciandose de la siguiente manera:
</t>
    </r>
    <r>
      <rPr>
        <b/>
        <sz val="12"/>
        <color theme="1"/>
        <rFont val="Garamond"/>
        <family val="1"/>
      </rPr>
      <t>Columna F "Valor Unitario Ofertado antes de IVA": Diligenciar el valor en pesos del servicio y/o producto ofertado antes de IVA
Columna G "Valor IVA": Diligenciar el valor en pesos del IVA del servicio y/o producto ofertado, si se encuentra excento, excluido o no gravado, digitar $0
Columna H "Valor unitario Ofertado IVA incluido": Diligenciar el valor en pesos del servicio  y/o producto ofertado con el IVA incluido, sumatoria de columnas (G +F)
Las columnas deben ser diligenciadas en su totalidad, y diligenciando el valor en pesos so pena de rechazo de la oferta.</t>
    </r>
  </si>
  <si>
    <t>NOTA 3:</t>
  </si>
  <si>
    <r>
      <t xml:space="preserve">El valor total de la propuesta no podrá, en ningún caso, sobrepasar el presupuesto oficial establecido por la Entidad, el cual asciende a la suma de </t>
    </r>
    <r>
      <rPr>
        <b/>
        <sz val="12"/>
        <color rgb="FF000000"/>
        <rFont val="Garamond"/>
        <family val="1"/>
      </rPr>
      <t xml:space="preserve"> EL PRESUPUESTO OFICIAL A PRECIOS UNITARIOS DEL  LOTE DOS  PARA LA PRESENTE CONTRATACION CORRESPONDE A LA SUMA DE  TREINTA Y CINCO MILLONES OCHOCIENTOS VEINTISIETE MIL TRECIENTOS TREINTA Y OCHO PESOS ($35.827.338) M/CTE, CON UN PRESUPUESTO TOTAL DEL LOTE DOS  DE DOSCIENTOS DIECINUEVE MILLONES CIENTO OCHENTA Y NUEVE MIL SEISCIENTOS SETENTA Y OCHO PESOS ($219.189.678) M/CTE.
</t>
    </r>
    <r>
      <rPr>
        <sz val="12"/>
        <color rgb="FF000000"/>
        <rFont val="Garamond"/>
        <family val="1"/>
      </rPr>
      <t>De igual manera, los valores unitarios ofertados no podrán sobrepasar los precios techo unitarios fijados por la Entidad en el documento denominado Estudio de Mercado.
La propuesta que sobrepase el presupuesto oficial total o cualquiera de los precios techo unitarios establecidos será rechazada, por incumplimiento de las condiciones económicas del proceso.</t>
    </r>
  </si>
  <si>
    <t xml:space="preserve">NOTA 4: </t>
  </si>
  <si>
    <t>El proponente deberá diligenciar de manera completa los datos de identificación de la empresa, incluyendo nombre o razón social, NIT, dirección, teléfono y nombre del representante legal, según corresponda.
La propuesta deberá estar debidamente firmada por el proponente o su representante legal.
La falta de firma impedirá que la propuesta se tenga como válidamente presentada y constituirá causal de rechazo.</t>
  </si>
  <si>
    <t xml:space="preserve">NOTA 5: </t>
  </si>
  <si>
    <t>La propuesta económica deberá presentarse en valores enteros, sin incluir decimales ni valores ocultos.
En caso de que la Entidad evidencie la inclusión de decimales o valores ocultos, aplicará la siguiente regla de redondeo:
-Los valores con decimales menores o iguales a 0,49 se aproximarán al entero inmediatamente inferior.
-Los valores con decimales mayores o iguales a 0,50 se aproximarán al entero inmediatamente superior.
Una vez aplicado el procedimiento de redondeo, si el valor total resultante supera el presupuesto oficial establecido por la Entidad, la propuesta será rechazada por exceder el valor máximo permitido en el proceso.</t>
  </si>
  <si>
    <t xml:space="preserve">NOTA 6: </t>
  </si>
  <si>
    <t>La Entidad se reserva el derecho de efectuar correcciones aritméticas en las fórmulas u operaciones matemáticas de la propuesta, con el fin de validar los valores presentados.
Los valores resultantes de dichas correcciones serán considerados definitivos y aceptados por el proponente para efectos del proceso.
En caso de que los valores ajustados bajo esta regla superen el Total valor estimado por la Entidad, la propuesta será rechazada por exceder el presupuesto máximo permitido.</t>
  </si>
  <si>
    <t>NOTA 7:</t>
  </si>
  <si>
    <t>Se deja constancia de que los valores ofertados por los proponentes para todos los elementos objeto de la contratación incluyen la totalidad de los impuestos y tributos aplicables conforme a la normativa fiscal vigente, tales como retefuente, reteICA, IVA, reteIVA, timbre, y cualquier otro tributo que pueda recaer sobre los bienes, incluso cuando algunas tarifas se encuentren temporalmente en 0%.
Asimismo, se informa que los valores ofertados por los proponentes deben considerar la totalidad de los gastos de administración, la utilidad y cualquier otro costo asociado al suministro de los elementos contratados. La presente nota tiene como finalidad dejar expresa constancia del carácter integral de los valores ofertados, a efectos contables, presupuestales y contractuales.</t>
  </si>
  <si>
    <t>NOTA 8:</t>
  </si>
  <si>
    <t>En caso de que un oferente presente precios diferentes para un mismo ítem que cuente con idénticas especificaciones técnicas, ya sea dentro de un mismo lote o entre los distintos lotes a los cuales se presente, se entenderá que existe inconsistencia en su propuesta económica. En consecuencia, dicha situación dará lugar al rechazo de la oferta.</t>
  </si>
  <si>
    <t>DATOS DEL PROPONENTE</t>
  </si>
  <si>
    <t>Nombre o Razón Social del Proponente:</t>
  </si>
  <si>
    <t>UT EQUIPAMIENTO CULTURAL ALNI</t>
  </si>
  <si>
    <t xml:space="preserve">N.I.T: </t>
  </si>
  <si>
    <t>N-A</t>
  </si>
  <si>
    <t xml:space="preserve">Nombre del representante legal: </t>
  </si>
  <si>
    <t>PEDRO MANUEL PARRA SEGURA</t>
  </si>
  <si>
    <t xml:space="preserve">Firma del reprentante legal </t>
  </si>
  <si>
    <t>C.C:</t>
  </si>
  <si>
    <t>19.332.038 de Bogotá D.C</t>
  </si>
  <si>
    <t xml:space="preserve">Dirección: </t>
  </si>
  <si>
    <t>Cr. 13 No. 93 – 35 OF. OV 504</t>
  </si>
  <si>
    <t xml:space="preserve">Teléfonos: </t>
  </si>
  <si>
    <t>6019142337 - 3108579467</t>
  </si>
  <si>
    <t xml:space="preserve">e-mail: </t>
  </si>
  <si>
    <t>gerencia@alfacorpc.com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</si>
</sst>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0.000000"/>
  </numFmts>
  <fonts count="13" x14ac:knownFonts="1">
    <font>
      <sz val="11"/>
      <color theme="1"/>
      <name val="Calibri"/>
      <family val="2"/>
      <scheme val="minor"/>
    </font>
    <font>
      <sz val="11"/>
      <color theme="1"/>
      <name val="Calibri"/>
      <family val="2"/>
      <scheme val="minor"/>
    </font>
    <font>
      <u/>
      <sz val="11"/>
      <color theme="10"/>
      <name val="Calibri"/>
      <family val="2"/>
      <scheme val="minor"/>
    </font>
    <font>
      <sz val="11"/>
      <name val="Garamond"/>
      <family val="1"/>
    </font>
    <font>
      <sz val="11"/>
      <color theme="1"/>
      <name val="Garamond"/>
      <family val="1"/>
    </font>
    <font>
      <b/>
      <sz val="11"/>
      <color theme="1"/>
      <name val="Garamond"/>
      <family val="1"/>
    </font>
    <font>
      <b/>
      <sz val="12"/>
      <color rgb="FF000000"/>
      <name val="Garamond"/>
      <family val="1"/>
    </font>
    <font>
      <b/>
      <sz val="11"/>
      <color rgb="FF000000"/>
      <name val="Garamond"/>
      <family val="1"/>
    </font>
    <font>
      <sz val="11"/>
      <color rgb="FF000000"/>
      <name val="Garamond"/>
      <family val="1"/>
    </font>
    <font>
      <b/>
      <sz val="12"/>
      <color theme="1"/>
      <name val="Garamond"/>
      <family val="1"/>
    </font>
    <font>
      <sz val="12"/>
      <color theme="1"/>
      <name val="Garamond"/>
      <family val="1"/>
    </font>
    <font>
      <sz val="12"/>
      <color rgb="FF000000"/>
      <name val="Garamond"/>
      <family val="1"/>
    </font>
    <font>
      <sz val="12"/>
      <color theme="1"/>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rgb="FFD8D8D8"/>
        <bgColor rgb="FFD8D8D8"/>
      </patternFill>
    </fill>
    <fill>
      <patternFill patternType="solid">
        <fgColor theme="0"/>
        <bgColor rgb="FFBFBFBF"/>
      </patternFill>
    </fill>
    <fill>
      <patternFill patternType="solid">
        <fgColor theme="0"/>
        <bgColor indexed="64"/>
      </patternFill>
    </fill>
    <fill>
      <patternFill patternType="solid">
        <fgColor theme="9"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ck">
        <color indexed="64"/>
      </left>
      <right style="thick">
        <color indexed="64"/>
      </right>
      <top style="thick">
        <color indexed="64"/>
      </top>
      <bottom style="thick">
        <color indexed="64"/>
      </bottom>
      <diagonal/>
    </border>
  </borders>
  <cellStyleXfs count="6">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Alignment="0" applyProtection="0"/>
    <xf numFmtId="0" fontId="1" fillId="0" borderId="0"/>
    <xf numFmtId="0" fontId="12" fillId="0" borderId="0"/>
  </cellStyleXfs>
  <cellXfs count="48">
    <xf numFmtId="0" fontId="0" fillId="0" borderId="0" xfId="0"/>
    <xf numFmtId="0" fontId="3" fillId="2" borderId="1" xfId="0" applyFont="1" applyFill="1" applyBorder="1" applyAlignment="1">
      <alignment horizontal="center" vertical="center" wrapText="1"/>
    </xf>
    <xf numFmtId="0" fontId="4" fillId="0" borderId="0" xfId="0" applyFont="1"/>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6" fillId="3" borderId="1" xfId="0" applyFont="1" applyFill="1" applyBorder="1" applyAlignment="1">
      <alignment horizontal="center" vertical="center" wrapText="1"/>
    </xf>
    <xf numFmtId="44" fontId="6" fillId="3" borderId="1" xfId="1" applyFont="1" applyFill="1" applyBorder="1" applyAlignment="1">
      <alignment horizontal="center" vertical="center" wrapText="1"/>
    </xf>
    <xf numFmtId="0" fontId="7" fillId="4" borderId="1" xfId="0" applyFont="1" applyFill="1" applyBorder="1" applyAlignment="1">
      <alignment horizontal="center" vertical="center"/>
    </xf>
    <xf numFmtId="0" fontId="5" fillId="0" borderId="1" xfId="0" applyFont="1" applyBorder="1" applyAlignment="1">
      <alignment vertical="center" wrapText="1"/>
    </xf>
    <xf numFmtId="0" fontId="8" fillId="0" borderId="1" xfId="0" applyFont="1" applyBorder="1" applyAlignment="1">
      <alignment horizontal="justify" vertical="center" wrapText="1"/>
    </xf>
    <xf numFmtId="0" fontId="4" fillId="5" borderId="1" xfId="4" applyFont="1" applyFill="1" applyBorder="1" applyAlignment="1">
      <alignment horizontal="center" vertical="center" wrapText="1"/>
    </xf>
    <xf numFmtId="44" fontId="4" fillId="0" borderId="1" xfId="1" applyFont="1" applyFill="1" applyBorder="1" applyAlignment="1">
      <alignment vertical="center"/>
    </xf>
    <xf numFmtId="44" fontId="4" fillId="0" borderId="1" xfId="1" applyFont="1" applyBorder="1" applyAlignment="1">
      <alignment vertical="center"/>
    </xf>
    <xf numFmtId="44" fontId="4" fillId="0" borderId="1" xfId="1" applyFont="1" applyFill="1" applyBorder="1" applyAlignment="1">
      <alignment vertical="center" wrapText="1"/>
    </xf>
    <xf numFmtId="44" fontId="4" fillId="0" borderId="0" xfId="1" applyFont="1" applyAlignment="1">
      <alignment horizontal="center" vertical="center"/>
    </xf>
    <xf numFmtId="44" fontId="7" fillId="4" borderId="2" xfId="1" applyFont="1" applyFill="1" applyBorder="1" applyAlignment="1">
      <alignment horizontal="center" vertical="center"/>
    </xf>
    <xf numFmtId="44" fontId="7" fillId="4" borderId="3" xfId="1" applyFont="1" applyFill="1" applyBorder="1" applyAlignment="1">
      <alignment horizontal="center" vertical="center"/>
    </xf>
    <xf numFmtId="44" fontId="7" fillId="4" borderId="4" xfId="1" applyFont="1" applyFill="1" applyBorder="1" applyAlignment="1">
      <alignment horizontal="center" vertical="center"/>
    </xf>
    <xf numFmtId="44" fontId="5" fillId="0" borderId="1" xfId="1" applyFont="1" applyBorder="1"/>
    <xf numFmtId="4" fontId="4" fillId="0" borderId="0" xfId="0" applyNumberFormat="1" applyFont="1"/>
    <xf numFmtId="9" fontId="4" fillId="0" borderId="0" xfId="2" applyFont="1"/>
    <xf numFmtId="0" fontId="4" fillId="0" borderId="0" xfId="0" applyFont="1" applyAlignment="1">
      <alignment wrapText="1"/>
    </xf>
    <xf numFmtId="44" fontId="4" fillId="0" borderId="0" xfId="1" applyFont="1"/>
    <xf numFmtId="164" fontId="4" fillId="0" borderId="0" xfId="0" applyNumberFormat="1" applyFont="1"/>
    <xf numFmtId="0" fontId="9" fillId="6" borderId="5"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6" borderId="7" xfId="0" applyFont="1" applyFill="1" applyBorder="1" applyAlignment="1">
      <alignment horizontal="center" vertical="center" wrapText="1"/>
    </xf>
    <xf numFmtId="0" fontId="9" fillId="6" borderId="8" xfId="0" applyFont="1" applyFill="1" applyBorder="1" applyAlignment="1">
      <alignment horizontal="center" vertical="center" wrapText="1"/>
    </xf>
    <xf numFmtId="0" fontId="9" fillId="6" borderId="9" xfId="0" applyFont="1" applyFill="1" applyBorder="1" applyAlignment="1">
      <alignment horizontal="center" vertical="center" wrapText="1"/>
    </xf>
    <xf numFmtId="0" fontId="9" fillId="6" borderId="10" xfId="0" applyFont="1" applyFill="1" applyBorder="1" applyAlignment="1">
      <alignment horizontal="center" vertical="center" wrapText="1"/>
    </xf>
    <xf numFmtId="0" fontId="10" fillId="0" borderId="0" xfId="0" applyFont="1" applyAlignment="1">
      <alignment vertical="center"/>
    </xf>
    <xf numFmtId="44" fontId="10" fillId="0" borderId="0" xfId="1" applyFont="1" applyAlignment="1">
      <alignment vertical="center"/>
    </xf>
    <xf numFmtId="44" fontId="9" fillId="0" borderId="0" xfId="1" applyFont="1" applyAlignment="1">
      <alignment horizontal="center" vertical="center"/>
    </xf>
    <xf numFmtId="0" fontId="9" fillId="0" borderId="2" xfId="0" applyFont="1" applyBorder="1" applyAlignment="1">
      <alignment horizontal="center" vertical="center" wrapText="1"/>
    </xf>
    <xf numFmtId="0" fontId="10" fillId="0" borderId="1" xfId="0" applyFont="1" applyBorder="1" applyAlignment="1">
      <alignment horizontal="left" vertical="center"/>
    </xf>
    <xf numFmtId="0" fontId="10" fillId="0" borderId="1" xfId="0" applyFont="1" applyBorder="1" applyAlignment="1">
      <alignment horizontal="left" vertical="top" wrapText="1"/>
    </xf>
    <xf numFmtId="0" fontId="11" fillId="5" borderId="1" xfId="0" applyFont="1" applyFill="1" applyBorder="1" applyAlignment="1">
      <alignment horizontal="left" vertical="center" wrapText="1"/>
    </xf>
    <xf numFmtId="0" fontId="10" fillId="5" borderId="1" xfId="0" applyFont="1" applyFill="1" applyBorder="1" applyAlignment="1">
      <alignment horizontal="left" vertical="center" wrapText="1"/>
    </xf>
    <xf numFmtId="0" fontId="9" fillId="0" borderId="2" xfId="0" applyFont="1" applyBorder="1" applyAlignment="1">
      <alignment horizontal="left" vertical="center" wrapText="1"/>
    </xf>
    <xf numFmtId="0" fontId="10" fillId="0" borderId="1" xfId="0" applyFont="1" applyBorder="1" applyAlignment="1">
      <alignment horizontal="left" vertical="center" wrapText="1"/>
    </xf>
    <xf numFmtId="0" fontId="9" fillId="0" borderId="1" xfId="0" applyFont="1" applyBorder="1" applyAlignment="1">
      <alignment horizontal="left" vertical="center" wrapText="1"/>
    </xf>
    <xf numFmtId="44" fontId="0" fillId="0" borderId="0" xfId="1" applyFont="1"/>
    <xf numFmtId="0" fontId="0" fillId="0" borderId="0" xfId="0" applyAlignment="1">
      <alignment horizontal="center"/>
    </xf>
    <xf numFmtId="0" fontId="9" fillId="0" borderId="11" xfId="5" applyFont="1" applyBorder="1" applyAlignment="1">
      <alignment horizontal="center" vertical="center"/>
    </xf>
    <xf numFmtId="0" fontId="9" fillId="0" borderId="11" xfId="0" applyFont="1" applyBorder="1" applyAlignment="1">
      <alignment horizontal="center"/>
    </xf>
    <xf numFmtId="0" fontId="10" fillId="0" borderId="11" xfId="0" applyFont="1" applyBorder="1" applyAlignment="1">
      <alignment horizontal="center" vertical="center"/>
    </xf>
    <xf numFmtId="0" fontId="9" fillId="0" borderId="11" xfId="0" applyFont="1" applyBorder="1" applyAlignment="1">
      <alignment horizontal="center" vertical="center"/>
    </xf>
    <xf numFmtId="0" fontId="2" fillId="0" borderId="11" xfId="3" applyBorder="1" applyAlignment="1">
      <alignment horizontal="center" vertical="center"/>
    </xf>
  </cellXfs>
  <cellStyles count="6">
    <cellStyle name="Hipervínculo" xfId="3" builtinId="8"/>
    <cellStyle name="Moneda" xfId="1" builtinId="4"/>
    <cellStyle name="Normal" xfId="0" builtinId="0"/>
    <cellStyle name="Normal 2" xfId="4" xr:uid="{AD9B80A0-D9FB-4BCA-83E6-055F17B1D89F}"/>
    <cellStyle name="Normal 3" xfId="5" xr:uid="{BEA91DA1-E4D7-4A60-9DD9-A7C813987058}"/>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19</xdr:row>
      <xdr:rowOff>0</xdr:rowOff>
    </xdr:from>
    <xdr:to>
      <xdr:col>3</xdr:col>
      <xdr:colOff>304800</xdr:colOff>
      <xdr:row>20</xdr:row>
      <xdr:rowOff>111540</xdr:rowOff>
    </xdr:to>
    <xdr:sp macro="" textlink="">
      <xdr:nvSpPr>
        <xdr:cNvPr id="2" name="AutoShape 1" descr="blob:https://web.whatsapp.com/d8fadd72-152a-4470-8869-d7499bdd27be">
          <a:extLst>
            <a:ext uri="{FF2B5EF4-FFF2-40B4-BE49-F238E27FC236}">
              <a16:creationId xmlns:a16="http://schemas.microsoft.com/office/drawing/2014/main" id="{5C3BAF79-419D-49C5-8ED0-02CB4D524F1D}"/>
            </a:ext>
          </a:extLst>
        </xdr:cNvPr>
        <xdr:cNvSpPr>
          <a:spLocks noChangeAspect="1" noChangeArrowheads="1"/>
        </xdr:cNvSpPr>
      </xdr:nvSpPr>
      <xdr:spPr bwMode="auto">
        <a:xfrm>
          <a:off x="12782550" y="60083700"/>
          <a:ext cx="304800" cy="31156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19</xdr:row>
      <xdr:rowOff>0</xdr:rowOff>
    </xdr:from>
    <xdr:to>
      <xdr:col>2</xdr:col>
      <xdr:colOff>304800</xdr:colOff>
      <xdr:row>20</xdr:row>
      <xdr:rowOff>106848</xdr:rowOff>
    </xdr:to>
    <xdr:sp macro="" textlink="">
      <xdr:nvSpPr>
        <xdr:cNvPr id="3" name="AutoShape 1" descr="blob:https://web.whatsapp.com/d8fadd72-152a-4470-8869-d7499bdd27be">
          <a:extLst>
            <a:ext uri="{FF2B5EF4-FFF2-40B4-BE49-F238E27FC236}">
              <a16:creationId xmlns:a16="http://schemas.microsoft.com/office/drawing/2014/main" id="{F0ACD6D5-EED6-43A5-870D-B1CC016991D8}"/>
            </a:ext>
          </a:extLst>
        </xdr:cNvPr>
        <xdr:cNvSpPr>
          <a:spLocks noChangeAspect="1" noChangeArrowheads="1"/>
        </xdr:cNvSpPr>
      </xdr:nvSpPr>
      <xdr:spPr bwMode="auto">
        <a:xfrm>
          <a:off x="2219325" y="60083700"/>
          <a:ext cx="304800" cy="30687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19</xdr:row>
      <xdr:rowOff>0</xdr:rowOff>
    </xdr:from>
    <xdr:to>
      <xdr:col>5</xdr:col>
      <xdr:colOff>304800</xdr:colOff>
      <xdr:row>20</xdr:row>
      <xdr:rowOff>119271</xdr:rowOff>
    </xdr:to>
    <xdr:sp macro="" textlink="">
      <xdr:nvSpPr>
        <xdr:cNvPr id="4" name="AutoShape 2" descr="blob:https://web.whatsapp.com/d8fadd72-152a-4470-8869-d7499bdd27be">
          <a:extLst>
            <a:ext uri="{FF2B5EF4-FFF2-40B4-BE49-F238E27FC236}">
              <a16:creationId xmlns:a16="http://schemas.microsoft.com/office/drawing/2014/main" id="{CE608C6A-936C-46F5-9EA5-03FA8895BE38}"/>
            </a:ext>
          </a:extLst>
        </xdr:cNvPr>
        <xdr:cNvSpPr>
          <a:spLocks noChangeAspect="1" noChangeArrowheads="1"/>
        </xdr:cNvSpPr>
      </xdr:nvSpPr>
      <xdr:spPr bwMode="auto">
        <a:xfrm>
          <a:off x="14516100" y="60083700"/>
          <a:ext cx="304800" cy="31929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19</xdr:row>
      <xdr:rowOff>0</xdr:rowOff>
    </xdr:from>
    <xdr:to>
      <xdr:col>2</xdr:col>
      <xdr:colOff>304800</xdr:colOff>
      <xdr:row>20</xdr:row>
      <xdr:rowOff>114715</xdr:rowOff>
    </xdr:to>
    <xdr:sp macro="" textlink="">
      <xdr:nvSpPr>
        <xdr:cNvPr id="5" name="AutoShape 1" descr="blob:https://web.whatsapp.com/d8fadd72-152a-4470-8869-d7499bdd27be">
          <a:extLst>
            <a:ext uri="{FF2B5EF4-FFF2-40B4-BE49-F238E27FC236}">
              <a16:creationId xmlns:a16="http://schemas.microsoft.com/office/drawing/2014/main" id="{2167F416-E8B7-462A-A9AC-10703B266130}"/>
            </a:ext>
          </a:extLst>
        </xdr:cNvPr>
        <xdr:cNvSpPr>
          <a:spLocks noChangeAspect="1" noChangeArrowheads="1"/>
        </xdr:cNvSpPr>
      </xdr:nvSpPr>
      <xdr:spPr bwMode="auto">
        <a:xfrm>
          <a:off x="2219325" y="60083700"/>
          <a:ext cx="304800" cy="31474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19</xdr:row>
      <xdr:rowOff>0</xdr:rowOff>
    </xdr:from>
    <xdr:to>
      <xdr:col>5</xdr:col>
      <xdr:colOff>304800</xdr:colOff>
      <xdr:row>20</xdr:row>
      <xdr:rowOff>127138</xdr:rowOff>
    </xdr:to>
    <xdr:sp macro="" textlink="">
      <xdr:nvSpPr>
        <xdr:cNvPr id="6" name="AutoShape 2" descr="blob:https://web.whatsapp.com/d8fadd72-152a-4470-8869-d7499bdd27be">
          <a:extLst>
            <a:ext uri="{FF2B5EF4-FFF2-40B4-BE49-F238E27FC236}">
              <a16:creationId xmlns:a16="http://schemas.microsoft.com/office/drawing/2014/main" id="{9BC9E2A4-0F03-4CA4-B87C-47B657C7A5CB}"/>
            </a:ext>
          </a:extLst>
        </xdr:cNvPr>
        <xdr:cNvSpPr>
          <a:spLocks noChangeAspect="1" noChangeArrowheads="1"/>
        </xdr:cNvSpPr>
      </xdr:nvSpPr>
      <xdr:spPr bwMode="auto">
        <a:xfrm>
          <a:off x="14516100" y="60083700"/>
          <a:ext cx="304800" cy="32716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19</xdr:row>
      <xdr:rowOff>0</xdr:rowOff>
    </xdr:from>
    <xdr:to>
      <xdr:col>3</xdr:col>
      <xdr:colOff>304800</xdr:colOff>
      <xdr:row>20</xdr:row>
      <xdr:rowOff>114715</xdr:rowOff>
    </xdr:to>
    <xdr:sp macro="" textlink="">
      <xdr:nvSpPr>
        <xdr:cNvPr id="7" name="AutoShape 1" descr="blob:https://web.whatsapp.com/d8fadd72-152a-4470-8869-d7499bdd27be">
          <a:extLst>
            <a:ext uri="{FF2B5EF4-FFF2-40B4-BE49-F238E27FC236}">
              <a16:creationId xmlns:a16="http://schemas.microsoft.com/office/drawing/2014/main" id="{51E22071-495B-44DC-A9FC-6A327D1E5942}"/>
            </a:ext>
          </a:extLst>
        </xdr:cNvPr>
        <xdr:cNvSpPr>
          <a:spLocks noChangeAspect="1" noChangeArrowheads="1"/>
        </xdr:cNvSpPr>
      </xdr:nvSpPr>
      <xdr:spPr bwMode="auto">
        <a:xfrm>
          <a:off x="12782550" y="60083700"/>
          <a:ext cx="304800" cy="31474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19</xdr:row>
      <xdr:rowOff>0</xdr:rowOff>
    </xdr:from>
    <xdr:to>
      <xdr:col>2</xdr:col>
      <xdr:colOff>304800</xdr:colOff>
      <xdr:row>20</xdr:row>
      <xdr:rowOff>124240</xdr:rowOff>
    </xdr:to>
    <xdr:sp macro="" textlink="">
      <xdr:nvSpPr>
        <xdr:cNvPr id="8" name="AutoShape 1" descr="blob:https://web.whatsapp.com/d8fadd72-152a-4470-8869-d7499bdd27be">
          <a:extLst>
            <a:ext uri="{FF2B5EF4-FFF2-40B4-BE49-F238E27FC236}">
              <a16:creationId xmlns:a16="http://schemas.microsoft.com/office/drawing/2014/main" id="{B893B0DC-4ADD-4E38-A344-AC3E75D3C1C2}"/>
            </a:ext>
          </a:extLst>
        </xdr:cNvPr>
        <xdr:cNvSpPr>
          <a:spLocks noChangeAspect="1" noChangeArrowheads="1"/>
        </xdr:cNvSpPr>
      </xdr:nvSpPr>
      <xdr:spPr bwMode="auto">
        <a:xfrm>
          <a:off x="2219325" y="60083700"/>
          <a:ext cx="304800" cy="32426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19</xdr:row>
      <xdr:rowOff>0</xdr:rowOff>
    </xdr:from>
    <xdr:to>
      <xdr:col>5</xdr:col>
      <xdr:colOff>304800</xdr:colOff>
      <xdr:row>20</xdr:row>
      <xdr:rowOff>136663</xdr:rowOff>
    </xdr:to>
    <xdr:sp macro="" textlink="">
      <xdr:nvSpPr>
        <xdr:cNvPr id="9" name="AutoShape 2" descr="blob:https://web.whatsapp.com/d8fadd72-152a-4470-8869-d7499bdd27be">
          <a:extLst>
            <a:ext uri="{FF2B5EF4-FFF2-40B4-BE49-F238E27FC236}">
              <a16:creationId xmlns:a16="http://schemas.microsoft.com/office/drawing/2014/main" id="{1A1B161F-8AA8-44DD-AFF3-E056CD7015BF}"/>
            </a:ext>
          </a:extLst>
        </xdr:cNvPr>
        <xdr:cNvSpPr>
          <a:spLocks noChangeAspect="1" noChangeArrowheads="1"/>
        </xdr:cNvSpPr>
      </xdr:nvSpPr>
      <xdr:spPr bwMode="auto">
        <a:xfrm>
          <a:off x="14516100" y="60083700"/>
          <a:ext cx="304800" cy="3366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707571</xdr:colOff>
      <xdr:row>37</xdr:row>
      <xdr:rowOff>122464</xdr:rowOff>
    </xdr:from>
    <xdr:to>
      <xdr:col>6</xdr:col>
      <xdr:colOff>458333</xdr:colOff>
      <xdr:row>37</xdr:row>
      <xdr:rowOff>608178</xdr:rowOff>
    </xdr:to>
    <xdr:pic>
      <xdr:nvPicPr>
        <xdr:cNvPr id="10" name="Imagen 9">
          <a:extLst>
            <a:ext uri="{FF2B5EF4-FFF2-40B4-BE49-F238E27FC236}">
              <a16:creationId xmlns:a16="http://schemas.microsoft.com/office/drawing/2014/main" id="{A1ACA1AD-7487-4502-84A2-118D6C32ED5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223671" y="71331364"/>
          <a:ext cx="1817687" cy="48571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gerencia@alfacorpc.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26260-F778-4068-8551-190A76D09126}">
  <sheetPr>
    <pageSetUpPr fitToPage="1"/>
  </sheetPr>
  <dimension ref="A1:N43"/>
  <sheetViews>
    <sheetView tabSelected="1" topLeftCell="A19" zoomScale="85" zoomScaleNormal="85" workbookViewId="0">
      <selection activeCell="A21" sqref="A21:I22"/>
    </sheetView>
  </sheetViews>
  <sheetFormatPr baseColWidth="10" defaultColWidth="13" defaultRowHeight="15" x14ac:dyDescent="0.25"/>
  <cols>
    <col min="1" max="1" width="13" style="2" bestFit="1" customWidth="1"/>
    <col min="2" max="2" width="20.28515625" style="2" customWidth="1"/>
    <col min="3" max="3" width="158.42578125" style="21" customWidth="1"/>
    <col min="4" max="4" width="13" style="2"/>
    <col min="5" max="5" width="13" style="2" bestFit="1" customWidth="1"/>
    <col min="6" max="6" width="31" style="22" bestFit="1" customWidth="1"/>
    <col min="7" max="7" width="31.7109375" style="22" bestFit="1" customWidth="1"/>
    <col min="8" max="8" width="28.140625" style="22" customWidth="1"/>
    <col min="9" max="10" width="13" style="2"/>
    <col min="11" max="11" width="17" style="2" bestFit="1" customWidth="1"/>
    <col min="12" max="12" width="17.5703125" style="2" bestFit="1" customWidth="1"/>
    <col min="13" max="13" width="14.28515625" style="2" bestFit="1" customWidth="1"/>
    <col min="14" max="16384" width="13" style="2"/>
  </cols>
  <sheetData>
    <row r="1" spans="1:12" ht="45" customHeight="1" x14ac:dyDescent="0.25">
      <c r="A1" s="1" t="s">
        <v>0</v>
      </c>
      <c r="B1" s="1"/>
      <c r="C1" s="1"/>
      <c r="D1" s="1"/>
      <c r="E1" s="1"/>
      <c r="F1" s="1"/>
      <c r="G1" s="1"/>
      <c r="H1" s="1"/>
    </row>
    <row r="2" spans="1:12" ht="27.75" customHeight="1" x14ac:dyDescent="0.25">
      <c r="A2" s="3" t="s">
        <v>1</v>
      </c>
      <c r="B2" s="3"/>
      <c r="C2" s="3"/>
      <c r="D2" s="3"/>
      <c r="E2" s="3"/>
      <c r="F2" s="3"/>
      <c r="G2" s="3"/>
      <c r="H2" s="3"/>
    </row>
    <row r="3" spans="1:12" ht="32.25" customHeight="1" x14ac:dyDescent="0.25">
      <c r="A3" s="4" t="s">
        <v>2</v>
      </c>
      <c r="B3" s="4"/>
      <c r="C3" s="4"/>
      <c r="D3" s="4"/>
      <c r="E3" s="4"/>
      <c r="F3" s="4"/>
      <c r="G3" s="4"/>
      <c r="H3" s="4"/>
    </row>
    <row r="4" spans="1:12" ht="19.5" customHeight="1" x14ac:dyDescent="0.25">
      <c r="A4" s="4"/>
      <c r="B4" s="4"/>
      <c r="C4" s="4"/>
      <c r="D4" s="4"/>
      <c r="E4" s="4"/>
      <c r="F4" s="4"/>
      <c r="G4" s="4"/>
      <c r="H4" s="4"/>
    </row>
    <row r="5" spans="1:12" ht="47.25" x14ac:dyDescent="0.25">
      <c r="A5" s="5" t="s">
        <v>3</v>
      </c>
      <c r="B5" s="5" t="s">
        <v>4</v>
      </c>
      <c r="C5" s="5" t="s">
        <v>5</v>
      </c>
      <c r="D5" s="5" t="s">
        <v>6</v>
      </c>
      <c r="E5" s="5" t="s">
        <v>7</v>
      </c>
      <c r="F5" s="6" t="s">
        <v>8</v>
      </c>
      <c r="G5" s="6" t="s">
        <v>9</v>
      </c>
      <c r="H5" s="6" t="s">
        <v>10</v>
      </c>
    </row>
    <row r="6" spans="1:12" ht="409.5" x14ac:dyDescent="0.25">
      <c r="A6" s="7">
        <v>1</v>
      </c>
      <c r="B6" s="8" t="s">
        <v>11</v>
      </c>
      <c r="C6" s="9" t="s">
        <v>12</v>
      </c>
      <c r="D6" s="10" t="s">
        <v>13</v>
      </c>
      <c r="E6" s="10">
        <v>1</v>
      </c>
      <c r="F6" s="11">
        <v>446229.07</v>
      </c>
      <c r="G6" s="12">
        <f t="shared" ref="G6:G18" si="0">+F6*19%</f>
        <v>84783.523300000001</v>
      </c>
      <c r="H6" s="13">
        <f t="shared" ref="H6:H18" si="1">+F6+G6</f>
        <v>531012.59330000007</v>
      </c>
      <c r="K6" s="14"/>
      <c r="L6" s="14"/>
    </row>
    <row r="7" spans="1:12" ht="332.25" customHeight="1" x14ac:dyDescent="0.25">
      <c r="A7" s="7">
        <v>2</v>
      </c>
      <c r="B7" s="8" t="s">
        <v>14</v>
      </c>
      <c r="C7" s="9" t="s">
        <v>15</v>
      </c>
      <c r="D7" s="10" t="s">
        <v>13</v>
      </c>
      <c r="E7" s="10">
        <v>1</v>
      </c>
      <c r="F7" s="11">
        <v>354283.96</v>
      </c>
      <c r="G7" s="12">
        <f t="shared" si="0"/>
        <v>67313.952400000009</v>
      </c>
      <c r="H7" s="13">
        <f t="shared" si="1"/>
        <v>421597.91240000003</v>
      </c>
      <c r="K7" s="14"/>
      <c r="L7" s="14"/>
    </row>
    <row r="8" spans="1:12" ht="409.5" x14ac:dyDescent="0.25">
      <c r="A8" s="7">
        <v>3</v>
      </c>
      <c r="B8" s="8" t="s">
        <v>16</v>
      </c>
      <c r="C8" s="9" t="s">
        <v>17</v>
      </c>
      <c r="D8" s="10" t="s">
        <v>13</v>
      </c>
      <c r="E8" s="10">
        <v>1</v>
      </c>
      <c r="F8" s="11">
        <v>1230714.99</v>
      </c>
      <c r="G8" s="12">
        <f t="shared" si="0"/>
        <v>233835.8481</v>
      </c>
      <c r="H8" s="13">
        <f t="shared" si="1"/>
        <v>1464550.8381000001</v>
      </c>
      <c r="K8" s="14"/>
      <c r="L8" s="14"/>
    </row>
    <row r="9" spans="1:12" ht="409.5" x14ac:dyDescent="0.25">
      <c r="A9" s="7">
        <v>4</v>
      </c>
      <c r="B9" s="8" t="s">
        <v>18</v>
      </c>
      <c r="C9" s="9" t="s">
        <v>19</v>
      </c>
      <c r="D9" s="10" t="s">
        <v>13</v>
      </c>
      <c r="E9" s="10">
        <v>1</v>
      </c>
      <c r="F9" s="11">
        <v>5355592.54</v>
      </c>
      <c r="G9" s="12">
        <f t="shared" si="0"/>
        <v>1017562.5826</v>
      </c>
      <c r="H9" s="13">
        <f t="shared" si="1"/>
        <v>6373155.1226000004</v>
      </c>
      <c r="K9" s="14"/>
      <c r="L9" s="14"/>
    </row>
    <row r="10" spans="1:12" ht="409.5" x14ac:dyDescent="0.25">
      <c r="A10" s="7">
        <v>5</v>
      </c>
      <c r="B10" s="8" t="s">
        <v>20</v>
      </c>
      <c r="C10" s="9" t="s">
        <v>21</v>
      </c>
      <c r="D10" s="10" t="s">
        <v>13</v>
      </c>
      <c r="E10" s="10">
        <v>1</v>
      </c>
      <c r="F10" s="11">
        <v>3984851.03</v>
      </c>
      <c r="G10" s="12">
        <f t="shared" si="0"/>
        <v>757121.69569999992</v>
      </c>
      <c r="H10" s="13">
        <f t="shared" si="1"/>
        <v>4741972.7256999994</v>
      </c>
      <c r="K10" s="14"/>
      <c r="L10" s="14"/>
    </row>
    <row r="11" spans="1:12" ht="375" x14ac:dyDescent="0.25">
      <c r="A11" s="7">
        <v>6</v>
      </c>
      <c r="B11" s="8" t="s">
        <v>22</v>
      </c>
      <c r="C11" s="9" t="s">
        <v>23</v>
      </c>
      <c r="D11" s="10" t="s">
        <v>13</v>
      </c>
      <c r="E11" s="10">
        <v>1</v>
      </c>
      <c r="F11" s="11">
        <v>3436554.45</v>
      </c>
      <c r="G11" s="12">
        <f t="shared" si="0"/>
        <v>652945.34550000005</v>
      </c>
      <c r="H11" s="13">
        <f t="shared" si="1"/>
        <v>4089499.7955</v>
      </c>
      <c r="K11" s="14"/>
      <c r="L11" s="14"/>
    </row>
    <row r="12" spans="1:12" ht="135" x14ac:dyDescent="0.25">
      <c r="A12" s="7">
        <v>7</v>
      </c>
      <c r="B12" s="8" t="s">
        <v>24</v>
      </c>
      <c r="C12" s="9" t="s">
        <v>25</v>
      </c>
      <c r="D12" s="10" t="s">
        <v>13</v>
      </c>
      <c r="E12" s="10">
        <v>1</v>
      </c>
      <c r="F12" s="11">
        <v>440324.35</v>
      </c>
      <c r="G12" s="12">
        <f t="shared" si="0"/>
        <v>83661.626499999998</v>
      </c>
      <c r="H12" s="13">
        <f t="shared" si="1"/>
        <v>523985.97649999999</v>
      </c>
      <c r="K12" s="14"/>
      <c r="L12" s="14"/>
    </row>
    <row r="13" spans="1:12" ht="195" x14ac:dyDescent="0.25">
      <c r="A13" s="7">
        <v>8</v>
      </c>
      <c r="B13" s="8" t="s">
        <v>26</v>
      </c>
      <c r="C13" s="9" t="s">
        <v>27</v>
      </c>
      <c r="D13" s="10" t="s">
        <v>13</v>
      </c>
      <c r="E13" s="10">
        <v>1</v>
      </c>
      <c r="F13" s="11">
        <v>543235.41</v>
      </c>
      <c r="G13" s="12">
        <f t="shared" si="0"/>
        <v>103214.72790000001</v>
      </c>
      <c r="H13" s="13">
        <f t="shared" si="1"/>
        <v>646450.13790000009</v>
      </c>
      <c r="K13" s="14"/>
      <c r="L13" s="14"/>
    </row>
    <row r="14" spans="1:12" ht="409.5" x14ac:dyDescent="0.25">
      <c r="A14" s="7">
        <v>9</v>
      </c>
      <c r="B14" s="8" t="s">
        <v>28</v>
      </c>
      <c r="C14" s="9" t="s">
        <v>29</v>
      </c>
      <c r="D14" s="10" t="s">
        <v>13</v>
      </c>
      <c r="E14" s="10">
        <v>1</v>
      </c>
      <c r="F14" s="11">
        <v>1222279.6599999999</v>
      </c>
      <c r="G14" s="12">
        <f t="shared" si="0"/>
        <v>232233.1354</v>
      </c>
      <c r="H14" s="13">
        <f t="shared" si="1"/>
        <v>1454512.7953999999</v>
      </c>
      <c r="K14" s="14"/>
      <c r="L14" s="14"/>
    </row>
    <row r="15" spans="1:12" ht="300" x14ac:dyDescent="0.25">
      <c r="A15" s="7">
        <v>10</v>
      </c>
      <c r="B15" s="8" t="s">
        <v>30</v>
      </c>
      <c r="C15" s="9" t="s">
        <v>31</v>
      </c>
      <c r="D15" s="10" t="s">
        <v>13</v>
      </c>
      <c r="E15" s="10">
        <v>1</v>
      </c>
      <c r="F15" s="11">
        <v>63686.76</v>
      </c>
      <c r="G15" s="12">
        <f t="shared" si="0"/>
        <v>12100.484400000001</v>
      </c>
      <c r="H15" s="13">
        <f t="shared" si="1"/>
        <v>75787.244399999996</v>
      </c>
      <c r="K15" s="14"/>
      <c r="L15" s="14"/>
    </row>
    <row r="16" spans="1:12" ht="409.5" x14ac:dyDescent="0.25">
      <c r="A16" s="7">
        <v>11</v>
      </c>
      <c r="B16" s="8" t="s">
        <v>32</v>
      </c>
      <c r="C16" s="9" t="s">
        <v>33</v>
      </c>
      <c r="D16" s="10" t="s">
        <v>13</v>
      </c>
      <c r="E16" s="10">
        <v>1</v>
      </c>
      <c r="F16" s="11">
        <v>1230714.99</v>
      </c>
      <c r="G16" s="12">
        <f t="shared" si="0"/>
        <v>233835.8481</v>
      </c>
      <c r="H16" s="13">
        <f t="shared" si="1"/>
        <v>1464550.8381000001</v>
      </c>
      <c r="K16" s="14"/>
      <c r="L16" s="14"/>
    </row>
    <row r="17" spans="1:14" ht="409.5" x14ac:dyDescent="0.25">
      <c r="A17" s="7">
        <v>12</v>
      </c>
      <c r="B17" s="8" t="s">
        <v>34</v>
      </c>
      <c r="C17" s="9" t="s">
        <v>35</v>
      </c>
      <c r="D17" s="10" t="s">
        <v>13</v>
      </c>
      <c r="E17" s="10">
        <v>1</v>
      </c>
      <c r="F17" s="11">
        <v>1201191.33</v>
      </c>
      <c r="G17" s="12">
        <f t="shared" si="0"/>
        <v>228226.35270000002</v>
      </c>
      <c r="H17" s="13">
        <f t="shared" si="1"/>
        <v>1429417.6827</v>
      </c>
      <c r="K17" s="14"/>
      <c r="L17" s="14"/>
    </row>
    <row r="18" spans="1:14" ht="340.5" customHeight="1" x14ac:dyDescent="0.25">
      <c r="A18" s="7">
        <v>13</v>
      </c>
      <c r="B18" s="8" t="s">
        <v>36</v>
      </c>
      <c r="C18" s="9" t="s">
        <v>37</v>
      </c>
      <c r="D18" s="10" t="s">
        <v>13</v>
      </c>
      <c r="E18" s="10">
        <v>1</v>
      </c>
      <c r="F18" s="11">
        <v>5876896.0800000001</v>
      </c>
      <c r="G18" s="12">
        <f t="shared" si="0"/>
        <v>1116610.2552</v>
      </c>
      <c r="H18" s="13">
        <f t="shared" si="1"/>
        <v>6993506.3352000006</v>
      </c>
      <c r="K18" s="14"/>
      <c r="L18" s="14"/>
    </row>
    <row r="19" spans="1:14" x14ac:dyDescent="0.25">
      <c r="A19" s="15" t="s">
        <v>38</v>
      </c>
      <c r="B19" s="16"/>
      <c r="C19" s="16"/>
      <c r="D19" s="17"/>
      <c r="E19" s="10"/>
      <c r="F19" s="18">
        <f>SUM(F6:F18)</f>
        <v>25386554.619999997</v>
      </c>
      <c r="G19" s="18">
        <f t="shared" ref="G19" si="2">SUM(G6:G18)</f>
        <v>4823445.377799999</v>
      </c>
      <c r="H19" s="18">
        <f>SUM(H6:H18)</f>
        <v>30209999.9978</v>
      </c>
      <c r="K19" s="19"/>
      <c r="L19" s="19"/>
      <c r="M19" s="19"/>
      <c r="N19" s="20"/>
    </row>
    <row r="20" spans="1:14" ht="15.75" thickBot="1" x14ac:dyDescent="0.3">
      <c r="K20" s="23"/>
    </row>
    <row r="21" spans="1:14" x14ac:dyDescent="0.25">
      <c r="A21" s="24" t="s">
        <v>39</v>
      </c>
      <c r="B21" s="25"/>
      <c r="C21" s="25"/>
      <c r="D21" s="25"/>
      <c r="E21" s="25"/>
      <c r="F21" s="25"/>
      <c r="G21" s="25"/>
      <c r="H21" s="25"/>
      <c r="I21" s="26"/>
    </row>
    <row r="22" spans="1:14" ht="45" customHeight="1" thickBot="1" x14ac:dyDescent="0.3">
      <c r="A22" s="27"/>
      <c r="B22" s="28"/>
      <c r="C22" s="28"/>
      <c r="D22" s="28"/>
      <c r="E22" s="28"/>
      <c r="F22" s="28"/>
      <c r="G22" s="28"/>
      <c r="H22" s="28"/>
      <c r="I22" s="29"/>
    </row>
    <row r="23" spans="1:14" ht="15.75" x14ac:dyDescent="0.25">
      <c r="A23" s="30"/>
      <c r="B23" s="30"/>
      <c r="C23" s="30"/>
      <c r="D23" s="30"/>
      <c r="E23" s="30"/>
      <c r="F23" s="31"/>
      <c r="G23" s="32"/>
      <c r="H23" s="31"/>
      <c r="I23" s="30"/>
    </row>
    <row r="24" spans="1:14" ht="35.1" customHeight="1" x14ac:dyDescent="0.25">
      <c r="A24" s="33" t="s">
        <v>40</v>
      </c>
      <c r="B24" s="34" t="s">
        <v>41</v>
      </c>
      <c r="C24" s="34"/>
      <c r="D24" s="34"/>
      <c r="E24" s="34"/>
      <c r="F24" s="34"/>
      <c r="G24" s="34"/>
      <c r="H24" s="34"/>
      <c r="I24" s="34"/>
    </row>
    <row r="25" spans="1:14" ht="90.75" customHeight="1" x14ac:dyDescent="0.25">
      <c r="A25" s="33" t="s">
        <v>42</v>
      </c>
      <c r="B25" s="35" t="s">
        <v>43</v>
      </c>
      <c r="C25" s="35"/>
      <c r="D25" s="35"/>
      <c r="E25" s="35"/>
      <c r="F25" s="35"/>
      <c r="G25" s="35"/>
      <c r="H25" s="35"/>
      <c r="I25" s="35"/>
    </row>
    <row r="26" spans="1:14" ht="102" customHeight="1" x14ac:dyDescent="0.25">
      <c r="A26" s="33" t="s">
        <v>44</v>
      </c>
      <c r="B26" s="36" t="s">
        <v>45</v>
      </c>
      <c r="C26" s="37"/>
      <c r="D26" s="37"/>
      <c r="E26" s="37"/>
      <c r="F26" s="37"/>
      <c r="G26" s="37"/>
      <c r="H26" s="37"/>
      <c r="I26" s="37"/>
    </row>
    <row r="27" spans="1:14" ht="72" customHeight="1" x14ac:dyDescent="0.25">
      <c r="A27" s="38" t="s">
        <v>46</v>
      </c>
      <c r="B27" s="39" t="s">
        <v>47</v>
      </c>
      <c r="C27" s="39"/>
      <c r="D27" s="39"/>
      <c r="E27" s="39"/>
      <c r="F27" s="39"/>
      <c r="G27" s="39"/>
      <c r="H27" s="39"/>
      <c r="I27" s="39"/>
    </row>
    <row r="28" spans="1:14" ht="96" customHeight="1" x14ac:dyDescent="0.25">
      <c r="A28" s="38" t="s">
        <v>48</v>
      </c>
      <c r="B28" s="39" t="s">
        <v>49</v>
      </c>
      <c r="C28" s="39"/>
      <c r="D28" s="39"/>
      <c r="E28" s="39"/>
      <c r="F28" s="39"/>
      <c r="G28" s="39"/>
      <c r="H28" s="39"/>
      <c r="I28" s="39"/>
    </row>
    <row r="29" spans="1:14" ht="82.5" customHeight="1" x14ac:dyDescent="0.25">
      <c r="A29" s="38" t="s">
        <v>50</v>
      </c>
      <c r="B29" s="39" t="s">
        <v>51</v>
      </c>
      <c r="C29" s="39"/>
      <c r="D29" s="39"/>
      <c r="E29" s="39"/>
      <c r="F29" s="39"/>
      <c r="G29" s="39"/>
      <c r="H29" s="39"/>
      <c r="I29" s="39"/>
    </row>
    <row r="30" spans="1:14" ht="80.25" customHeight="1" x14ac:dyDescent="0.25">
      <c r="A30" s="40" t="s">
        <v>52</v>
      </c>
      <c r="B30" s="39" t="s">
        <v>53</v>
      </c>
      <c r="C30" s="39"/>
      <c r="D30" s="39"/>
      <c r="E30" s="39"/>
      <c r="F30" s="39"/>
      <c r="G30" s="39"/>
      <c r="H30" s="39"/>
      <c r="I30" s="39"/>
    </row>
    <row r="31" spans="1:14" ht="53.25" customHeight="1" x14ac:dyDescent="0.25">
      <c r="A31" s="40" t="s">
        <v>54</v>
      </c>
      <c r="B31" s="39" t="s">
        <v>55</v>
      </c>
      <c r="C31" s="39"/>
      <c r="D31" s="39"/>
      <c r="E31" s="39"/>
      <c r="F31" s="39"/>
      <c r="G31" s="39"/>
      <c r="H31" s="39"/>
      <c r="I31" s="39"/>
    </row>
    <row r="32" spans="1:14" x14ac:dyDescent="0.25">
      <c r="A32"/>
      <c r="B32"/>
      <c r="C32"/>
      <c r="D32"/>
      <c r="E32"/>
      <c r="F32" s="41"/>
      <c r="G32" s="41"/>
      <c r="H32" s="41"/>
      <c r="I32"/>
    </row>
    <row r="33" spans="1:9" ht="89.25" customHeight="1" thickBot="1" x14ac:dyDescent="0.3">
      <c r="A33"/>
      <c r="B33" s="42"/>
      <c r="C33" s="42"/>
      <c r="D33" s="42"/>
      <c r="E33" s="42"/>
      <c r="F33" s="42"/>
      <c r="G33" s="42"/>
      <c r="H33" s="42"/>
      <c r="I33" s="42"/>
    </row>
    <row r="34" spans="1:9" ht="17.25" thickTop="1" thickBot="1" x14ac:dyDescent="0.3">
      <c r="A34"/>
      <c r="B34" s="43" t="s">
        <v>56</v>
      </c>
      <c r="C34" s="43"/>
      <c r="D34" s="43"/>
      <c r="E34" s="43"/>
      <c r="F34" s="43"/>
      <c r="G34" s="43"/>
      <c r="H34" s="43"/>
      <c r="I34"/>
    </row>
    <row r="35" spans="1:9" ht="17.25" thickTop="1" thickBot="1" x14ac:dyDescent="0.3">
      <c r="A35"/>
      <c r="B35" s="44" t="s">
        <v>57</v>
      </c>
      <c r="C35" s="44"/>
      <c r="D35" s="45" t="s">
        <v>58</v>
      </c>
      <c r="E35" s="45"/>
      <c r="F35" s="45"/>
      <c r="G35" s="45"/>
      <c r="H35" s="45"/>
      <c r="I35"/>
    </row>
    <row r="36" spans="1:9" ht="17.25" thickTop="1" thickBot="1" x14ac:dyDescent="0.3">
      <c r="A36"/>
      <c r="B36" s="46" t="s">
        <v>59</v>
      </c>
      <c r="C36" s="46"/>
      <c r="D36" s="45" t="s">
        <v>60</v>
      </c>
      <c r="E36" s="45"/>
      <c r="F36" s="45"/>
      <c r="G36" s="45"/>
      <c r="H36" s="45"/>
      <c r="I36"/>
    </row>
    <row r="37" spans="1:9" ht="17.25" thickTop="1" thickBot="1" x14ac:dyDescent="0.3">
      <c r="A37"/>
      <c r="B37" s="46" t="s">
        <v>61</v>
      </c>
      <c r="C37" s="46"/>
      <c r="D37" s="45" t="s">
        <v>62</v>
      </c>
      <c r="E37" s="45"/>
      <c r="F37" s="45"/>
      <c r="G37" s="45"/>
      <c r="H37" s="45"/>
      <c r="I37"/>
    </row>
    <row r="38" spans="1:9" ht="52.5" customHeight="1" thickTop="1" thickBot="1" x14ac:dyDescent="0.3">
      <c r="A38"/>
      <c r="B38" s="46" t="s">
        <v>63</v>
      </c>
      <c r="C38" s="46"/>
      <c r="D38" s="45"/>
      <c r="E38" s="45"/>
      <c r="F38" s="45"/>
      <c r="G38" s="45"/>
      <c r="H38" s="45"/>
      <c r="I38"/>
    </row>
    <row r="39" spans="1:9" ht="17.25" thickTop="1" thickBot="1" x14ac:dyDescent="0.3">
      <c r="A39"/>
      <c r="B39" s="46" t="s">
        <v>64</v>
      </c>
      <c r="C39" s="46"/>
      <c r="D39" s="45" t="s">
        <v>65</v>
      </c>
      <c r="E39" s="45"/>
      <c r="F39" s="45"/>
      <c r="G39" s="45"/>
      <c r="H39" s="45"/>
      <c r="I39"/>
    </row>
    <row r="40" spans="1:9" ht="17.25" thickTop="1" thickBot="1" x14ac:dyDescent="0.3">
      <c r="A40"/>
      <c r="B40" s="46" t="s">
        <v>66</v>
      </c>
      <c r="C40" s="46"/>
      <c r="D40" s="45" t="s">
        <v>67</v>
      </c>
      <c r="E40" s="45"/>
      <c r="F40" s="45"/>
      <c r="G40" s="45"/>
      <c r="H40" s="45"/>
      <c r="I40"/>
    </row>
    <row r="41" spans="1:9" ht="17.25" thickTop="1" thickBot="1" x14ac:dyDescent="0.3">
      <c r="A41"/>
      <c r="B41" s="46" t="s">
        <v>68</v>
      </c>
      <c r="C41" s="46"/>
      <c r="D41" s="45" t="s">
        <v>69</v>
      </c>
      <c r="E41" s="45"/>
      <c r="F41" s="45"/>
      <c r="G41" s="45"/>
      <c r="H41" s="45"/>
      <c r="I41"/>
    </row>
    <row r="42" spans="1:9" ht="17.25" thickTop="1" thickBot="1" x14ac:dyDescent="0.3">
      <c r="A42"/>
      <c r="B42" s="46" t="s">
        <v>70</v>
      </c>
      <c r="C42" s="46"/>
      <c r="D42" s="47" t="s">
        <v>71</v>
      </c>
      <c r="E42" s="45"/>
      <c r="F42" s="45"/>
      <c r="G42" s="45"/>
      <c r="H42" s="45"/>
      <c r="I42"/>
    </row>
    <row r="43" spans="1:9" ht="15.75" thickTop="1" x14ac:dyDescent="0.25">
      <c r="A43"/>
      <c r="B43"/>
      <c r="C43"/>
      <c r="D43"/>
      <c r="E43"/>
      <c r="F43" s="41"/>
      <c r="G43" s="41"/>
      <c r="H43" s="41"/>
      <c r="I43"/>
    </row>
  </sheetData>
  <autoFilter ref="A5:H19" xr:uid="{EA475226-556D-4DD9-9CAF-9D69AC172618}"/>
  <mergeCells count="31">
    <mergeCell ref="B40:C40"/>
    <mergeCell ref="D40:H40"/>
    <mergeCell ref="B41:C41"/>
    <mergeCell ref="D41:H41"/>
    <mergeCell ref="B42:C42"/>
    <mergeCell ref="D42:H42"/>
    <mergeCell ref="B37:C37"/>
    <mergeCell ref="D37:H37"/>
    <mergeCell ref="B38:C38"/>
    <mergeCell ref="D38:H38"/>
    <mergeCell ref="B39:C39"/>
    <mergeCell ref="D39:H39"/>
    <mergeCell ref="B31:I31"/>
    <mergeCell ref="B33:I33"/>
    <mergeCell ref="B34:H34"/>
    <mergeCell ref="B35:C35"/>
    <mergeCell ref="D35:H35"/>
    <mergeCell ref="B36:C36"/>
    <mergeCell ref="D36:H36"/>
    <mergeCell ref="B25:I25"/>
    <mergeCell ref="B26:I26"/>
    <mergeCell ref="B27:I27"/>
    <mergeCell ref="B28:I28"/>
    <mergeCell ref="B29:I29"/>
    <mergeCell ref="B30:I30"/>
    <mergeCell ref="A1:H1"/>
    <mergeCell ref="A2:H2"/>
    <mergeCell ref="A3:H4"/>
    <mergeCell ref="A19:D19"/>
    <mergeCell ref="A21:I22"/>
    <mergeCell ref="B24:I24"/>
  </mergeCells>
  <hyperlinks>
    <hyperlink ref="D42" r:id="rId1" xr:uid="{74EEA4B1-D790-41B1-9E1E-8F15D21C6545}"/>
  </hyperlinks>
  <pageMargins left="0.7" right="0.7" top="0.75" bottom="0.75" header="0.3" footer="0.3"/>
  <pageSetup paperSize="9" scale="48" fitToHeight="0" orientation="landscape" horizontalDpi="1200" verticalDpi="1200"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2 TECNOLOGIA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dc:creator>
  <cp:lastModifiedBy>P C</cp:lastModifiedBy>
  <dcterms:created xsi:type="dcterms:W3CDTF">2026-07-28T22:04:51Z</dcterms:created>
  <dcterms:modified xsi:type="dcterms:W3CDTF">2026-07-28T22:09:13Z</dcterms:modified>
</cp:coreProperties>
</file>