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silvanacastrobarrera/Downloads/TOPOGRAFIA/"/>
    </mc:Choice>
  </mc:AlternateContent>
  <xr:revisionPtr revIDLastSave="0" documentId="13_ncr:1_{FF4F43A0-B8A1-ED4A-8BFC-51AE44C84E38}" xr6:coauthVersionLast="47" xr6:coauthVersionMax="47" xr10:uidLastSave="{00000000-0000-0000-0000-000000000000}"/>
  <bookViews>
    <workbookView xWindow="0" yWindow="660" windowWidth="29040" windowHeight="15720" xr2:uid="{04B2E81D-3654-4271-BA2E-86A949573BC4}"/>
  </bookViews>
  <sheets>
    <sheet name="Estudio de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" l="1"/>
  <c r="K7" i="1"/>
  <c r="M7" i="1"/>
  <c r="N7" i="1"/>
  <c r="K5" i="1"/>
  <c r="M6" i="1"/>
  <c r="N5" i="1"/>
  <c r="K6" i="1"/>
  <c r="N6" i="1" s="1"/>
  <c r="N8" i="1" l="1"/>
</calcChain>
</file>

<file path=xl/sharedStrings.xml><?xml version="1.0" encoding="utf-8"?>
<sst xmlns="http://schemas.openxmlformats.org/spreadsheetml/2006/main" count="21" uniqueCount="18">
  <si>
    <t>ITEM</t>
  </si>
  <si>
    <t>DESCRIPCION DE CADA ELEMENTO  Y\O SERVICIO</t>
  </si>
  <si>
    <t>UNIDAD DE MEDIDA</t>
  </si>
  <si>
    <t>CANTIDAD</t>
  </si>
  <si>
    <t>KIT</t>
  </si>
  <si>
    <t>UNIDAD</t>
  </si>
  <si>
    <t>…</t>
  </si>
  <si>
    <t>ESTUDIO DE MERCADO</t>
  </si>
  <si>
    <t>VALOR UNITARIO INCLUIDO IVA</t>
  </si>
  <si>
    <t>VALOR TOTAL INCLUIDO IVA</t>
  </si>
  <si>
    <t>PROMEDIO</t>
  </si>
  <si>
    <t>COTIZACION 1</t>
  </si>
  <si>
    <t>COTIZACION 2</t>
  </si>
  <si>
    <t>VALOR TOTAL ESTUDIO DE MERCADO INCLUIDO IVA Y DEMAS GRAVAMENES QUE APLIQUEN</t>
  </si>
  <si>
    <t>OBJETO: CONTRATAR LA ADQUISICION DE EQUIPOS DE TOPOGRAFIA ESPECIALIZADOS PARA LA CAPTURA DE INFORMACION ESPACIAL DESTINADOS AL FORTALECIMIENTO DEL AMBIENTE DE 
FORMACION EN TOPOGRAFIA DEL CIDM SANTANDER. VIGENCIA 2026.</t>
  </si>
  <si>
    <t>Estación total Electrónica nueva con:
EDM de medición larga con prisma (5000m) y sin prisma (1000m). Tecla de
disparo rápido, para una operación más óptima. Conexión libre de cables a
través de Bluetooth o USB, Memoria interna amplia, guarda 96000 bloques
de data. Mayor tiempo de operación con duración de 10 horas por batería
Especificaciones:
- precisión angular de 2" y en distancia de 2ppm.
- Debe medir con prisma, sin prisma y con reflector.
- compensador automático de mínimo de doble eje.
- Plomada láser de al menos 1.5 mm de precisión.
- Batería para trabajo de al menos 8 horas continuas.
- Protección IP 55 al menos.
- Intercambio de información con cable RS232, USB tarjeta SD.
Incluye: Una estación total, cobertor de lente, carcasa de bateria, 2 baterias
de Litio recargables, bolso de herramientas, plomada, cargador, tarjeta
reflectiva, morral o estuche de transporte, correa, certificado de verificación y
ajuste vigente por 6 meses,
- un (01) trípode de aluminio Cabeza plana triangular, Seguro de Tornillo y de
palanca, Tres tornillos bajo la cabeza para ajustar la tension de las patas.
- un (01) bastón de aluminio 4 cuerpos con seguro de tornillo lateral fabricado
con piezas metálicas. Adaptador 5/8″, Funda Suave de transporte. Longitud
mínima 3.5 metros.
- Un (01) prisma Tarjeta Metálica Color fluorescente, Diámetro de prisma
mayor a 50mm, constante -30/0 mm, Recubrimiento de cobre para mayor
durabilidad y refracción, Estuche suave de Transporte Incluido.
EXTRADURACION.
Manual de uso
Garantia de 12 meses.</t>
  </si>
  <si>
    <t>Kit de receptores geodésicos GNSS nuevos: Contiene motor GNSS de multiples constelaciones incorporado, dimensión pequeña y diseño compacto de grado industrial, el cual proporciona una solución de trabajo flexible. También se integra con el módulo Web UI, WIFI, Bluetooth y 4G, para hacer que la gestión y transmisión de datos sea más conveniente y más rápida. 824 canales de rastreo multifrecuencia proporciona resultados confiables en entornos hostiles con su algoritmo único
de posicionamiento de GNSS.
Incluye: receptor base, receptor Rover, controlador/colector de datos, 4
baterias, estuche rigido de transporte, módulos activos de campo y
postproceso, baston de aluminio, tripode de aluminio y base nivelante.
Especificaciones:
- Recepción de frecuencias GPS L1C/A, L1C, L2P(Y), L2C, L5; BDSB1I, B2I,
B3I, B1C, B2a, B2b; GLONASS L1, L2, L3; Galileo E1, E5a, E5b, E6; QZSS
L1, L2, L5, L6*; NavlC L5, SBAS L1, L2, L5.
- Precisión Horizontal 2.5mm + 0.1ppm RMS y vertical 3.5mm + 0.4ppm RMS
- registrados ante la NOAA.
- baterías para duración de al menos 10 horas continuas.
- Radio de comunicación UHF con un alcance no menor a 5 km.
- Interfaz con señales luminosas y botones de operación.
- Protocolos de comunicación: Bluetooth 4.0/2.1+EDR, 2.4GHz; Redes 4G
(mínimo) TDD-LTE, FDD-LTE, WCDMA, EDGE, GPRS, GSM; Wi-Fi: 2.4GHz
802.11b/g/n.
- Formato de datos de salida: Rango 1-20hz; RINEX; VRS, FKP, MAC,
Support NTRIP protocol, RTCM2.X, RTCM3.X, CMR; NMEA-0183.
- un (01) trípode de aluminio Cabeza plana triangular, Seguro de Tornillo y de
palanca, Tres tornillos bajo la cabeza para ajustar la tension de las patas.
- un (01) bastón de aluminio 4 cuerpos con seguro de tornillo lateral fabricado
con piezas metálicas. Adaptador 5/8″, Funda Suave de transporte. Longitud
Máxima: 5.2 metros.
- un (01) colector de datos con pantalla a color y resistentes a golpes-agua,
Sistema operativo android o windows, con teclado alfanumerico y pantalla
táctil de gran tamaño, bateria de larga duración, conexión Wifi, Bluetooth y
NFC. Módulos de campo y oficina activos de manera vitalicia.
- una (01) Base Nivelante Con plomada óptica. Nivel circular con Adaptador
Rotativo con seguro de Rotacion para Base nivelante compatible con
cualquier Marca, conector 5/8″ para receptor GNSS.
Garantia mínima de 2 años en los receptores y soporte tecnico online
ilimitado.
Manual de uso.</t>
  </si>
  <si>
    <t>Kit de drones multirrotor nuevos para Topografia Sistema integral de levantamiento topográfico basado en dos drones multirrotor de diferentes capacidades operativas. El kit está diseñado para la captura, procesamiento y análisis de datos geoespaciales mediante imágenes aéreas de alta resolución. Kit de receptores geodésicos GNSS nuevos:
El kit contiene:
Contiene motor GNSS de multiples constelaciones incorporado, dimensión
Aeronave 1: pequeña y diseño compacto de grado industrial, el cual proporciona una
- Sistema global de navegación por satélite (GNSS): GPS + Galileo + BeiDou
solución de trabajo flexible. También se integra con el módulo Web UI, WIFI,
+ GLONASS
Bluetooth y 4G, para hacer que la gestión y transmisión de datos sea más
- Precisión RTK GNSS Corrección RTK(incluido): 1 cm + 1 ppm (horizontal),
conveniente y más rápida. 824 canales de rastreo multifrecuencia
1,5 cm + 1 ppm (vertical)
proporciona resultados confiables en entornos hostiles con su algoritmo único
- Rango de precisión de vuelo estacionario (sin viento o con brisa) ±0,1 m
de posicionamiento de GNSS.
(con sistema de visión); ±0,5 m (con GNSS); ±0,1 m (con RTK)
Incluye: receptor base, receptor Rover, controlador/colector de datos, 4
- Sensor de imagen Gran angular: CMOS de 4/3 pulgadas, píxeles efectivos:
baterias, estuche rigido de transporte, módulos activos de campo y
20 MP, Teleobjetivo medio: CMOS de 1/1,3 pulgadas, píxeles efectivos: 48
postproceso, baston de aluminio, tripode de aluminio y base nivelante.
MP, Teleobjetivo: CMOS de 1/1,5 pulgadas, píxeles efectivos: 48 MP.
Especificaciones:
- Lente: FOV: 84° Longitud focal equivalente: 24 mm Apertura: f/2.8-f/11
- Recepción de frecuencias GPS L1C/A, L1C, L2P(Y), L2C, L5; BDSB1I, B2I,
Enfoque: 1 m a ∞.
B3I, B1C, B2a, B2b; GLONASS L1, L2, L3; Galileo E1, E5a, E5b, E6; QZSS
- Rango ISO: Matrice 4E: Cámara gran angular: ISO 100 a ISO 204800
L1, L2, L5, L6*; NavlC L5, SBAS L1, L2, L5.
Cámara telescópica mediana: ISO 100 a ISO Telecámara 409600 : ISO 100 a
- Precisión Horizontal 2.5mm + 0.1ppm RMS y vertical 3.5mm + 0.4ppm RMS
ISO 409600.
- registrados ante la NOAA.
- Velocidad de obturación Gran angular: Obturador electrónico: 2-1/8000 s
- baterías para duración de al menos 10 horas continuas.
Obturador mecánico: 2-1/2000 s Teleobjetivo medio: 2-1/8000 s Teleobjetivo:
- Radio de comunicación UHF con un alcance no menor a 5 km.
2-1/8000 s.
- Interfaz con señales luminosas y botones de operación.
- Tamaño máximo de la foto: Gran angular: 5280 × 3956 Teleobjetivo medio:
- Protocolos de comunicación: Bluetooth 4.0/2.1+EDR, 2.4GHz; Redes 4G
8064 × 6048 Teleobjetivo: 8192 × 6144.
(mínimo) TDD-LTE, FDD-LTE, WCDMA, EDGE, GPRS, GSM; Wi-Fi: 2.4GHz
- Modos de fotografía fija: Sencillo: 20 MP, Intervalo: 20 MP, JPEG:
802.11b/g/n.
0,5/0,7/1/2/3/5/7/10/15/20/30/60 s, JPEG +RAW: 2/3/5/7/10/15/20/30/60 s.
- Formato de datos de salida: Rango 1-20hz; RINEX; VRS, FKP, MAC,
Disparo inteligente: 20 MP Panorama: 20 MP (imagen sin procesar); 100 MP
Support NTRIP protocol, RTCM2.X, RTCM3.X, CMR; NMEA-0183.
(imagen unida). Teleobjetivo medio: Individual: 12 MP y 48 MP Intervalo: 12
- un (01) trípode de aluminio Cabeza plana triangular, Seguro de Tornillo y de
MP/48 MP JPEG: 0,5/0,7/1/2/3/5/7/10/15/20/30/60 s. Disparo inteligente: 12
palanca, Tres tornillos bajo la cabeza para ajustar la tension de las patas.
MP, Teleobjetivo: Individual: 12 MP y 48 MP Intervalo: 12 MP/48 MP, JPEG:
- un (01) bastón de aluminio 4 cuerpos con seguro de tornillo lateral fabricado
0,5/0,7/1/2/3/5/7/10/15/20/30/60 s. Disparo inteligente: 12 MP.
con piezas metálicas. Adaptador 5/8″, Funda Suave de transporte. Longitud
- Sistema de estabilización: 3 ejes (inclinación, balanceo, panorámica).
Máxima: 5.2 metros.
Sistema de detección adelante, atrás, lateral y abajo con rangos desde los
- un (01) colector de datos con pantalla a color y resistentes a golpes-agua,
0.4 hasta los 35 metros.
Sistema operativo android o windows, con teclado alfanumerico y pantalla
- Transmisión de video a control remoto (1 Control Remoto original, con táctil de gran tamaño, bateria de larga duración, conexión Wifi, Bluetooth y
joysticks y conexión a dispositivos móviles compatibles con aplicaciones de NFC. Módulos de campo y oficina activos de manera vitalicia. vuelo), con reducción de interferencias típicas.
- una (01) Base Nivelante Con plomada óptica. Nivel circular con Adaptador
- Tarjetas SD compatibles: U3/Class10/V30 o superior.
Rotativo con seguro de Rotacion para Base nivelante compatible con El paquete de aeronave 1 contiene: 1 dron, 3 baterias, 1 Control remoto con cualquier Marca, conector 5/8″ para receptor GNSS.
joysticks y conexión a dispositivos móviles compatibles con aplicaciones de Garantia mínima de 2 años en los receptores y soporte tecnico online vuelo o en su defecto con pantalla de 7 pulgadas mínimo y Resolución:
ilimitado.
1.920×1.200, de alto brillo (Brillo máximo: 1200 cd/m²) diseñado para
Manual de uso.
usuarios industriales y admite el modo de operador dual y procesador de alto
rendimiento de 8 núcleos y posibilidad de instalar aplicaciones de terceros, Adaptador de corriente USB-C, Centro de carga 4x1 (puede cargar hasta 4 baterías secuencialmente ), Tarjeta microSD de al menos 128 GB de capacidad de almacenamiento compatible con las aeronaves y procesadores computacionales, Protector del estabilizador, Barra para adaptador celular,
Hélices, Cable adaptador de corriente CA 100 W, Cable de datos USB-C a
USB-C, Estuche de transporte rigido o maleta, correa para estuche de
transporte.
Manual de usuario
Garantia 12 meses
Aeronave 2:
- Sensor de imagen: Cámara gran angular: CMOS de 1/1.3 pulgadas; píxeles
efectivos: 48 MP - Telecámara media: CMOS de 1/1.3 pulgadas; píxeles
efectivos: 48 MP. Tamaño máx. de imagen. Cámara gran angular:
8064×6048. Telecámara media: 8064×6048
- Tipo de detección de obstaculos. Sistema de visión omnidireccional
binocular, complementado con un sensor de infrarrojos en la parte inferior de
la aeronave. El paquete de aeronave 2 contiene: 1 dron, 1 Control remoto original con joysticks y conexión a dispositivos móviles compatibles con aplicaciones de vuelo, 3 Baterías con 45 min aprox., 6 Pares (12) de hélices de repuesto, 1
Protector de Gimbal, 1 Cable de Carga rápida, maleta de transporte, centro
de carga de bateria para 3 baterias, Tarjeta microSD de al menos 128 GB de
capacidad de almacenamiento compatible con las aeronaves y procesadores
computacionales.
Manual de usuario.
Garantia 12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</si>
</sst>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3" fontId="0" fillId="0" borderId="0" xfId="1" applyFont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0" fillId="0" borderId="4" xfId="1" applyNumberFormat="1" applyFont="1" applyBorder="1" applyAlignment="1">
      <alignment horizontal="center" vertical="center"/>
    </xf>
    <xf numFmtId="164" fontId="1" fillId="0" borderId="3" xfId="0" applyNumberFormat="1" applyFont="1" applyBorder="1"/>
    <xf numFmtId="0" fontId="0" fillId="0" borderId="15" xfId="0" applyBorder="1"/>
    <xf numFmtId="0" fontId="0" fillId="0" borderId="0" xfId="0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11C7-1E5E-4501-8E53-0A2611067932}">
  <dimension ref="A1:O14"/>
  <sheetViews>
    <sheetView tabSelected="1" topLeftCell="B7" workbookViewId="0">
      <selection activeCell="N8" sqref="N8"/>
    </sheetView>
  </sheetViews>
  <sheetFormatPr baseColWidth="10" defaultRowHeight="15" x14ac:dyDescent="0.2"/>
  <cols>
    <col min="7" max="7" width="64.6640625" customWidth="1"/>
    <col min="9" max="9" width="14.33203125" customWidth="1"/>
    <col min="10" max="10" width="17.6640625" customWidth="1"/>
    <col min="11" max="11" width="14.33203125" customWidth="1"/>
    <col min="12" max="12" width="15.83203125" customWidth="1"/>
    <col min="13" max="13" width="13.6640625" customWidth="1"/>
    <col min="14" max="14" width="14.83203125" customWidth="1"/>
  </cols>
  <sheetData>
    <row r="1" spans="1:15" x14ac:dyDescent="0.2">
      <c r="A1" s="14" t="s">
        <v>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6"/>
    </row>
    <row r="2" spans="1:15" x14ac:dyDescent="0.2">
      <c r="A2" s="17" t="s">
        <v>14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9"/>
    </row>
    <row r="3" spans="1:15" ht="16" thickBot="1" x14ac:dyDescent="0.25">
      <c r="A3" s="24"/>
      <c r="B3" s="20"/>
      <c r="C3" s="20"/>
      <c r="D3" s="20"/>
      <c r="E3" s="20"/>
      <c r="F3" s="20"/>
      <c r="G3" s="20"/>
      <c r="H3" s="20"/>
      <c r="I3" s="20"/>
      <c r="J3" s="20" t="s">
        <v>11</v>
      </c>
      <c r="K3" s="20"/>
      <c r="L3" s="20" t="s">
        <v>12</v>
      </c>
      <c r="M3" s="20"/>
      <c r="N3" s="12"/>
    </row>
    <row r="4" spans="1:15" ht="45" x14ac:dyDescent="0.2">
      <c r="A4" s="4" t="s">
        <v>0</v>
      </c>
      <c r="B4" s="25" t="s">
        <v>1</v>
      </c>
      <c r="C4" s="25"/>
      <c r="D4" s="25"/>
      <c r="E4" s="25"/>
      <c r="F4" s="25"/>
      <c r="G4" s="25"/>
      <c r="H4" s="5" t="s">
        <v>2</v>
      </c>
      <c r="I4" s="5" t="s">
        <v>3</v>
      </c>
      <c r="J4" s="5" t="s">
        <v>8</v>
      </c>
      <c r="K4" s="5" t="s">
        <v>9</v>
      </c>
      <c r="L4" s="5" t="s">
        <v>8</v>
      </c>
      <c r="M4" s="5" t="s">
        <v>9</v>
      </c>
      <c r="N4" s="5" t="s">
        <v>10</v>
      </c>
    </row>
    <row r="5" spans="1:15" ht="409" customHeight="1" x14ac:dyDescent="0.2">
      <c r="A5" s="1">
        <v>1</v>
      </c>
      <c r="B5" s="26" t="s">
        <v>16</v>
      </c>
      <c r="C5" s="26"/>
      <c r="D5" s="26"/>
      <c r="E5" s="26"/>
      <c r="F5" s="26"/>
      <c r="G5" s="26"/>
      <c r="H5" s="2" t="s">
        <v>4</v>
      </c>
      <c r="I5" s="1">
        <v>3</v>
      </c>
      <c r="J5" s="7">
        <v>27210800</v>
      </c>
      <c r="K5" s="7">
        <f>J5*I5</f>
        <v>81632400</v>
      </c>
      <c r="L5" s="7">
        <v>26457990</v>
      </c>
      <c r="M5" s="7">
        <f>L5*I5</f>
        <v>79373970</v>
      </c>
      <c r="N5" s="7">
        <f>AVERAGE(K5,M5)</f>
        <v>80503185</v>
      </c>
      <c r="O5" s="6"/>
    </row>
    <row r="6" spans="1:15" ht="349" customHeight="1" x14ac:dyDescent="0.2">
      <c r="A6" s="1">
        <v>2</v>
      </c>
      <c r="B6" s="26" t="s">
        <v>15</v>
      </c>
      <c r="C6" s="26"/>
      <c r="D6" s="26"/>
      <c r="E6" s="26"/>
      <c r="F6" s="26"/>
      <c r="G6" s="26"/>
      <c r="H6" s="2" t="s">
        <v>5</v>
      </c>
      <c r="I6" s="1">
        <v>4</v>
      </c>
      <c r="J6" s="7">
        <v>11800000</v>
      </c>
      <c r="K6" s="7">
        <f t="shared" ref="K6:K7" si="0">J6*I6</f>
        <v>47200000</v>
      </c>
      <c r="L6" s="7">
        <v>12750000</v>
      </c>
      <c r="M6" s="7">
        <f t="shared" ref="M6:M7" si="1">L6*I6</f>
        <v>51000000</v>
      </c>
      <c r="N6" s="7">
        <f t="shared" ref="N6:N7" si="2">AVERAGE(K6,M6)</f>
        <v>49100000</v>
      </c>
      <c r="O6" s="6"/>
    </row>
    <row r="7" spans="1:15" ht="409.5" customHeight="1" thickBot="1" x14ac:dyDescent="0.25">
      <c r="A7" s="8">
        <v>3</v>
      </c>
      <c r="B7" s="27" t="s">
        <v>17</v>
      </c>
      <c r="C7" s="28"/>
      <c r="D7" s="28"/>
      <c r="E7" s="28"/>
      <c r="F7" s="28"/>
      <c r="G7" s="29"/>
      <c r="H7" s="9" t="s">
        <v>4</v>
      </c>
      <c r="I7" s="8">
        <v>1</v>
      </c>
      <c r="J7" s="10">
        <v>41500000</v>
      </c>
      <c r="K7" s="10">
        <f t="shared" si="0"/>
        <v>41500000</v>
      </c>
      <c r="L7" s="10">
        <v>40704600</v>
      </c>
      <c r="M7" s="10">
        <f t="shared" si="1"/>
        <v>40704600</v>
      </c>
      <c r="N7" s="10">
        <f t="shared" si="2"/>
        <v>41102300</v>
      </c>
      <c r="O7" s="6"/>
    </row>
    <row r="8" spans="1:15" ht="16" thickBot="1" x14ac:dyDescent="0.25">
      <c r="A8" s="21" t="s">
        <v>13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3"/>
      <c r="N8" s="11">
        <f>SUM(N5:N7)</f>
        <v>170705485</v>
      </c>
    </row>
    <row r="9" spans="1:15" x14ac:dyDescent="0.2">
      <c r="B9" s="13"/>
      <c r="C9" s="13"/>
      <c r="D9" s="13"/>
      <c r="E9" s="13"/>
      <c r="F9" s="13"/>
      <c r="G9" s="13"/>
    </row>
    <row r="10" spans="1:15" x14ac:dyDescent="0.2">
      <c r="B10" s="13"/>
      <c r="C10" s="13"/>
      <c r="D10" s="13"/>
      <c r="E10" s="13"/>
      <c r="F10" s="13"/>
      <c r="G10" s="13"/>
    </row>
    <row r="11" spans="1:15" x14ac:dyDescent="0.2">
      <c r="B11" s="13"/>
      <c r="C11" s="13"/>
      <c r="D11" s="13"/>
      <c r="E11" s="13"/>
      <c r="F11" s="13"/>
      <c r="G11" s="13"/>
    </row>
    <row r="12" spans="1:15" x14ac:dyDescent="0.2">
      <c r="B12" s="13"/>
      <c r="C12" s="13"/>
      <c r="D12" s="13"/>
      <c r="E12" s="13"/>
      <c r="F12" s="13"/>
      <c r="G12" s="13"/>
    </row>
    <row r="13" spans="1:15" x14ac:dyDescent="0.2">
      <c r="B13" s="13"/>
      <c r="C13" s="13"/>
      <c r="D13" s="13"/>
      <c r="E13" s="13"/>
      <c r="F13" s="13"/>
      <c r="G13" s="13"/>
    </row>
    <row r="14" spans="1:15" x14ac:dyDescent="0.2">
      <c r="A14" s="3" t="s">
        <v>6</v>
      </c>
      <c r="B14" s="13"/>
      <c r="C14" s="13"/>
      <c r="D14" s="13"/>
      <c r="E14" s="13"/>
      <c r="F14" s="13"/>
      <c r="G14" s="13"/>
    </row>
  </sheetData>
  <mergeCells count="16">
    <mergeCell ref="B10:G10"/>
    <mergeCell ref="B11:G11"/>
    <mergeCell ref="B12:G12"/>
    <mergeCell ref="B13:G13"/>
    <mergeCell ref="B14:G14"/>
    <mergeCell ref="B9:G9"/>
    <mergeCell ref="A1:N1"/>
    <mergeCell ref="A2:N2"/>
    <mergeCell ref="J3:K3"/>
    <mergeCell ref="L3:M3"/>
    <mergeCell ref="A8:M8"/>
    <mergeCell ref="A3:I3"/>
    <mergeCell ref="B4:G4"/>
    <mergeCell ref="B5:G5"/>
    <mergeCell ref="B6:G6"/>
    <mergeCell ref="B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Silvana Castro Barrera</dc:creator>
  <cp:lastModifiedBy>Silvana Castro Barrera</cp:lastModifiedBy>
  <dcterms:created xsi:type="dcterms:W3CDTF">2026-03-17T14:26:54Z</dcterms:created>
  <dcterms:modified xsi:type="dcterms:W3CDTF">2026-07-24T14:53:38Z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2026-03-17T14:28:07Z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361a78d3-cb7a-49b5-b042-f184694c2dcd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