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Miguel\Downloads\"/>
    </mc:Choice>
  </mc:AlternateContent>
  <xr:revisionPtr revIDLastSave="0" documentId="13_ncr:1_{2E6F5021-5AD1-49D1-91CA-C16512F01246}" xr6:coauthVersionLast="47" xr6:coauthVersionMax="47" xr10:uidLastSave="{00000000-0000-0000-0000-000000000000}"/>
  <bookViews>
    <workbookView xWindow="-108" yWindow="-108" windowWidth="23256" windowHeight="12456" xr2:uid="{EDE71EC2-B5B0-4957-AF0A-A3FFCF326006}"/>
  </bookViews>
  <sheets>
    <sheet name="ECONOMICA" sheetId="2" r:id="rId1"/>
    <sheet name="TECNICA" sheetId="3" r:id="rId2"/>
  </sheets>
  <definedNames>
    <definedName name="_xlnm._FilterDatabase" localSheetId="0" hidden="1">ECONOMICA!$B$29:$L$29</definedName>
    <definedName name="_xlnm._FilterDatabase" localSheetId="1" hidden="1">TECNICA!$B$515:$G$545</definedName>
    <definedName name="_xlnm.Print_Area" localSheetId="0">ECONOMICA!$A$1:$L$558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546" i="2" l="1"/>
  <c r="J545" i="2"/>
  <c r="J544" i="2"/>
  <c r="K544" i="2" s="1"/>
  <c r="J543" i="2"/>
  <c r="K543" i="2" s="1"/>
  <c r="J542" i="2"/>
  <c r="K542" i="2" s="1"/>
  <c r="J541" i="2"/>
  <c r="K541" i="2" s="1"/>
  <c r="J540" i="2"/>
  <c r="K540" i="2" s="1"/>
  <c r="J539" i="2"/>
  <c r="K539" i="2" s="1"/>
  <c r="J538" i="2"/>
  <c r="K538" i="2" s="1"/>
  <c r="J537" i="2"/>
  <c r="K537" i="2" s="1"/>
  <c r="J536" i="2"/>
  <c r="K536" i="2" s="1"/>
  <c r="J535" i="2"/>
  <c r="K535" i="2" s="1"/>
  <c r="J534" i="2"/>
  <c r="K534" i="2" s="1"/>
  <c r="J533" i="2"/>
  <c r="K533" i="2" s="1"/>
  <c r="J532" i="2"/>
  <c r="K532" i="2" s="1"/>
  <c r="J531" i="2"/>
  <c r="K531" i="2" s="1"/>
  <c r="J530" i="2"/>
  <c r="J529" i="2"/>
  <c r="K529" i="2" s="1"/>
  <c r="J528" i="2"/>
  <c r="K528" i="2" s="1"/>
  <c r="J527" i="2"/>
  <c r="K527" i="2" s="1"/>
  <c r="J526" i="2"/>
  <c r="K526" i="2" s="1"/>
  <c r="J525" i="2"/>
  <c r="K525" i="2" s="1"/>
  <c r="J524" i="2"/>
  <c r="K524" i="2" s="1"/>
  <c r="J523" i="2"/>
  <c r="K523" i="2" s="1"/>
  <c r="J522" i="2"/>
  <c r="K522" i="2" s="1"/>
  <c r="J521" i="2"/>
  <c r="K521" i="2" s="1"/>
  <c r="J520" i="2"/>
  <c r="K520" i="2" s="1"/>
  <c r="J519" i="2"/>
  <c r="K519" i="2" s="1"/>
  <c r="J518" i="2"/>
  <c r="J503" i="2"/>
  <c r="K503" i="2" s="1"/>
  <c r="J502" i="2"/>
  <c r="K502" i="2" s="1"/>
  <c r="J501" i="2"/>
  <c r="K501" i="2" s="1"/>
  <c r="J500" i="2"/>
  <c r="K500" i="2" s="1"/>
  <c r="J499" i="2"/>
  <c r="K499" i="2" s="1"/>
  <c r="J498" i="2"/>
  <c r="K498" i="2" s="1"/>
  <c r="J497" i="2"/>
  <c r="K497" i="2" s="1"/>
  <c r="J496" i="2"/>
  <c r="J495" i="2"/>
  <c r="K495" i="2" s="1"/>
  <c r="J494" i="2"/>
  <c r="K494" i="2" s="1"/>
  <c r="J493" i="2"/>
  <c r="K493" i="2" s="1"/>
  <c r="J492" i="2"/>
  <c r="K492" i="2" s="1"/>
  <c r="J491" i="2"/>
  <c r="K491" i="2" s="1"/>
  <c r="J490" i="2"/>
  <c r="K490" i="2" s="1"/>
  <c r="J489" i="2"/>
  <c r="K489" i="2" s="1"/>
  <c r="J488" i="2"/>
  <c r="K488" i="2" s="1"/>
  <c r="J487" i="2"/>
  <c r="K487" i="2" s="1"/>
  <c r="J486" i="2"/>
  <c r="K486" i="2" s="1"/>
  <c r="J485" i="2"/>
  <c r="K485" i="2" s="1"/>
  <c r="J484" i="2"/>
  <c r="K484" i="2" s="1"/>
  <c r="J483" i="2"/>
  <c r="K483" i="2" s="1"/>
  <c r="J482" i="2"/>
  <c r="K482" i="2" s="1"/>
  <c r="J481" i="2"/>
  <c r="K481" i="2" s="1"/>
  <c r="J480" i="2"/>
  <c r="J479" i="2"/>
  <c r="K479" i="2" s="1"/>
  <c r="J478" i="2"/>
  <c r="J477" i="2"/>
  <c r="K477" i="2" s="1"/>
  <c r="J476" i="2"/>
  <c r="K476" i="2" s="1"/>
  <c r="J475" i="2"/>
  <c r="K475" i="2" s="1"/>
  <c r="J474" i="2"/>
  <c r="K474" i="2" s="1"/>
  <c r="J473" i="2"/>
  <c r="K473" i="2" s="1"/>
  <c r="K496" i="2"/>
  <c r="J472" i="2"/>
  <c r="J457" i="2"/>
  <c r="K457" i="2" s="1"/>
  <c r="J456" i="2"/>
  <c r="K456" i="2" s="1"/>
  <c r="J455" i="2"/>
  <c r="K455" i="2" s="1"/>
  <c r="J454" i="2"/>
  <c r="K454" i="2" s="1"/>
  <c r="J453" i="2"/>
  <c r="K453" i="2" s="1"/>
  <c r="J452" i="2"/>
  <c r="K452" i="2" s="1"/>
  <c r="J451" i="2"/>
  <c r="K451" i="2" s="1"/>
  <c r="J450" i="2"/>
  <c r="K450" i="2" s="1"/>
  <c r="J449" i="2"/>
  <c r="K449" i="2" s="1"/>
  <c r="J448" i="2"/>
  <c r="K448" i="2" s="1"/>
  <c r="J447" i="2"/>
  <c r="K447" i="2" s="1"/>
  <c r="J446" i="2"/>
  <c r="K446" i="2" s="1"/>
  <c r="J445" i="2"/>
  <c r="K445" i="2" s="1"/>
  <c r="J432" i="2"/>
  <c r="K432" i="2" s="1"/>
  <c r="J431" i="2"/>
  <c r="J430" i="2"/>
  <c r="J429" i="2"/>
  <c r="K429" i="2" s="1"/>
  <c r="J428" i="2"/>
  <c r="K428" i="2" s="1"/>
  <c r="J427" i="2"/>
  <c r="K427" i="2" s="1"/>
  <c r="J426" i="2"/>
  <c r="K426" i="2" s="1"/>
  <c r="J425" i="2"/>
  <c r="J424" i="2"/>
  <c r="K424" i="2" s="1"/>
  <c r="J423" i="2"/>
  <c r="J422" i="2"/>
  <c r="J421" i="2"/>
  <c r="J420" i="2"/>
  <c r="K420" i="2" s="1"/>
  <c r="J408" i="2"/>
  <c r="J407" i="2"/>
  <c r="J406" i="2"/>
  <c r="K406" i="2" s="1"/>
  <c r="J405" i="2"/>
  <c r="K405" i="2" s="1"/>
  <c r="J404" i="2"/>
  <c r="K404" i="2" s="1"/>
  <c r="J403" i="2"/>
  <c r="K403" i="2" s="1"/>
  <c r="J402" i="2"/>
  <c r="K402" i="2" s="1"/>
  <c r="J401" i="2"/>
  <c r="K401" i="2" s="1"/>
  <c r="J400" i="2"/>
  <c r="J399" i="2"/>
  <c r="J398" i="2"/>
  <c r="K398" i="2" s="1"/>
  <c r="J397" i="2"/>
  <c r="K397" i="2" s="1"/>
  <c r="K400" i="2"/>
  <c r="J396" i="2"/>
  <c r="K396" i="2" s="1"/>
  <c r="J382" i="2"/>
  <c r="K382" i="2" s="1"/>
  <c r="J381" i="2"/>
  <c r="K381" i="2" s="1"/>
  <c r="J380" i="2"/>
  <c r="K380" i="2" s="1"/>
  <c r="J379" i="2"/>
  <c r="K379" i="2" s="1"/>
  <c r="J378" i="2"/>
  <c r="K378" i="2" s="1"/>
  <c r="J377" i="2"/>
  <c r="K377" i="2" s="1"/>
  <c r="J376" i="2"/>
  <c r="K376" i="2" s="1"/>
  <c r="J375" i="2"/>
  <c r="K375" i="2" s="1"/>
  <c r="J374" i="2"/>
  <c r="K374" i="2" s="1"/>
  <c r="J373" i="2"/>
  <c r="K373" i="2" s="1"/>
  <c r="J372" i="2"/>
  <c r="K372" i="2" s="1"/>
  <c r="J371" i="2"/>
  <c r="J370" i="2"/>
  <c r="K370" i="2" s="1"/>
  <c r="J346" i="2"/>
  <c r="K346" i="2" s="1"/>
  <c r="J356" i="2"/>
  <c r="J355" i="2"/>
  <c r="K355" i="2" s="1"/>
  <c r="J354" i="2"/>
  <c r="K354" i="2" s="1"/>
  <c r="J353" i="2"/>
  <c r="K353" i="2" s="1"/>
  <c r="J352" i="2"/>
  <c r="K352" i="2" s="1"/>
  <c r="J351" i="2"/>
  <c r="K351" i="2" s="1"/>
  <c r="J350" i="2"/>
  <c r="K350" i="2" s="1"/>
  <c r="J349" i="2"/>
  <c r="K349" i="2" s="1"/>
  <c r="J348" i="2"/>
  <c r="K348" i="2" s="1"/>
  <c r="J347" i="2"/>
  <c r="J345" i="2"/>
  <c r="K345" i="2" s="1"/>
  <c r="J344" i="2"/>
  <c r="K344" i="2" s="1"/>
  <c r="J330" i="2"/>
  <c r="K330" i="2" s="1"/>
  <c r="J329" i="2"/>
  <c r="J328" i="2"/>
  <c r="K328" i="2" s="1"/>
  <c r="J327" i="2"/>
  <c r="K327" i="2" s="1"/>
  <c r="J326" i="2"/>
  <c r="K326" i="2" s="1"/>
  <c r="J325" i="2"/>
  <c r="K325" i="2" s="1"/>
  <c r="J324" i="2"/>
  <c r="K324" i="2" s="1"/>
  <c r="J323" i="2"/>
  <c r="K323" i="2" s="1"/>
  <c r="J322" i="2"/>
  <c r="K322" i="2" s="1"/>
  <c r="J321" i="2"/>
  <c r="K321" i="2" s="1"/>
  <c r="J320" i="2"/>
  <c r="K320" i="2" s="1"/>
  <c r="J319" i="2"/>
  <c r="K319" i="2" s="1"/>
  <c r="J318" i="2"/>
  <c r="K318" i="2" s="1"/>
  <c r="J304" i="2"/>
  <c r="J303" i="2"/>
  <c r="K303" i="2" s="1"/>
  <c r="J302" i="2"/>
  <c r="K302" i="2" s="1"/>
  <c r="J301" i="2"/>
  <c r="K301" i="2" s="1"/>
  <c r="J300" i="2"/>
  <c r="J285" i="2"/>
  <c r="K285" i="2" s="1"/>
  <c r="J284" i="2"/>
  <c r="K284" i="2" s="1"/>
  <c r="J283" i="2"/>
  <c r="K283" i="2" s="1"/>
  <c r="J282" i="2"/>
  <c r="K282" i="2" s="1"/>
  <c r="J281" i="2"/>
  <c r="K281" i="2" s="1"/>
  <c r="J280" i="2"/>
  <c r="K280" i="2" s="1"/>
  <c r="J279" i="2"/>
  <c r="K279" i="2" s="1"/>
  <c r="J278" i="2"/>
  <c r="K278" i="2" s="1"/>
  <c r="J277" i="2"/>
  <c r="K277" i="2" s="1"/>
  <c r="J276" i="2"/>
  <c r="K276" i="2" s="1"/>
  <c r="J275" i="2"/>
  <c r="K275" i="2" s="1"/>
  <c r="J274" i="2"/>
  <c r="J273" i="2"/>
  <c r="K273" i="2" s="1"/>
  <c r="J272" i="2"/>
  <c r="K272" i="2" s="1"/>
  <c r="J271" i="2"/>
  <c r="K271" i="2" s="1"/>
  <c r="J270" i="2"/>
  <c r="K270" i="2" s="1"/>
  <c r="J269" i="2"/>
  <c r="K269" i="2" s="1"/>
  <c r="J268" i="2"/>
  <c r="K268" i="2" s="1"/>
  <c r="J267" i="2"/>
  <c r="K267" i="2" s="1"/>
  <c r="J266" i="2"/>
  <c r="J265" i="2"/>
  <c r="K265" i="2" s="1"/>
  <c r="J250" i="2"/>
  <c r="K250" i="2" s="1"/>
  <c r="J249" i="2"/>
  <c r="K249" i="2" s="1"/>
  <c r="J248" i="2"/>
  <c r="K248" i="2" s="1"/>
  <c r="J247" i="2"/>
  <c r="K247" i="2" s="1"/>
  <c r="J246" i="2"/>
  <c r="K246" i="2" s="1"/>
  <c r="J245" i="2"/>
  <c r="K245" i="2" s="1"/>
  <c r="J244" i="2"/>
  <c r="J243" i="2"/>
  <c r="K243" i="2" s="1"/>
  <c r="J242" i="2"/>
  <c r="K242" i="2" s="1"/>
  <c r="J241" i="2"/>
  <c r="K241" i="2" s="1"/>
  <c r="J240" i="2"/>
  <c r="J239" i="2"/>
  <c r="K239" i="2" s="1"/>
  <c r="J238" i="2"/>
  <c r="K238" i="2" s="1"/>
  <c r="J237" i="2"/>
  <c r="K237" i="2" s="1"/>
  <c r="J236" i="2"/>
  <c r="K236" i="2" s="1"/>
  <c r="J235" i="2"/>
  <c r="K235" i="2" s="1"/>
  <c r="J234" i="2"/>
  <c r="K234" i="2" s="1"/>
  <c r="J233" i="2"/>
  <c r="K233" i="2" s="1"/>
  <c r="J232" i="2"/>
  <c r="J231" i="2"/>
  <c r="K231" i="2" s="1"/>
  <c r="J230" i="2"/>
  <c r="K230" i="2" s="1"/>
  <c r="J229" i="2"/>
  <c r="K229" i="2" s="1"/>
  <c r="J228" i="2"/>
  <c r="J227" i="2"/>
  <c r="K227" i="2" s="1"/>
  <c r="J226" i="2"/>
  <c r="K226" i="2" s="1"/>
  <c r="J225" i="2"/>
  <c r="K225" i="2" s="1"/>
  <c r="J224" i="2"/>
  <c r="J223" i="2"/>
  <c r="K223" i="2" s="1"/>
  <c r="J222" i="2"/>
  <c r="K222" i="2" s="1"/>
  <c r="J221" i="2"/>
  <c r="K221" i="2" s="1"/>
  <c r="J220" i="2"/>
  <c r="K220" i="2" s="1"/>
  <c r="J219" i="2"/>
  <c r="K219" i="2" s="1"/>
  <c r="J218" i="2"/>
  <c r="K218" i="2" s="1"/>
  <c r="J203" i="2"/>
  <c r="J202" i="2"/>
  <c r="J201" i="2"/>
  <c r="J200" i="2"/>
  <c r="J199" i="2"/>
  <c r="J198" i="2"/>
  <c r="J197" i="2"/>
  <c r="J196" i="2"/>
  <c r="J195" i="2"/>
  <c r="J194" i="2"/>
  <c r="J193" i="2"/>
  <c r="J192" i="2"/>
  <c r="J191" i="2"/>
  <c r="J190" i="2"/>
  <c r="J176" i="2"/>
  <c r="J175" i="2"/>
  <c r="J174" i="2"/>
  <c r="J173" i="2"/>
  <c r="J172" i="2"/>
  <c r="J171" i="2"/>
  <c r="J170" i="2"/>
  <c r="J169" i="2"/>
  <c r="J168" i="2"/>
  <c r="J167" i="2"/>
  <c r="J166" i="2"/>
  <c r="J165" i="2"/>
  <c r="J164" i="2"/>
  <c r="J163" i="2"/>
  <c r="J162" i="2"/>
  <c r="J161" i="2"/>
  <c r="J160" i="2"/>
  <c r="J159" i="2"/>
  <c r="J146" i="2"/>
  <c r="J145" i="2"/>
  <c r="J144" i="2"/>
  <c r="J143" i="2"/>
  <c r="J142" i="2"/>
  <c r="J141" i="2"/>
  <c r="J140" i="2"/>
  <c r="J139" i="2"/>
  <c r="J125" i="2"/>
  <c r="J124" i="2"/>
  <c r="J123" i="2"/>
  <c r="J122" i="2"/>
  <c r="J121" i="2"/>
  <c r="J120" i="2"/>
  <c r="J119" i="2"/>
  <c r="J118" i="2"/>
  <c r="J117" i="2"/>
  <c r="J116" i="2"/>
  <c r="J115" i="2"/>
  <c r="J114" i="2"/>
  <c r="J113" i="2"/>
  <c r="J112" i="2"/>
  <c r="J111" i="2"/>
  <c r="J110" i="2"/>
  <c r="J95" i="2"/>
  <c r="J94" i="2"/>
  <c r="J93" i="2"/>
  <c r="J92" i="2"/>
  <c r="J91" i="2"/>
  <c r="J90" i="2"/>
  <c r="J89" i="2"/>
  <c r="J88" i="2"/>
  <c r="J87" i="2"/>
  <c r="J86" i="2"/>
  <c r="J71" i="2"/>
  <c r="J70" i="2"/>
  <c r="J69" i="2"/>
  <c r="J68" i="2"/>
  <c r="J67" i="2"/>
  <c r="J66" i="2"/>
  <c r="J65" i="2"/>
  <c r="J64" i="2"/>
  <c r="J63" i="2"/>
  <c r="J62" i="2"/>
  <c r="J61" i="2"/>
  <c r="J60" i="2"/>
  <c r="J59" i="2"/>
  <c r="J58" i="2"/>
  <c r="J57" i="2"/>
  <c r="J56" i="2"/>
  <c r="J55" i="2"/>
  <c r="J54" i="2"/>
  <c r="J53" i="2"/>
  <c r="J30" i="2"/>
  <c r="J38" i="2"/>
  <c r="J37" i="2"/>
  <c r="J36" i="2"/>
  <c r="J35" i="2"/>
  <c r="J34" i="2"/>
  <c r="J33" i="2"/>
  <c r="J32" i="2"/>
  <c r="J31" i="2"/>
  <c r="K546" i="2"/>
  <c r="K545" i="2"/>
  <c r="K530" i="2"/>
  <c r="K518" i="2"/>
  <c r="K480" i="2"/>
  <c r="K478" i="2"/>
  <c r="K423" i="2"/>
  <c r="K422" i="2"/>
  <c r="K421" i="2"/>
  <c r="K431" i="2"/>
  <c r="K430" i="2"/>
  <c r="K407" i="2"/>
  <c r="K408" i="2"/>
  <c r="K399" i="2"/>
  <c r="K371" i="2"/>
  <c r="K356" i="2"/>
  <c r="K347" i="2"/>
  <c r="K329" i="2"/>
  <c r="K304" i="2"/>
  <c r="K300" i="2"/>
  <c r="K274" i="2"/>
  <c r="K266" i="2"/>
  <c r="K244" i="2"/>
  <c r="K240" i="2"/>
  <c r="K232" i="2"/>
  <c r="K228" i="2"/>
  <c r="K224" i="2"/>
  <c r="K286" i="2" l="1"/>
  <c r="K458" i="2"/>
  <c r="K409" i="2"/>
  <c r="K357" i="2"/>
  <c r="K305" i="2"/>
  <c r="K331" i="2"/>
  <c r="K547" i="2"/>
  <c r="K472" i="2"/>
  <c r="K504" i="2" s="1"/>
  <c r="K425" i="2"/>
  <c r="K433" i="2" s="1"/>
  <c r="K383" i="2"/>
  <c r="K251" i="2"/>
  <c r="K202" i="2" l="1"/>
  <c r="K201" i="2"/>
  <c r="K200" i="2"/>
  <c r="K199" i="2"/>
  <c r="K198" i="2"/>
  <c r="K197" i="2"/>
  <c r="K196" i="2"/>
  <c r="K195" i="2"/>
  <c r="K194" i="2"/>
  <c r="K193" i="2"/>
  <c r="K192" i="2"/>
  <c r="K191" i="2"/>
  <c r="K190" i="2"/>
  <c r="K203" i="2"/>
  <c r="K175" i="2"/>
  <c r="K174" i="2"/>
  <c r="K173" i="2"/>
  <c r="K172" i="2"/>
  <c r="K171" i="2"/>
  <c r="K170" i="2"/>
  <c r="K169" i="2"/>
  <c r="K168" i="2"/>
  <c r="K167" i="2"/>
  <c r="K166" i="2"/>
  <c r="K165" i="2"/>
  <c r="K164" i="2"/>
  <c r="K163" i="2"/>
  <c r="K162" i="2"/>
  <c r="K161" i="2"/>
  <c r="K160" i="2"/>
  <c r="K159" i="2"/>
  <c r="K176" i="2"/>
  <c r="K145" i="2"/>
  <c r="K144" i="2"/>
  <c r="K143" i="2"/>
  <c r="K142" i="2"/>
  <c r="K141" i="2"/>
  <c r="K140" i="2"/>
  <c r="K146" i="2"/>
  <c r="K139" i="2"/>
  <c r="K147" i="2" s="1"/>
  <c r="K124" i="2"/>
  <c r="K123" i="2"/>
  <c r="K122" i="2"/>
  <c r="K121" i="2"/>
  <c r="K120" i="2"/>
  <c r="K119" i="2"/>
  <c r="K118" i="2"/>
  <c r="K117" i="2"/>
  <c r="K116" i="2"/>
  <c r="K115" i="2"/>
  <c r="K114" i="2"/>
  <c r="K113" i="2"/>
  <c r="K112" i="2"/>
  <c r="K111" i="2"/>
  <c r="K110" i="2"/>
  <c r="K125" i="2"/>
  <c r="K95" i="2"/>
  <c r="K94" i="2"/>
  <c r="K93" i="2"/>
  <c r="K92" i="2"/>
  <c r="K91" i="2"/>
  <c r="K90" i="2"/>
  <c r="K89" i="2"/>
  <c r="K88" i="2"/>
  <c r="K87" i="2"/>
  <c r="K38" i="2"/>
  <c r="K37" i="2"/>
  <c r="K36" i="2"/>
  <c r="K35" i="2"/>
  <c r="K34" i="2"/>
  <c r="K33" i="2"/>
  <c r="K32" i="2"/>
  <c r="K31" i="2"/>
  <c r="K30" i="2"/>
  <c r="K204" i="2" l="1"/>
  <c r="K177" i="2"/>
  <c r="K126" i="2"/>
  <c r="K39" i="2"/>
  <c r="K86" i="2" l="1"/>
  <c r="K96" i="2" s="1"/>
  <c r="K53" i="2"/>
  <c r="K67" i="2"/>
  <c r="K65" i="2"/>
  <c r="K68" i="2"/>
  <c r="K59" i="2"/>
  <c r="K71" i="2"/>
  <c r="K61" i="2"/>
  <c r="K57" i="2"/>
  <c r="K62" i="2"/>
  <c r="K66" i="2"/>
  <c r="K64" i="2"/>
  <c r="K70" i="2"/>
  <c r="K69" i="2"/>
  <c r="K54" i="2"/>
  <c r="K55" i="2"/>
  <c r="K60" i="2"/>
  <c r="K56" i="2"/>
  <c r="K58" i="2"/>
  <c r="K63" i="2"/>
  <c r="K72" i="2" l="1"/>
  <c r="K549" i="2" s="1"/>
</calcChain>
</file>

<file path=xl/sharedStrings.xml><?xml version="1.0" encoding="utf-8"?>
<sst xmlns="http://schemas.openxmlformats.org/spreadsheetml/2006/main" count="2585" uniqueCount="396">
  <si>
    <t>1 # DATOS DEL VEHICULO</t>
  </si>
  <si>
    <t>VEHICULO</t>
  </si>
  <si>
    <t>CAMION FURGON</t>
  </si>
  <si>
    <t>MODELO</t>
  </si>
  <si>
    <t>TIPO</t>
  </si>
  <si>
    <t>CHEVROLET NPR</t>
  </si>
  <si>
    <t>PLACA</t>
  </si>
  <si>
    <t>OOC091</t>
  </si>
  <si>
    <t>Numero Chasis</t>
  </si>
  <si>
    <t>9GDNKR55E2B940007</t>
  </si>
  <si>
    <t>Cilindraje</t>
  </si>
  <si>
    <t>PROPIETARIO</t>
  </si>
  <si>
    <t>Servicio Nacional de Aprendizaje Sena - CAB</t>
  </si>
  <si>
    <t>MANTENIMIENTO MECANICO</t>
  </si>
  <si>
    <t>ITEM</t>
  </si>
  <si>
    <t>MANTENIMIENTO</t>
  </si>
  <si>
    <t>DESCRIPCION TECNICA</t>
  </si>
  <si>
    <t>UNIDAD DE MEDIDA</t>
  </si>
  <si>
    <t>CANTIDAD DE BIENES</t>
  </si>
  <si>
    <t>CANTIDAD SERVICIO</t>
  </si>
  <si>
    <r>
      <rPr>
        <sz val="10"/>
        <rFont val="Aptos Narrow"/>
        <family val="2"/>
        <scheme val="minor"/>
      </rPr>
      <t>Filtro aceite motor</t>
    </r>
  </si>
  <si>
    <t>Realizar Cambio de filtro de aceite. ref. 5876101170.
INCLUYE INSTALACION</t>
  </si>
  <si>
    <t xml:space="preserve">UNIDAD Y SERVICIO </t>
  </si>
  <si>
    <r>
      <rPr>
        <sz val="10"/>
        <rFont val="Aptos Narrow"/>
        <family val="2"/>
        <scheme val="minor"/>
      </rPr>
      <t>Filtros combustible</t>
    </r>
  </si>
  <si>
    <t xml:space="preserve">Realizar cambio de filtros de combustible originales NPR ref.: 
5-87310502-0 * 5-87310335-0  
INCLUYE INSTALACION </t>
  </si>
  <si>
    <t>Líquido de frenos DOT 4</t>
  </si>
  <si>
    <t>Realizar cambio de liquido de frenos DOT 4
 INCLUYE TODO COSTO</t>
  </si>
  <si>
    <t>Mantenimiento general de frenos</t>
  </si>
  <si>
    <t>Realizar mantenimiento general de frenos,  graduación, limpieza y cambio de elementos defectuosos del sistema.
INCLUYE MANO DE OBRA</t>
  </si>
  <si>
    <t>Alineación de las ruedas</t>
  </si>
  <si>
    <t>Realizar alineación a las ruedas del vehículo.
INCLUYE TODO COSTO</t>
  </si>
  <si>
    <t>SERVICIO</t>
  </si>
  <si>
    <t>Balanceos a las ruedas</t>
  </si>
  <si>
    <t>Realizar balanceos a las 6 ruedas del vehículo.
INCLUYE TODO COSTO</t>
  </si>
  <si>
    <t>Tapizar silla del copiloto</t>
  </si>
  <si>
    <t>Realizar reparación de silla del copiloto.
  INCLUYE TODO COSTO</t>
  </si>
  <si>
    <t xml:space="preserve">Engrase </t>
  </si>
  <si>
    <t>Realizar engrase general de todos los mecanismo que lo requieran (crucetas, ballestas, splinder terminales, rotulas ect)</t>
  </si>
  <si>
    <t xml:space="preserve"> SERVICIO </t>
  </si>
  <si>
    <r>
      <rPr>
        <sz val="10"/>
        <rFont val="Aptos Narrow"/>
        <family val="2"/>
        <scheme val="minor"/>
      </rPr>
      <t>Revisión técnico Mecánica RTM</t>
    </r>
  </si>
  <si>
    <t>Obtener la Revisión Técnico Mecánica del vehículo</t>
  </si>
  <si>
    <t>Nota: Los repuestos y accesorios del vehiculo reemplazados deben ser entregados al Centro Agropecuario de Buga SENA CAB</t>
  </si>
  <si>
    <t>2 # DATOS DEL VEHICULO</t>
  </si>
  <si>
    <t>BUS</t>
  </si>
  <si>
    <t>MERCEDES BENZ</t>
  </si>
  <si>
    <t>OCI877</t>
  </si>
  <si>
    <t>9BM979285SB383854</t>
  </si>
  <si>
    <t>ACCESORIOS</t>
  </si>
  <si>
    <t>Realizar mantenimiento general de frenos.</t>
  </si>
  <si>
    <t>Realizar mantenimiento general del sistema de frenos, graduacion limpieza y verificacion de fugas de aire del sistema de frenos</t>
  </si>
  <si>
    <r>
      <rPr>
        <sz val="10"/>
        <rFont val="Aptos Narrow"/>
        <family val="2"/>
        <scheme val="minor"/>
      </rPr>
      <t>Filtro aire motor</t>
    </r>
  </si>
  <si>
    <t xml:space="preserve">Filtro de aire del motor bus Mercedes-Benz LO 916  incluyen el  C20457, ARS9838 y alternativas equivalentes a AP9836. Referencias y Equivalencias Destacadas:
C 20457
 ARS9838
Referencia Original (OEM): 3740947104 o A3760948104
Otras marcas: AP9836 </t>
  </si>
  <si>
    <t xml:space="preserve">Realiza cambio de filtro de aceite para el bus Mercedes-Benz LO 916 con motor OM904LA/OM924LA es del tipo cartucho ecológico (sin carcasa metálica externa), otras referencias, el A9041800410 o su equivalente HU931/5X. 
Vaden Original
Vaden Original
Detalles Técnicos y Equivalencias:
Tipo: Elemento filtrante (cartucho).
Códigos Mercedes-Benz: A9041800410, A9061800109, 9041800009.
Equivalencias Comunes: HU931/5X , OX 153D, P550768, CH8751.
Dimensiones aproximadas: Alto: 149 mm, Diámetro Exterior: 83 mm, Diámetro Interior: 39 mm. </t>
  </si>
  <si>
    <t>Filtro separador de agua</t>
  </si>
  <si>
    <t>Realizar cambio de filtro separador de agua para Mercedes-Benz LO916 (motor diésel) referencias PSD480/1, WK1060, GS287.
Referencias y compatibilidades comunes:
: PSD480/1
: WK1060 / WK10604
: GS287, PS9026
: A3844777015, A3844777015KZ</t>
  </si>
  <si>
    <t>Filtro de combustible</t>
  </si>
  <si>
    <t>Reralizar cambio de Filtro de combustible, Referencia: A0014770015 Euro6</t>
  </si>
  <si>
    <t>Sustituir filtro de adblue mercedes benz</t>
  </si>
  <si>
    <t>Sustituir filtro de adblue mercedes benz LO916</t>
  </si>
  <si>
    <t>Cambiar cartucho secador del aire comprimido mercedes benz</t>
  </si>
  <si>
    <t>Cambiar cartucho secador del aire comprimido mercedes benz LO916</t>
  </si>
  <si>
    <t>Aceite 15w40 API (13 litros)</t>
  </si>
  <si>
    <t>aceite multigrado de alto rendimiento, 15W-40, aceites sintéticos que cumplan con las normativas Mercedes-Benz, tales como MB 228.3, 228.31, 228.5 o 228.51.</t>
  </si>
  <si>
    <t>LITROS</t>
  </si>
  <si>
    <t>Liquido hidrulico de embrague</t>
  </si>
  <si>
    <t>Realizar cambio de liquido hidrulico de embrague</t>
  </si>
  <si>
    <t>Cambiar polarizado nanoceramico al vidrio panoramico</t>
  </si>
  <si>
    <t>Realizar instalacion de polarizado nanoceramico al vidrio panoramico delantero</t>
  </si>
  <si>
    <t>Mantenimiento Aire acondicionador</t>
  </si>
  <si>
    <t>Relaizar mantenimiento preventivo al sistema del aire acondicionado.
INCLUYE TODO COSTO</t>
  </si>
  <si>
    <t>Cambiar plumillas limpiabrisas</t>
  </si>
  <si>
    <t>Realizar cambio de plumillas limpiabrisas 28 pulgadas</t>
  </si>
  <si>
    <t>Verificar fugas del sistema de aire</t>
  </si>
  <si>
    <t>Realizar mantenimiento, verificacion y correcion de fugas del sistema de aire del bus, sistemas de puertas y mecanismos neumaticos</t>
  </si>
  <si>
    <t xml:space="preserve">mantenimiento de guaya </t>
  </si>
  <si>
    <t>realizar mantenimiento de guaya de palanca de cambios</t>
  </si>
  <si>
    <t>Realizar engrase general de todos los mecanimos que lo requieran (crucetas, ballestas, splinder terminales, rotulas, rodamientos, ect)</t>
  </si>
  <si>
    <t>Servicio de despinchado.</t>
  </si>
  <si>
    <t>Despinchar las 4 llantas cuando se requiera.</t>
  </si>
  <si>
    <t>Obtener la Revisión Técnico Mecánica del vehiculo</t>
  </si>
  <si>
    <t>3 # DATOS DEL VEHICULO</t>
  </si>
  <si>
    <t>BUS REWARD</t>
  </si>
  <si>
    <t>OJX772</t>
  </si>
  <si>
    <t>9GCNPR755FB040015</t>
  </si>
  <si>
    <t>Realizar mantenimiento general al sistema de frenos</t>
  </si>
  <si>
    <t>Realizar mantenimiento general de frenos,  graduacion, limpieza y cambio de elementos defectuosos del sistema.
INCLUYE MANO DE OBRA</t>
  </si>
  <si>
    <t>Realizar Cambio de filtro de aceite. Ref. FILTRO 19315467 ACEITE DUAL NQR-NPR-NRR EURO IV/A7041SP/OLP-038/ BD7041</t>
  </si>
  <si>
    <t xml:space="preserve">Cambiar filtro separador de agua Ref.: BF1390-0 / ASR90TSP / BF7534
 INCLUYE INSTALACION </t>
  </si>
  <si>
    <t>Relaizar mantenimiento general al sistema del aire acondicionado.
INCLUYE TODO COSTO</t>
  </si>
  <si>
    <t>Cambio de farolas o unidades</t>
  </si>
  <si>
    <t>Realizar cambio de farolas o unidades luz frontal de la buseta</t>
  </si>
  <si>
    <t>Realizar engrase general de todos los mecanismo que lo requieran (crucetas, ballestas, splinder terminales, rotulas, rodamientos de las ruedas, ect)</t>
  </si>
  <si>
    <t>4 # DATOS DEL VEHICULO</t>
  </si>
  <si>
    <t>OJX775</t>
  </si>
  <si>
    <t>9GCNPR757FB040016</t>
  </si>
  <si>
    <t>Reparar silla de conductor</t>
  </si>
  <si>
    <t>Realizar reparacion silla del conductor, cambiar espumas y tapizar</t>
  </si>
  <si>
    <t>Instalar Interruptor de desconexión de batería de hierro de 12V-24V</t>
  </si>
  <si>
    <t>Realizar Instalaciob Interruptor de desconexión de batería de hierro de 12V-24V</t>
  </si>
  <si>
    <t xml:space="preserve">Realizar cambio de filtros de combustible ref.: PP28970 / PF9919
  INCLUYE INSTALACION </t>
  </si>
  <si>
    <t>Realizar balanceos a las 6  ruedas del vehículo.
INCLUYE TODO COSTO</t>
  </si>
  <si>
    <t>Cambiar radio de sonido</t>
  </si>
  <si>
    <t>Instalar radio Multimedia DMH-A5650bt Color Negro</t>
  </si>
  <si>
    <t xml:space="preserve">Cambio de stops </t>
  </si>
  <si>
    <t>Rrealizar cambio de stos de la buseta</t>
  </si>
  <si>
    <t>Revisar Camara y pantalla de reversa</t>
  </si>
  <si>
    <t>Corregir falla de camara y pantalla de reversa se pone intermitente</t>
  </si>
  <si>
    <t>Realizar engrase general de todos los mecanimos que lo requieran (crucetas, ballestas, splinder terminales, rotulas, rodamientos de las ruedas, ect)</t>
  </si>
  <si>
    <t>5 # DATOS DEL VEHICULO</t>
  </si>
  <si>
    <t>MICROBUS</t>
  </si>
  <si>
    <t>RENAULT NUEVO MASTER</t>
  </si>
  <si>
    <t>OJX372</t>
  </si>
  <si>
    <t>93YMAF4CEFJ538639</t>
  </si>
  <si>
    <t>Realizar balanceos a las 4 ruedas del vehículo.
INCLUYE TODO COSTO</t>
  </si>
  <si>
    <t>Mantenimiento general al sistema de frenos</t>
  </si>
  <si>
    <t>Realizar mantenimiento general a todos el sistemas de frenos incluidas las mordazas,  graduacion, limpieza y cambio de elementos defectuosos del sistema.
INCLUYE MANO DE OBRA</t>
  </si>
  <si>
    <t>Cambiar polarizado, vidrio panoramico</t>
  </si>
  <si>
    <t>Realizar engrase general de todos los mecanimos que lo requieran (crucetas, ballestas, splinder terminales, rotulas ect)</t>
  </si>
  <si>
    <t>6 # DATOS DEL VEHICULO</t>
  </si>
  <si>
    <t>CAMIONETA PICKAP</t>
  </si>
  <si>
    <t>VOLKSWAGEN DOBLE CABINA</t>
  </si>
  <si>
    <t>OJY141</t>
  </si>
  <si>
    <t>WV1ZZZ2HZGA000011</t>
  </si>
  <si>
    <t>Filtro de aceite Motor</t>
  </si>
  <si>
    <t>Cambiar filtro de aceite Ref.: HU7012Z
INCLUYE MANO DE OBRA</t>
  </si>
  <si>
    <t>Cambio de liquido de frenos</t>
  </si>
  <si>
    <t>Realizar cambio de liquido al sistema de frenos.
INCLUYE TODO COSTO</t>
  </si>
  <si>
    <t>Cambio de amortiguadores delanteros</t>
  </si>
  <si>
    <t>Realizar cambio de amortiguadores delanteros
Incluye mano de obra</t>
  </si>
  <si>
    <t>Cambio de amortiguadores traseros</t>
  </si>
  <si>
    <t>Realizar cambio de amortiguadores traseros
Incluye mano de obra</t>
  </si>
  <si>
    <t>Aire Acondicionado</t>
  </si>
  <si>
    <t>Realizar mantenimiento preventivo y/o correctivo al aire acondicionado del vehículo.
INCLUYE TODO COSTO</t>
  </si>
  <si>
    <t>Cambio de liquido refrigerante</t>
  </si>
  <si>
    <t>Realizar cambio de liquido refrigerante al motor de combustión interna
Código del producto: 1042
Anticongelante/Refrigerante Concentrado
Especificaciones ASTM D-3306 y D-4985, así́ como la SAE J-1034.
INCLUYE CAMBIO</t>
  </si>
  <si>
    <t>Cambio de aceite diferenciales</t>
  </si>
  <si>
    <t>Realizar cambio de aceite de diferenciales, delantero y trasero</t>
  </si>
  <si>
    <t>Cambio de aceite de caja decambios y transferencia 4x4</t>
  </si>
  <si>
    <t>Realizar cambio de aceite de caja de cambios y transferencia 4x4</t>
  </si>
  <si>
    <t>Cambio Rodamientos traseros x (2 und)</t>
  </si>
  <si>
    <t>Cambiar polarizado del vehiculo</t>
  </si>
  <si>
    <t>Realizar instalacion de polarizado nanoceramico a los vidrios del vehiculo</t>
  </si>
  <si>
    <t>Obtener la Revisión Técnico Mecánica del vehiculo despues que se vensa la actual</t>
  </si>
  <si>
    <t>7 # DATOS DEL VEHICULO</t>
  </si>
  <si>
    <t>CHEVROLET D-MAX</t>
  </si>
  <si>
    <t>ONK289</t>
  </si>
  <si>
    <t>8LBETF3E8B0082456</t>
  </si>
  <si>
    <t>Realizar cambio de aceite de diferencuales, delantero y trasero</t>
  </si>
  <si>
    <t>Cambiar filtro de aceite motor Ref: 8-97309927-0
INCLUYE MANO DE OBRA</t>
  </si>
  <si>
    <t>Filtros combustible</t>
  </si>
  <si>
    <t xml:space="preserve">Realizar cambio de filtros de combustible ref: A4053SP / TP1119 / BF594
  INCLUYE INSTALACION </t>
  </si>
  <si>
    <t>Filtros Separador de Agua</t>
  </si>
  <si>
    <t xml:space="preserve">Realizar cambio de filtros de combustible ref: A7533C
  INCLUYE INSTALACION </t>
  </si>
  <si>
    <t xml:space="preserve">Líquido de frenos DOT 4 . </t>
  </si>
  <si>
    <t>Realizar mantenimiento  al aire acondicionado del vehículo.
INCLUYE TODO COSTO</t>
  </si>
  <si>
    <t>UNIDAD</t>
  </si>
  <si>
    <t>Balanceos de las ruedas</t>
  </si>
  <si>
    <t>8 # DATOS DEL VEHICULO</t>
  </si>
  <si>
    <t>ONK291</t>
  </si>
  <si>
    <t>8LBETF3E4B0070210</t>
  </si>
  <si>
    <t>Cambio de aceite de motor</t>
  </si>
  <si>
    <t>Cambiar aceite del motor diésel 15w40  API CK-4  PLUS.
INCLUYE MANO DE OBRA</t>
  </si>
  <si>
    <t>Testigo de frenos ABS encendido
Cambio de modulo ABS</t>
  </si>
  <si>
    <t>Corregir falla en frenos ABS.
Reaizar cambio de modulo ABS</t>
  </si>
  <si>
    <t>Reparar al sistema de bloqueo y desbloqueo de la puerta del conductor</t>
  </si>
  <si>
    <t>Reparar el sistema de bloqueo y desbloqueo de la puerta del conductor</t>
  </si>
  <si>
    <t>Mantenimiento a los controles de las alarmas y cambiar carcasa</t>
  </si>
  <si>
    <t>Realizar mantenimiento a los controles de las alarmas y cambiar carcasa</t>
  </si>
  <si>
    <t>Reparar silla del conductor</t>
  </si>
  <si>
    <t>Realizar reparacion de silla del conductor.
Manija de inclinacion espaldar rota.
Cambiar espumas.
  INCLUYE TODO COSTO</t>
  </si>
  <si>
    <t>Realizar mantenimiento general al sistema de aire acondicionado del vehículo.
INCLUYE TODO COSTO</t>
  </si>
  <si>
    <t>Cambio tapa de radiador</t>
  </si>
  <si>
    <t>Realizar cambio tapa de radiador</t>
  </si>
  <si>
    <t>Corregir fuga de aceite motor, Carter y Pre-carter</t>
  </si>
  <si>
    <t>Cambio Cauchos Barra Estabilizadora x (2 und)</t>
  </si>
  <si>
    <t>Realizar Cambio Cauchos Barra Estabilizadora x (2 und)</t>
  </si>
  <si>
    <t>Cambiar empaque de tapa valvulas</t>
  </si>
  <si>
    <t>Realizar cambio empaque de tapa valvulas</t>
  </si>
  <si>
    <t>Cambio de sensores de ABS ruedas delanteras</t>
  </si>
  <si>
    <t>Realizar Cambio de sensores de ABS ruedas delanteras</t>
  </si>
  <si>
    <t>Engrase general</t>
  </si>
  <si>
    <t>Realizar engrase general de todos los mecanimos que lo requieran (crucetas, ballestas, terminales, rotulas, rodamientos de ruedas, ect)</t>
  </si>
  <si>
    <t>Cambiar retenedor delantero del cigüeñal</t>
  </si>
  <si>
    <t>Realizar cambio de retendor delanteo del cigüeñal</t>
  </si>
  <si>
    <t>Fuga de aceite por caja de direccion</t>
  </si>
  <si>
    <t>Corregir Fuga de aceite por caja de direccion</t>
  </si>
  <si>
    <t>Instalar carpa al platon</t>
  </si>
  <si>
    <t>Realizar instalacion de carpa plana al platon de la camioneta</t>
  </si>
  <si>
    <t>Kit De Correa Accesorios</t>
  </si>
  <si>
    <t xml:space="preserve">Realizar cambio de kit de correas de accesorios - 1 Juego completo
  INCLUYE INSTALACION    </t>
  </si>
  <si>
    <t>Cambio de Exploradoras</t>
  </si>
  <si>
    <t>Realizar cambio de exploradoras</t>
  </si>
  <si>
    <t xml:space="preserve">Cambiar direccional lateral guardafango izquierda </t>
  </si>
  <si>
    <t xml:space="preserve">Realizar Cambio de direccional lateral guardafango izquierda </t>
  </si>
  <si>
    <t>Cambio deposito liquido refrigerante</t>
  </si>
  <si>
    <t xml:space="preserve">Ralizar cambio deposito liquido refrigerante </t>
  </si>
  <si>
    <t>9 # DATOS DEL VEHICULO</t>
  </si>
  <si>
    <t>CAMPERO</t>
  </si>
  <si>
    <t>CHEVROLET VITARA</t>
  </si>
  <si>
    <t>OBG629</t>
  </si>
  <si>
    <t>8LDBSE44270005313</t>
  </si>
  <si>
    <t>Cambiar filtro de aceite motor Ref.: A1406 PLUS
INCLUYE MANO DE OBRA</t>
  </si>
  <si>
    <t>Filtro de aire Motor</t>
  </si>
  <si>
    <t>realizar el cambio del filtro de aire primario de motor, Ref.: AP3178
INCLUYE MANO DE OBRA</t>
  </si>
  <si>
    <t xml:space="preserve">Bandas de frenos traseros </t>
  </si>
  <si>
    <t>Realizar cambio de las bandas de freno de las ruedas traseras, un juego
INCLUYE TODO COSTO</t>
  </si>
  <si>
    <t>Pastillas de frenos delantero</t>
  </si>
  <si>
    <t>Realizar cambio de pastillas de frenos  de las ruedas delanteras, limpieza y mantenimiento de mordazas - 1 juego completo
INCLUYE INSTALACION</t>
  </si>
  <si>
    <t>Realizar mantenimiento preventivo y/o correctivo al aire acondicionado del vehículo, enfría poco.
INCLUYE TODO COSTO</t>
  </si>
  <si>
    <t>Cambiar evaporador del aire acondicionado</t>
  </si>
  <si>
    <t xml:space="preserve">Realizar cambio de evaporador del aire acondicionado
  INCLUYE INSTALACION    </t>
  </si>
  <si>
    <t>Realizar cambio de liquido refrigerante al motor a gasolina
Código del producto:  norma ASTM D3306 para servicio automotriz motores a gasolina
INCLUYE CAMBIO</t>
  </si>
  <si>
    <t>Realizar balanceos a las ruedas del vehículo.
INCLUYE TODO COSTO</t>
  </si>
  <si>
    <t>Cambio dekit de embrague</t>
  </si>
  <si>
    <t>Realizar cambio kit de embrague o closh</t>
  </si>
  <si>
    <t>Cambiar guaya de closh</t>
  </si>
  <si>
    <t>Realizar Cambio guaya de closh</t>
  </si>
  <si>
    <t>Cambio de parlantes de sonido</t>
  </si>
  <si>
    <t>Realizar cambio de parlantes de sonido</t>
  </si>
  <si>
    <t>Cambio de hebillas conector para cinturón de Seguridad</t>
  </si>
  <si>
    <t>Realiza cambio de hebillas conector para cinturón de Seguridad</t>
  </si>
  <si>
    <t>Cambiar tapizado de techo</t>
  </si>
  <si>
    <t>Realizar cambio he instalacion de tapizado de techo</t>
  </si>
  <si>
    <t>Cambio de cinturones de seguridad</t>
  </si>
  <si>
    <t>Realizar cambio de cinturon de seguridad, piloto y coopiloto</t>
  </si>
  <si>
    <t>10 # DATOS DEL VEHICULO</t>
  </si>
  <si>
    <t>MOTOCILCETA</t>
  </si>
  <si>
    <t>BAJAJ DISCOVER 125 ST</t>
  </si>
  <si>
    <t>HRP96D</t>
  </si>
  <si>
    <t>9FLA37CZ4ECK35343</t>
  </si>
  <si>
    <t>Filtro aceite</t>
  </si>
  <si>
    <t>Realizar cambio de filtro de aceite motor Ref.: DD121181
 INCLUYE INSTALACION</t>
  </si>
  <si>
    <t>Aceite 10w40</t>
  </si>
  <si>
    <t>Cambiar aceite Ref.: 7100 10w40 1L Aceite Motor Gasolina Moto 4t Sintético
 INCLUYE INSTALACION</t>
  </si>
  <si>
    <t xml:space="preserve">LITRO Y SERVICIO </t>
  </si>
  <si>
    <t>Cambiar bujia</t>
  </si>
  <si>
    <t>Realizar cambio de bujia</t>
  </si>
  <si>
    <t>Realizar Servicio de despinchado.</t>
  </si>
  <si>
    <t>11 # DATOS DEL VEHICULO</t>
  </si>
  <si>
    <t>ENDURO HONDA XR 190 L</t>
  </si>
  <si>
    <t>LGY24F -</t>
  </si>
  <si>
    <t>Filtro de aire</t>
  </si>
  <si>
    <t>Cambiar Filtro De Aire motor, Honda XR 190L  Ref.: 17211-k79-e00
INCLUYE INSTALACION</t>
  </si>
  <si>
    <t>Cambiar empaque tapa lateral derecha de motor</t>
  </si>
  <si>
    <t>Realiza cambio empaque tapa lateral derecha de motor (por limpieza de filtro centrifugo de aceite)</t>
  </si>
  <si>
    <t>Limpieza de Filtro centrifugo de aceite motor.
Incluye cambio de empaque de filtro</t>
  </si>
  <si>
    <t xml:space="preserve">Realizar Limpieza de Filtro centrifugo de aceite motor.
Incluye cambio de empaque de filtro.
</t>
  </si>
  <si>
    <t>Aceite 10w30</t>
  </si>
  <si>
    <t>Cambiar aceite motor 10w30 Aceite sintetico Motor Gasolina Moto 4t
 INCLUYE INSTALACION</t>
  </si>
  <si>
    <t>Calibrar Valvulas del mototor</t>
  </si>
  <si>
    <t>Realizar calibracion de valvulas de motor</t>
  </si>
  <si>
    <t>Cambio de liquido de freos delanteros</t>
  </si>
  <si>
    <t>Realizar Cambio de liquido de freos delanteros</t>
  </si>
  <si>
    <t>Cambio de pastillas de frenos delanteros</t>
  </si>
  <si>
    <t>Realizar cambio de pastillas de frenos
INCLUYE TODO COSTO</t>
  </si>
  <si>
    <t>Cambio de bandas de frenos traseros</t>
  </si>
  <si>
    <t>Realizar cambio de bandas de frenos traseros
INCLUYE TODO COSTO</t>
  </si>
  <si>
    <t>Cambiar bateria</t>
  </si>
  <si>
    <t>Realizar cambio de bateria  de la tomocicleta</t>
  </si>
  <si>
    <t>12 # DATOS DEL VEHICULO</t>
  </si>
  <si>
    <t xml:space="preserve"> LGY25F -  </t>
  </si>
  <si>
    <t>13 # DATOS DEL VEHICULO</t>
  </si>
  <si>
    <t xml:space="preserve"> LGY26F -  </t>
  </si>
  <si>
    <t>14 # DATOS DEL VEHICULO</t>
  </si>
  <si>
    <t xml:space="preserve"> LGY27F -  </t>
  </si>
  <si>
    <t>15 # DATOS DEL VEHICULO</t>
  </si>
  <si>
    <t xml:space="preserve"> LGY28F -  </t>
  </si>
  <si>
    <t>16 # DATOS DEL VEHICULO</t>
  </si>
  <si>
    <t xml:space="preserve"> LGY29F -  </t>
  </si>
  <si>
    <t>17 # DATOS DEL VEHICULO</t>
  </si>
  <si>
    <t>CAMION Aula Móvil de Agricultura de Precisión</t>
  </si>
  <si>
    <t>CHEVROLET NQR</t>
  </si>
  <si>
    <t xml:space="preserve">IHQ961 - </t>
  </si>
  <si>
    <t>9GDN1R758FB034934</t>
  </si>
  <si>
    <t>Realizar cambio de filtro de aire del motor Filtro Aire Motor Chevrolet NQR 95627132</t>
  </si>
  <si>
    <t xml:space="preserve">Realizar Cambbio de filtro de aceite ref 5876101170 </t>
  </si>
  <si>
    <t xml:space="preserve">Cambiar filtro R-26-10MB-AQII.  CNPJ54.823.455/0007-21   INCLUYE INSTALACION </t>
  </si>
  <si>
    <t xml:space="preserve">Realizar cambio de filtros de combustible ref: 8980188580 - 8980374810  INCLUYE INSTALACION </t>
  </si>
  <si>
    <r>
      <rPr>
        <sz val="10"/>
        <rFont val="Aptos Narrow"/>
        <family val="2"/>
        <scheme val="minor"/>
      </rPr>
      <t>Aceite 15w40 (18 litros)</t>
    </r>
  </si>
  <si>
    <t xml:space="preserve">Cambiar aceite para motor diésel 15w40  API CK-4  </t>
  </si>
  <si>
    <t>Sistema de franos de aire</t>
  </si>
  <si>
    <t>Realizar mantenimiento general al sistema de frenos de aire del automotor, presenta fuga de aire
INCLUYE TODO COSTO</t>
  </si>
  <si>
    <t>Polarizado nanoceramico a la cabina del vehiculo</t>
  </si>
  <si>
    <t>Instalar polarizado nanoceramico a la cabina del vehiculo</t>
  </si>
  <si>
    <t>Espejos etrovisores Para Camiones Espejos Para Puntos Ciego</t>
  </si>
  <si>
    <t>Relaizar Instalacion de  espejos retrovisores para camiones, espejos para puntos ciego</t>
  </si>
  <si>
    <t xml:space="preserve">Cambiar pasadores con resorte para puerta, en acero Cromado </t>
  </si>
  <si>
    <t xml:space="preserve">Realizar Cambio de pasador con resorte para puerta, en acero Cromado </t>
  </si>
  <si>
    <t xml:space="preserve">Realizar cambio de polarizado de la cabina </t>
  </si>
  <si>
    <t>Realaizar cambio de polarizado nanoceramico a la cabina del vehiculo</t>
  </si>
  <si>
    <t>Reparar comando electrico de apertura y cierre de puertas traseras del aula</t>
  </si>
  <si>
    <t>Realizar Reparacion del comando electrico de apertura y cierre de puertas traseras del aula</t>
  </si>
  <si>
    <t xml:space="preserve">Cambiar gato de compuerta gabinete </t>
  </si>
  <si>
    <t xml:space="preserve">Realizar cambio de gato de compuerta gabinete </t>
  </si>
  <si>
    <t>Relizar cambio de amortiguadores delanteros</t>
  </si>
  <si>
    <t>Relizar cambio de amortiguadores traseros</t>
  </si>
  <si>
    <t>Mantenimiento electrico del vehiculo</t>
  </si>
  <si>
    <t>Realizar mantenimiento al sistema electrico del vehiculo</t>
  </si>
  <si>
    <t>Mantenimiento electrico del aula</t>
  </si>
  <si>
    <t>Realizar mantenimiento al sistema electrico del aula</t>
  </si>
  <si>
    <t>Cambio de splinder de direccion</t>
  </si>
  <si>
    <t>Cambioar esplinder de direccion</t>
  </si>
  <si>
    <t>Reparar escalera del aula movil</t>
  </si>
  <si>
    <t>Realizar reparacion de la escalera del aula, incluye pintura, lubicacion y ajuste</t>
  </si>
  <si>
    <t>Cabio de aceite de direccion hidraulica</t>
  </si>
  <si>
    <t>Realizar cambio de aceite de direccion hidraulica</t>
  </si>
  <si>
    <t>Cabio de aceite de diferencial trasero</t>
  </si>
  <si>
    <t>Realizar cambio de aceite de diferencial</t>
  </si>
  <si>
    <t>Cambiar toma corriente 110V</t>
  </si>
  <si>
    <t>Realizar cambio de toma corrente</t>
  </si>
  <si>
    <t>Cambiar parlantes de sonido</t>
  </si>
  <si>
    <t>Cambiar parlantes de sonido de la cabina</t>
  </si>
  <si>
    <t>Cambiar acrilicos de compuertas laterales superiores</t>
  </si>
  <si>
    <t>Realizar cambio de acrilicos de  compuertas laterales superiores del aula</t>
  </si>
  <si>
    <t>Reparar la silla del conductor, cambiar espumas</t>
  </si>
  <si>
    <t>Cambiar chapas de puertas de gabinetes y puerta trasera</t>
  </si>
  <si>
    <t>Realizar cambio de chapas de puertas de gabinetes y puerta trasera</t>
  </si>
  <si>
    <t>Cambiar crucetas de cardan</t>
  </si>
  <si>
    <t>cabio de rodaientos</t>
  </si>
  <si>
    <t>cabiar rodaientos 4 ruedas y retenes</t>
  </si>
  <si>
    <t>cabio bujes hojas de resorte</t>
  </si>
  <si>
    <t>cabiar bujes y columpios</t>
  </si>
  <si>
    <t>Cambiar aceite de caja de cambios</t>
  </si>
  <si>
    <t>Realizar cambio de aceite caja de cambios</t>
  </si>
  <si>
    <t>Cambiar soporte de cardan</t>
  </si>
  <si>
    <t>Realizar cambio de soporte del cardan</t>
  </si>
  <si>
    <t>Realizar engrase general de todos los mecanimos que lo requieran (crucetas, ballestas, splinder, rotulas, rodamientos de ruedas, ect)</t>
  </si>
  <si>
    <t>18 # DATOS DEL VEHICULO</t>
  </si>
  <si>
    <t>AULA MOVIL  GASTRONOMIA</t>
  </si>
  <si>
    <t xml:space="preserve">HYUNDAI H100 TRUCK </t>
  </si>
  <si>
    <t xml:space="preserve">UPQ330 - </t>
  </si>
  <si>
    <t>CILINDRAJE</t>
  </si>
  <si>
    <t>KMFZBN7BP7U243633</t>
  </si>
  <si>
    <t xml:space="preserve">DESCRIPCION </t>
  </si>
  <si>
    <t>Cambio Filtro
aire</t>
  </si>
  <si>
    <t>Cambiar e instalar ad
todo costo filtro de
Aire motor ref:
281134F000 / 28113-
4F000                                     DA 2860</t>
  </si>
  <si>
    <t>Cambio Filtro
combustible</t>
  </si>
  <si>
    <t>Realizar cambio e
instalación a todo
costo de filtro de
combustible ref:
31973-44001                                                        ak570</t>
  </si>
  <si>
    <t>Filtro de aceite motor</t>
  </si>
  <si>
    <t>Realizar Cambio 
de filtro de
aceite ref 5876101170</t>
  </si>
  <si>
    <t>Aceite motor</t>
  </si>
  <si>
    <t>Realizar cambio a todo
costo de aceite motor
15w40 diésel API CK4.</t>
  </si>
  <si>
    <t>Realizar engrase general de todos los mecanimos que lo requieran (crucetas, ballestas, terminales, rotulas ect)</t>
  </si>
  <si>
    <t>Realizar mantenimiento general, al sistema de frenos</t>
  </si>
  <si>
    <t>Realizar mantenimiento general, graduacion, limpieza y cambio de elementos en mal esdao del sistema de frenos.
 INCLUYE TODO COSTO</t>
  </si>
  <si>
    <t>Liquido de frenos</t>
  </si>
  <si>
    <t>Realizar cambio de liquido de frenos DOT4</t>
  </si>
  <si>
    <t>Reparar grietas internas del aula</t>
  </si>
  <si>
    <t>Realizar reaparacion  grietas internas del aula, material fibra de vidrio
 INCLUYE TODO COSTO</t>
  </si>
  <si>
    <t>Instalar guarda barro metalico y salpicaderas en las ruedas traseras aula</t>
  </si>
  <si>
    <t>Realizar Instalacion de guarda barro metalico y salpicaderas en las ruedas traseras aula</t>
  </si>
  <si>
    <t>Cambiar escalera plegable de ascenso al aula</t>
  </si>
  <si>
    <t>Realizar cambio de escalera plegable de ascenso al aula, material tubos rectar y lamina de aluminio.
 INCLUYE TODO COSTO</t>
  </si>
  <si>
    <t>Instalar espejo acrilico irrompible en el techo del aula</t>
  </si>
  <si>
    <t>Realizar Instalacion de espejo acrilico irrompible en el techo del aula de 1,80x2
 INCLUYE TODO COSTO</t>
  </si>
  <si>
    <t>Pintar cabina del aula</t>
  </si>
  <si>
    <t>Cambiar caucho de tirantes delanros</t>
  </si>
  <si>
    <t>Cambiar los cauchos de los tirantes de la suspension delantera</t>
  </si>
  <si>
    <t>Cambiar lagrimas</t>
  </si>
  <si>
    <t>Cambiar bieletas (lagrimas) de la barra estabilizadora.</t>
  </si>
  <si>
    <t>Cambiar caucho de barra estabilizadora</t>
  </si>
  <si>
    <t>Realizar cambio de cauchos de barra estabilizadora</t>
  </si>
  <si>
    <t>Cambiar rotulas</t>
  </si>
  <si>
    <t>Realizar cambio de rotulas de suspension delantera</t>
  </si>
  <si>
    <t>Cambiar chapas de puertas de gabinetes y puerta principal del aula</t>
  </si>
  <si>
    <t>Realizar cambio de chapas de puertas de gabinetes y puerta principal del aula</t>
  </si>
  <si>
    <t>Carbiar rodamientos de ruedas</t>
  </si>
  <si>
    <t>Realizar cambio de los rodamietos de las ruedas</t>
  </si>
  <si>
    <t>Cambiar soporte de cardar</t>
  </si>
  <si>
    <t>Revision tecnico mecanica</t>
  </si>
  <si>
    <t>Realizar la revisión técnico mecánica del vehículo</t>
  </si>
  <si>
    <t>VLR UNT SIN IVA</t>
  </si>
  <si>
    <t>IVA</t>
  </si>
  <si>
    <t>VLR UNT CON IVA</t>
  </si>
  <si>
    <t>VALOR TOTAL</t>
  </si>
  <si>
    <t>TOTAL</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</si>
  <si>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</si>
  <si>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_____________________________</t>
  </si>
  <si>
    <t xml:space="preserve">Señores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</si>
  <si>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</si>
  <si>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TOTAL OFERTA</t>
  </si>
  <si>
    <t>SERVITECA LOS ANGELES SAS</t>
  </si>
  <si>
    <t>NIT. 901908029-1</t>
  </si>
  <si>
    <t>CALLE 1 SUR 15-51 B/LOS ANGELES</t>
  </si>
  <si>
    <t>CEL. 3167426533</t>
  </si>
  <si>
    <t>BUGA-VALLE</t>
  </si>
  <si>
    <t>Proceso de Contratación N° MC-VLL-CAB-0028-2026</t>
  </si>
  <si>
    <t>Centro Agropecuario de Buga Ciudad</t>
  </si>
  <si>
    <t>SERVICIO NACIONAL DE APRENDIZAJE SENA</t>
  </si>
  <si>
    <t>Nombre: JOSE MIGUEL CHAVES MORALES</t>
  </si>
  <si>
    <t>Cargo: Representante Legal</t>
  </si>
  <si>
    <t>Documento de Identidad: 1112150551 de Buga</t>
  </si>
  <si>
    <t>Guadalajara de Buga julio 23 2026</t>
  </si>
  <si>
    <t>Guadalajara de Buga, julio 23 2026</t>
  </si>
  <si>
    <t xml:space="preserve">FORMATO 2 - OFERTA TÉCNICA </t>
  </si>
  <si>
    <t xml:space="preserve">FORMATO 5 - ANEXO A LA OFERTA ECONOMICA DETALLE DEL % IVA POR ITEM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</si>
</sst>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quot;$&quot;\ #,##0"/>
    <numFmt numFmtId="165" formatCode="_-&quot;$&quot;\ * #,##0_-;\-&quot;$&quot;\ * #,##0_-;_-&quot;$&quot;\ * &quot;-&quot;??_-;_-@_-"/>
  </numFmts>
  <fonts count="22" x14ac:knownFonts="1">
    <font>
      <sz val="11"/>
      <color theme="1"/>
      <name val="Aptos Narrow"/>
      <family val="2"/>
      <scheme val="minor"/>
    </font>
    <font>
      <sz val="10"/>
      <color theme="1"/>
      <name val="Aptos Narrow"/>
      <family val="2"/>
      <scheme val="minor"/>
    </font>
    <font>
      <b/>
      <sz val="10"/>
      <color theme="1"/>
      <name val="Aptos Narrow"/>
      <family val="2"/>
      <scheme val="minor"/>
    </font>
    <font>
      <b/>
      <sz val="10"/>
      <name val="Aptos Narrow"/>
      <family val="2"/>
      <scheme val="minor"/>
    </font>
    <font>
      <sz val="10"/>
      <name val="Aptos Narrow"/>
      <family val="2"/>
      <scheme val="minor"/>
    </font>
    <font>
      <sz val="10"/>
      <color rgb="FF000000"/>
      <name val="Aptos Narrow"/>
      <family val="2"/>
      <scheme val="minor"/>
    </font>
    <font>
      <sz val="11"/>
      <color theme="1"/>
      <name val="Aptos Narrow"/>
      <family val="2"/>
      <scheme val="minor"/>
    </font>
    <font>
      <sz val="12"/>
      <color rgb="FF000000"/>
      <name val="Arial"/>
      <family val="2"/>
    </font>
    <font>
      <sz val="10"/>
      <color rgb="FF000000"/>
      <name val="Arial"/>
      <family val="2"/>
    </font>
    <font>
      <b/>
      <sz val="9"/>
      <color rgb="FF262626"/>
      <name val="Arial"/>
      <family val="2"/>
    </font>
    <font>
      <b/>
      <sz val="10"/>
      <color rgb="FFFF0000"/>
      <name val="Arial"/>
      <family val="2"/>
    </font>
    <font>
      <b/>
      <sz val="10"/>
      <color rgb="FF000000"/>
      <name val="Arial"/>
      <family val="2"/>
    </font>
    <font>
      <sz val="11"/>
      <color rgb="FF000000"/>
      <name val="Arial"/>
      <family val="2"/>
    </font>
    <font>
      <b/>
      <sz val="11"/>
      <color theme="1"/>
      <name val="Aptos Narrow"/>
      <family val="2"/>
      <scheme val="minor"/>
    </font>
    <font>
      <b/>
      <sz val="14"/>
      <color theme="1"/>
      <name val="Aptos Narrow"/>
      <family val="2"/>
      <scheme val="minor"/>
    </font>
    <font>
      <sz val="12"/>
      <color theme="1"/>
      <name val="Aptos"/>
      <family val="2"/>
    </font>
    <font>
      <b/>
      <sz val="12"/>
      <color theme="1"/>
      <name val="Aptos"/>
      <family val="2"/>
    </font>
    <font>
      <b/>
      <sz val="12"/>
      <color rgb="FF000000"/>
      <name val="Arial"/>
      <family val="2"/>
    </font>
    <font>
      <b/>
      <sz val="10"/>
      <name val="Arial"/>
      <family val="2"/>
    </font>
    <font>
      <sz val="11"/>
      <name val="Aptos Narrow"/>
      <family val="2"/>
      <scheme val="minor"/>
    </font>
    <font>
      <b/>
      <sz val="11"/>
      <color rgb="FF000000"/>
      <name val="Arial"/>
      <family val="2"/>
    </font>
    <font>
      <sz val="14"/>
      <color theme="1"/>
      <name val="Aptos Narrow"/>
      <family val="2"/>
      <scheme val="minor"/>
    </font>
  </fonts>
  <fills count="3">
    <fill>
      <patternFill patternType="none"/>
    </fill>
    <fill>
      <patternFill patternType="gray125"/>
    </fill>
    <fill>
      <patternFill patternType="solid">
        <fgColor theme="0"/>
        <bgColor indexed="64"/>
      </patternFill>
    </fill>
  </fills>
  <borders count="8">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5">
    <xf numFmtId="0" fontId="0" fillId="0" borderId="0"/>
    <xf numFmtId="43" fontId="6" fillId="0" borderId="0" applyFont="0" applyFill="0" applyBorder="0" applyAlignment="0" applyProtection="0"/>
    <xf numFmtId="44"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cellStyleXfs>
  <cellXfs count="77">
    <xf numFmtId="0" fontId="0" fillId="0" borderId="0" xfId="0"/>
    <xf numFmtId="0" fontId="1" fillId="0" borderId="0" xfId="0" applyFont="1" applyAlignment="1">
      <alignment horizontal="left" wrapText="1"/>
    </xf>
    <xf numFmtId="0" fontId="2" fillId="0" borderId="0" xfId="0" applyFont="1" applyAlignment="1">
      <alignment horizontal="center" vertical="top" wrapText="1"/>
    </xf>
    <xf numFmtId="0" fontId="1" fillId="0" borderId="0" xfId="0" applyFont="1" applyAlignment="1">
      <alignment horizontal="center" wrapText="1"/>
    </xf>
    <xf numFmtId="0" fontId="1" fillId="0" borderId="0" xfId="0" applyFont="1"/>
    <xf numFmtId="0" fontId="1" fillId="0" borderId="0" xfId="0" applyFont="1" applyAlignment="1">
      <alignment horizontal="center" vertical="center" wrapText="1"/>
    </xf>
    <xf numFmtId="0" fontId="2" fillId="0" borderId="3" xfId="0" applyFont="1" applyBorder="1" applyAlignment="1">
      <alignment horizontal="left" vertical="center" wrapText="1"/>
    </xf>
    <xf numFmtId="0" fontId="1"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4" xfId="0" applyFont="1" applyBorder="1" applyAlignment="1">
      <alignment horizontal="left" vertical="center" wrapText="1"/>
    </xf>
    <xf numFmtId="0" fontId="1" fillId="0" borderId="0" xfId="0" applyFont="1" applyAlignment="1">
      <alignment vertical="top" wrapText="1"/>
    </xf>
    <xf numFmtId="0" fontId="1" fillId="0" borderId="0" xfId="0" applyFont="1" applyAlignment="1">
      <alignment horizontal="left" vertical="center" wrapText="1"/>
    </xf>
    <xf numFmtId="0" fontId="2" fillId="0" borderId="4" xfId="0" applyFont="1" applyBorder="1" applyAlignment="1">
      <alignment horizontal="left" wrapText="1"/>
    </xf>
    <xf numFmtId="0" fontId="3" fillId="0" borderId="4" xfId="0" applyFont="1" applyBorder="1" applyAlignment="1">
      <alignment horizontal="left" vertical="center" wrapText="1"/>
    </xf>
    <xf numFmtId="0" fontId="3" fillId="0" borderId="4" xfId="0" applyFont="1" applyBorder="1" applyAlignment="1">
      <alignment vertical="top" wrapText="1"/>
    </xf>
    <xf numFmtId="0" fontId="3" fillId="0" borderId="4" xfId="0" applyFont="1" applyBorder="1" applyAlignment="1">
      <alignment horizontal="center" vertical="center" wrapText="1"/>
    </xf>
    <xf numFmtId="0" fontId="4" fillId="0" borderId="4" xfId="0" applyFont="1" applyBorder="1" applyAlignment="1">
      <alignment vertical="top" wrapText="1"/>
    </xf>
    <xf numFmtId="0" fontId="1" fillId="0" borderId="4" xfId="0" applyFont="1" applyBorder="1" applyAlignment="1">
      <alignment horizontal="center" vertical="center" wrapText="1"/>
    </xf>
    <xf numFmtId="0" fontId="5" fillId="0" borderId="4" xfId="0" applyFont="1" applyBorder="1" applyAlignment="1">
      <alignment horizontal="left" vertical="center" wrapText="1"/>
    </xf>
    <xf numFmtId="0" fontId="1" fillId="0" borderId="4" xfId="0" applyFont="1" applyBorder="1" applyAlignment="1">
      <alignment vertical="top" wrapText="1"/>
    </xf>
    <xf numFmtId="0" fontId="1" fillId="2" borderId="4" xfId="0" applyFont="1" applyFill="1" applyBorder="1" applyAlignment="1">
      <alignment horizontal="left" vertical="center" wrapText="1"/>
    </xf>
    <xf numFmtId="0" fontId="1" fillId="2" borderId="4" xfId="0" applyFont="1" applyFill="1" applyBorder="1" applyAlignment="1">
      <alignment vertical="top" wrapText="1"/>
    </xf>
    <xf numFmtId="0" fontId="4" fillId="2" borderId="4" xfId="0" applyFont="1" applyFill="1" applyBorder="1" applyAlignment="1">
      <alignment horizontal="center" vertical="center" wrapText="1"/>
    </xf>
    <xf numFmtId="0" fontId="1" fillId="0" borderId="4" xfId="0" applyFont="1" applyBorder="1" applyAlignment="1">
      <alignment horizontal="left" wrapText="1"/>
    </xf>
    <xf numFmtId="0" fontId="2" fillId="0" borderId="3" xfId="0" applyFont="1" applyBorder="1" applyAlignment="1">
      <alignment horizontal="left" wrapText="1"/>
    </xf>
    <xf numFmtId="0" fontId="4" fillId="0" borderId="4" xfId="0" applyFont="1" applyBorder="1" applyAlignment="1">
      <alignment horizontal="left" vertical="center" wrapText="1"/>
    </xf>
    <xf numFmtId="0" fontId="1" fillId="2" borderId="4" xfId="0" applyFont="1" applyFill="1" applyBorder="1" applyAlignment="1">
      <alignment horizontal="center" vertical="center" wrapText="1"/>
    </xf>
    <xf numFmtId="0" fontId="4" fillId="2" borderId="4" xfId="0" applyFont="1" applyFill="1" applyBorder="1" applyAlignment="1">
      <alignment horizontal="left" vertical="center" wrapText="1"/>
    </xf>
    <xf numFmtId="0" fontId="4" fillId="2" borderId="4" xfId="0" applyFont="1" applyFill="1" applyBorder="1" applyAlignment="1">
      <alignment vertical="top" wrapText="1"/>
    </xf>
    <xf numFmtId="0" fontId="4" fillId="0" borderId="4" xfId="0" applyFont="1" applyBorder="1" applyAlignment="1">
      <alignment horizontal="center" vertical="center" wrapText="1"/>
    </xf>
    <xf numFmtId="0" fontId="5" fillId="2" borderId="4" xfId="0" applyFont="1" applyFill="1" applyBorder="1" applyAlignment="1">
      <alignment horizontal="left" vertical="center" wrapText="1"/>
    </xf>
    <xf numFmtId="0" fontId="5" fillId="2" borderId="4" xfId="0" applyFont="1" applyFill="1" applyBorder="1" applyAlignment="1">
      <alignment vertical="top" wrapText="1"/>
    </xf>
    <xf numFmtId="3" fontId="1" fillId="0" borderId="4" xfId="0" applyNumberFormat="1" applyFont="1" applyBorder="1" applyAlignment="1">
      <alignment horizontal="left" vertical="center" wrapText="1"/>
    </xf>
    <xf numFmtId="1" fontId="4" fillId="0" borderId="4" xfId="0" applyNumberFormat="1" applyFont="1" applyBorder="1" applyAlignment="1">
      <alignment horizontal="center" vertical="center" wrapText="1" shrinkToFit="1"/>
    </xf>
    <xf numFmtId="0" fontId="1" fillId="0" borderId="5" xfId="0" applyFont="1" applyBorder="1" applyAlignment="1">
      <alignment horizontal="left" wrapText="1"/>
    </xf>
    <xf numFmtId="0" fontId="1" fillId="0" borderId="7" xfId="0" applyFont="1" applyBorder="1" applyAlignment="1">
      <alignment horizontal="left" wrapText="1"/>
    </xf>
    <xf numFmtId="0" fontId="1" fillId="0" borderId="6" xfId="0" applyFont="1" applyBorder="1" applyAlignment="1">
      <alignment horizontal="left" wrapText="1"/>
    </xf>
    <xf numFmtId="1" fontId="5" fillId="0" borderId="5" xfId="0" applyNumberFormat="1" applyFont="1" applyBorder="1" applyAlignment="1">
      <alignment horizontal="center" vertical="center" wrapText="1" shrinkToFit="1"/>
    </xf>
    <xf numFmtId="1" fontId="4" fillId="0" borderId="5" xfId="0" applyNumberFormat="1" applyFont="1" applyBorder="1" applyAlignment="1">
      <alignment horizontal="center" vertical="center" wrapText="1" shrinkToFit="1"/>
    </xf>
    <xf numFmtId="164" fontId="2" fillId="0" borderId="4"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1" fillId="0" borderId="5" xfId="0" applyFont="1" applyBorder="1" applyAlignment="1">
      <alignment horizontal="center" vertical="center" wrapText="1"/>
    </xf>
    <xf numFmtId="0" fontId="4" fillId="0" borderId="5"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44" fontId="2" fillId="0" borderId="4" xfId="4" applyFont="1" applyBorder="1"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1" fillId="0" borderId="4" xfId="0" applyFont="1" applyBorder="1" applyAlignment="1">
      <alignment horizontal="center" vertical="center"/>
    </xf>
    <xf numFmtId="9" fontId="1" fillId="0" borderId="4" xfId="0" applyNumberFormat="1" applyFont="1" applyBorder="1" applyAlignment="1">
      <alignment horizontal="center" vertical="center"/>
    </xf>
    <xf numFmtId="44" fontId="1" fillId="0" borderId="4" xfId="4" applyFont="1" applyBorder="1" applyAlignment="1">
      <alignment horizontal="center" vertical="center"/>
    </xf>
    <xf numFmtId="44" fontId="0" fillId="0" borderId="0" xfId="4" applyFont="1" applyAlignment="1">
      <alignment horizontal="center" vertical="center"/>
    </xf>
    <xf numFmtId="44" fontId="1" fillId="0" borderId="0" xfId="4" applyFont="1" applyAlignment="1">
      <alignment horizontal="center" vertical="center"/>
    </xf>
    <xf numFmtId="44" fontId="2" fillId="0" borderId="3" xfId="4" applyFont="1" applyBorder="1" applyAlignment="1">
      <alignment horizontal="center" vertical="center" wrapText="1"/>
    </xf>
    <xf numFmtId="44" fontId="1" fillId="0" borderId="3" xfId="4" applyFont="1" applyBorder="1" applyAlignment="1">
      <alignment horizontal="center" vertical="center"/>
    </xf>
    <xf numFmtId="0" fontId="14" fillId="0" borderId="0" xfId="0" applyFont="1" applyAlignment="1">
      <alignment horizontal="center"/>
    </xf>
    <xf numFmtId="0" fontId="16" fillId="0" borderId="0" xfId="0" applyFont="1" applyAlignment="1">
      <alignment horizontal="justify" vertical="center"/>
    </xf>
    <xf numFmtId="0" fontId="15" fillId="0" borderId="0" xfId="0" applyFont="1" applyAlignment="1">
      <alignment horizontal="justify" vertical="center"/>
    </xf>
    <xf numFmtId="0" fontId="17" fillId="0" borderId="0" xfId="0" applyFont="1" applyAlignment="1">
      <alignment vertical="center"/>
    </xf>
    <xf numFmtId="0" fontId="13" fillId="0" borderId="0" xfId="0" applyFont="1"/>
    <xf numFmtId="165" fontId="1" fillId="0" borderId="4" xfId="4" applyNumberFormat="1" applyFont="1" applyBorder="1" applyAlignment="1">
      <alignment horizontal="center" vertical="center"/>
    </xf>
    <xf numFmtId="0" fontId="18" fillId="0" borderId="0" xfId="0" applyFont="1" applyAlignment="1">
      <alignment vertical="center"/>
    </xf>
    <xf numFmtId="0" fontId="19" fillId="0" borderId="0" xfId="0" applyFont="1"/>
    <xf numFmtId="0" fontId="20" fillId="0" borderId="0" xfId="0" applyFont="1" applyAlignment="1">
      <alignment vertical="center"/>
    </xf>
    <xf numFmtId="0" fontId="21" fillId="0" borderId="0" xfId="0" applyFont="1" applyAlignment="1">
      <alignment vertical="top" wrapText="1"/>
    </xf>
    <xf numFmtId="0" fontId="21" fillId="0" borderId="0" xfId="0" applyFont="1"/>
    <xf numFmtId="0" fontId="2" fillId="0" borderId="4" xfId="0" applyFont="1" applyBorder="1" applyAlignment="1">
      <alignment horizontal="left" wrapText="1"/>
    </xf>
    <xf numFmtId="14" fontId="2" fillId="0" borderId="1" xfId="0" applyNumberFormat="1" applyFont="1" applyBorder="1" applyAlignment="1">
      <alignment horizontal="left" vertical="center" wrapText="1"/>
    </xf>
    <xf numFmtId="14" fontId="2" fillId="0" borderId="2" xfId="0" applyNumberFormat="1" applyFont="1" applyBorder="1" applyAlignment="1">
      <alignment horizontal="left" vertical="center" wrapText="1"/>
    </xf>
    <xf numFmtId="0" fontId="2" fillId="0" borderId="5" xfId="0" applyFont="1" applyBorder="1" applyAlignment="1">
      <alignment horizontal="left" wrapText="1"/>
    </xf>
    <xf numFmtId="0" fontId="2" fillId="0" borderId="6" xfId="0" applyFont="1" applyBorder="1" applyAlignment="1">
      <alignment horizontal="left" wrapText="1"/>
    </xf>
    <xf numFmtId="0" fontId="12" fillId="0" borderId="0" xfId="0" applyFont="1" applyAlignment="1">
      <alignment horizontal="left" vertical="top" wrapText="1"/>
    </xf>
    <xf numFmtId="0" fontId="7" fillId="0" borderId="0" xfId="0" applyFont="1" applyAlignment="1">
      <alignment horizontal="center" vertical="top"/>
    </xf>
  </cellXfs>
  <cellStyles count="5">
    <cellStyle name="Millares 2" xfId="3" xr:uid="{CFFAF1A5-3AD8-4537-A266-507E68ABDB13}"/>
    <cellStyle name="Millares 3" xfId="1" xr:uid="{758B0427-0982-4770-8A0A-2E1D43C2C074}"/>
    <cellStyle name="Moneda" xfId="4" builtinId="4"/>
    <cellStyle name="Moneda 2" xfId="2" xr:uid="{1E0696A2-8F47-4ED3-9321-A8F0D485925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1.jpe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2</xdr:row>
      <xdr:rowOff>138907</xdr:rowOff>
    </xdr:from>
    <xdr:to>
      <xdr:col>2</xdr:col>
      <xdr:colOff>763984</xdr:colOff>
      <xdr:row>7</xdr:row>
      <xdr:rowOff>16537</xdr:rowOff>
    </xdr:to>
    <xdr:pic>
      <xdr:nvPicPr>
        <xdr:cNvPr id="3" name="Imagen 2">
          <a:extLst>
            <a:ext uri="{FF2B5EF4-FFF2-40B4-BE49-F238E27FC236}">
              <a16:creationId xmlns:a16="http://schemas.microsoft.com/office/drawing/2014/main" id="{3232900E-3FF4-CA08-5652-DB67DD9B56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73906" y="515938"/>
          <a:ext cx="1527969" cy="1018646"/>
        </a:xfrm>
        <a:prstGeom prst="rect">
          <a:avLst/>
        </a:prstGeom>
      </xdr:spPr>
    </xdr:pic>
    <xdr:clientData/>
  </xdr:twoCellAnchor>
  <xdr:twoCellAnchor editAs="oneCell">
    <xdr:from>
      <xdr:col>1</xdr:col>
      <xdr:colOff>158750</xdr:colOff>
      <xdr:row>552</xdr:row>
      <xdr:rowOff>0</xdr:rowOff>
    </xdr:from>
    <xdr:to>
      <xdr:col>2</xdr:col>
      <xdr:colOff>1101328</xdr:colOff>
      <xdr:row>554</xdr:row>
      <xdr:rowOff>156528</xdr:rowOff>
    </xdr:to>
    <xdr:pic>
      <xdr:nvPicPr>
        <xdr:cNvPr id="6" name="Imagen 5">
          <a:extLst>
            <a:ext uri="{FF2B5EF4-FFF2-40B4-BE49-F238E27FC236}">
              <a16:creationId xmlns:a16="http://schemas.microsoft.com/office/drawing/2014/main" id="{5D0D7D15-D667-5EA3-C196-9FD556933BB7}"/>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5792" t="66928" r="31641" b="21655"/>
        <a:stretch/>
      </xdr:blipFill>
      <xdr:spPr bwMode="auto">
        <a:xfrm>
          <a:off x="932656" y="167759063"/>
          <a:ext cx="1706563" cy="493871"/>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83344</xdr:colOff>
      <xdr:row>549</xdr:row>
      <xdr:rowOff>23813</xdr:rowOff>
    </xdr:from>
    <xdr:to>
      <xdr:col>2</xdr:col>
      <xdr:colOff>1207294</xdr:colOff>
      <xdr:row>552</xdr:row>
      <xdr:rowOff>93027</xdr:rowOff>
    </xdr:to>
    <xdr:pic>
      <xdr:nvPicPr>
        <xdr:cNvPr id="2" name="Imagen 1">
          <a:extLst>
            <a:ext uri="{FF2B5EF4-FFF2-40B4-BE49-F238E27FC236}">
              <a16:creationId xmlns:a16="http://schemas.microsoft.com/office/drawing/2014/main" id="{A5D323FF-EFDA-4C3E-A41D-F9B2590CAD4A}"/>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5792" t="66928" r="31641" b="21655"/>
        <a:stretch/>
      </xdr:blipFill>
      <xdr:spPr bwMode="auto">
        <a:xfrm>
          <a:off x="857250" y="164532469"/>
          <a:ext cx="1885950" cy="59308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1</xdr:col>
      <xdr:colOff>107156</xdr:colOff>
      <xdr:row>2</xdr:row>
      <xdr:rowOff>119062</xdr:rowOff>
    </xdr:from>
    <xdr:to>
      <xdr:col>2</xdr:col>
      <xdr:colOff>873125</xdr:colOff>
      <xdr:row>6</xdr:row>
      <xdr:rowOff>232833</xdr:rowOff>
    </xdr:to>
    <xdr:pic>
      <xdr:nvPicPr>
        <xdr:cNvPr id="3" name="Imagen 2">
          <a:extLst>
            <a:ext uri="{FF2B5EF4-FFF2-40B4-BE49-F238E27FC236}">
              <a16:creationId xmlns:a16="http://schemas.microsoft.com/office/drawing/2014/main" id="{513ABA4E-5200-48A5-98F5-0B4758EF76A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81062" y="500062"/>
          <a:ext cx="1527969" cy="101864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2E1449-7901-41F4-B8CA-BCB05E66C002}">
  <sheetPr>
    <pageSetUpPr fitToPage="1"/>
  </sheetPr>
  <dimension ref="B1:K558"/>
  <sheetViews>
    <sheetView tabSelected="1" view="pageBreakPreview" topLeftCell="A541" zoomScale="47" zoomScaleNormal="96" workbookViewId="0">
      <selection activeCell="H554" sqref="H554"/>
    </sheetView>
  </sheetViews>
  <sheetFormatPr baseColWidth="10" defaultColWidth="11.5546875" defaultRowHeight="13.8" x14ac:dyDescent="0.3"/>
  <cols>
    <col min="1" max="1" width="11.5546875" style="4"/>
    <col min="2" max="2" width="11.44140625" style="1" customWidth="1"/>
    <col min="3" max="3" width="34.88671875" style="1" customWidth="1"/>
    <col min="4" max="4" width="45.6640625" style="10" customWidth="1"/>
    <col min="5" max="6" width="11.5546875" style="3"/>
    <col min="7" max="7" width="11.5546875" style="3" customWidth="1"/>
    <col min="8" max="8" width="13.33203125" style="56" customWidth="1"/>
    <col min="9" max="9" width="11.5546875" style="51"/>
    <col min="10" max="10" width="13.44140625" style="56" bestFit="1" customWidth="1"/>
    <col min="11" max="11" width="18.33203125" style="56" customWidth="1"/>
    <col min="12" max="16384" width="11.5546875" style="4"/>
  </cols>
  <sheetData>
    <row r="1" spans="2:11" ht="14.4" x14ac:dyDescent="0.3">
      <c r="B1"/>
      <c r="C1"/>
      <c r="D1"/>
      <c r="E1"/>
      <c r="F1"/>
      <c r="G1"/>
      <c r="H1" s="55"/>
      <c r="I1" s="50"/>
      <c r="J1" s="55"/>
    </row>
    <row r="2" spans="2:11" ht="14.4" x14ac:dyDescent="0.3">
      <c r="B2" s="45" t="s">
        <v>395</v>
      </c>
      <c r="C2"/>
      <c r="D2"/>
      <c r="E2"/>
      <c r="F2"/>
      <c r="G2"/>
      <c r="H2" s="55"/>
      <c r="I2" s="50"/>
      <c r="J2" s="55"/>
    </row>
    <row r="3" spans="2:11" ht="14.4" x14ac:dyDescent="0.3">
      <c r="B3" s="46"/>
      <c r="C3"/>
      <c r="D3"/>
      <c r="E3"/>
      <c r="F3"/>
      <c r="G3"/>
      <c r="H3" s="55"/>
      <c r="I3" s="50"/>
      <c r="J3" s="55"/>
    </row>
    <row r="4" spans="2:11" ht="18" x14ac:dyDescent="0.35">
      <c r="B4" s="46"/>
      <c r="C4"/>
      <c r="D4" s="59" t="s">
        <v>381</v>
      </c>
      <c r="E4"/>
      <c r="F4"/>
      <c r="G4"/>
      <c r="H4" s="55"/>
      <c r="I4" s="50"/>
      <c r="J4" s="55"/>
    </row>
    <row r="5" spans="2:11" ht="18" x14ac:dyDescent="0.35">
      <c r="B5" s="46"/>
      <c r="C5"/>
      <c r="D5" s="59" t="s">
        <v>382</v>
      </c>
      <c r="E5"/>
      <c r="F5"/>
      <c r="G5"/>
      <c r="H5" s="55"/>
      <c r="I5" s="50"/>
      <c r="J5" s="55"/>
    </row>
    <row r="6" spans="2:11" ht="18" x14ac:dyDescent="0.35">
      <c r="B6" s="46"/>
      <c r="C6"/>
      <c r="D6" s="59" t="s">
        <v>383</v>
      </c>
      <c r="E6"/>
      <c r="F6"/>
      <c r="G6"/>
      <c r="H6" s="55"/>
      <c r="I6" s="50"/>
      <c r="J6" s="55"/>
    </row>
    <row r="7" spans="2:11" ht="18" x14ac:dyDescent="0.35">
      <c r="B7" s="46"/>
      <c r="C7"/>
      <c r="D7" s="59" t="s">
        <v>384</v>
      </c>
      <c r="E7"/>
      <c r="F7"/>
      <c r="G7"/>
      <c r="H7" s="55"/>
      <c r="I7" s="50"/>
      <c r="J7" s="55"/>
    </row>
    <row r="8" spans="2:11" ht="18" x14ac:dyDescent="0.35">
      <c r="B8" s="46"/>
      <c r="C8"/>
      <c r="D8" s="59" t="s">
        <v>385</v>
      </c>
      <c r="E8"/>
      <c r="F8"/>
      <c r="G8"/>
      <c r="H8" s="55"/>
      <c r="I8" s="50"/>
      <c r="J8" s="55"/>
    </row>
    <row r="9" spans="2:11" ht="18" x14ac:dyDescent="0.35">
      <c r="B9" s="65" t="s">
        <v>393</v>
      </c>
      <c r="C9" s="66"/>
      <c r="D9" s="59"/>
      <c r="E9"/>
      <c r="F9"/>
      <c r="G9"/>
      <c r="H9" s="55"/>
      <c r="I9" s="50"/>
      <c r="J9" s="55"/>
    </row>
    <row r="10" spans="2:11" ht="18" x14ac:dyDescent="0.35">
      <c r="B10" s="46"/>
      <c r="C10"/>
      <c r="D10" s="59"/>
      <c r="E10"/>
      <c r="F10"/>
      <c r="G10"/>
      <c r="H10" s="55"/>
      <c r="I10" s="50"/>
      <c r="J10" s="55"/>
    </row>
    <row r="11" spans="2:11" ht="31.2" x14ac:dyDescent="0.3">
      <c r="B11" s="48" t="s">
        <v>378</v>
      </c>
      <c r="C11" s="60" t="s">
        <v>388</v>
      </c>
      <c r="D11"/>
      <c r="E11"/>
      <c r="F11"/>
      <c r="G11"/>
      <c r="H11" s="55"/>
      <c r="I11" s="50"/>
      <c r="J11" s="55"/>
    </row>
    <row r="12" spans="2:11" ht="31.2" x14ac:dyDescent="0.3">
      <c r="B12" s="48"/>
      <c r="C12" s="61" t="s">
        <v>387</v>
      </c>
      <c r="D12"/>
      <c r="E12"/>
      <c r="F12"/>
      <c r="G12"/>
      <c r="H12" s="55"/>
      <c r="I12" s="50"/>
      <c r="J12" s="55"/>
    </row>
    <row r="13" spans="2:11" ht="14.4" x14ac:dyDescent="0.3">
      <c r="B13" s="47"/>
      <c r="C13"/>
      <c r="D13"/>
      <c r="E13"/>
      <c r="F13"/>
      <c r="G13"/>
      <c r="H13" s="55"/>
      <c r="I13" s="50"/>
      <c r="J13" s="55"/>
    </row>
    <row r="14" spans="2:11" ht="15.6" x14ac:dyDescent="0.3">
      <c r="B14" s="62" t="s">
        <v>386</v>
      </c>
      <c r="C14" s="63"/>
      <c r="D14" s="63"/>
      <c r="E14"/>
      <c r="F14"/>
      <c r="G14"/>
      <c r="H14" s="55"/>
      <c r="I14" s="50"/>
      <c r="J14" s="55"/>
    </row>
    <row r="15" spans="2:11" ht="15" x14ac:dyDescent="0.3">
      <c r="B15" s="43"/>
      <c r="C15"/>
      <c r="D15"/>
      <c r="E15"/>
      <c r="F15"/>
      <c r="G15"/>
      <c r="H15" s="55"/>
      <c r="I15" s="50"/>
      <c r="J15" s="55"/>
    </row>
    <row r="16" spans="2:11" ht="45.6" customHeight="1" x14ac:dyDescent="0.3">
      <c r="B16" s="75" t="s">
        <v>379</v>
      </c>
      <c r="C16" s="75"/>
      <c r="D16" s="75"/>
      <c r="E16" s="75"/>
      <c r="F16" s="75"/>
      <c r="G16" s="75"/>
      <c r="H16" s="75"/>
      <c r="I16" s="75"/>
      <c r="J16" s="75"/>
      <c r="K16" s="75"/>
    </row>
    <row r="18" spans="2:11" ht="14.4" thickBot="1" x14ac:dyDescent="0.35"/>
    <row r="19" spans="2:11" ht="15" customHeight="1" thickBot="1" x14ac:dyDescent="0.35">
      <c r="B19" s="71" t="s">
        <v>0</v>
      </c>
      <c r="C19" s="72"/>
      <c r="D19" s="2"/>
      <c r="F19" s="5"/>
      <c r="G19" s="5"/>
    </row>
    <row r="20" spans="2:11" x14ac:dyDescent="0.3">
      <c r="B20" s="6" t="s">
        <v>1</v>
      </c>
      <c r="C20" s="7" t="s">
        <v>2</v>
      </c>
      <c r="D20" s="2"/>
      <c r="F20" s="5"/>
      <c r="G20" s="5"/>
    </row>
    <row r="21" spans="2:11" x14ac:dyDescent="0.3">
      <c r="B21" s="8" t="s">
        <v>3</v>
      </c>
      <c r="C21" s="9">
        <v>2002</v>
      </c>
      <c r="F21" s="5"/>
      <c r="G21" s="5"/>
    </row>
    <row r="22" spans="2:11" x14ac:dyDescent="0.3">
      <c r="B22" s="8" t="s">
        <v>4</v>
      </c>
      <c r="C22" s="9" t="s">
        <v>5</v>
      </c>
      <c r="F22" s="5"/>
      <c r="G22" s="5"/>
    </row>
    <row r="23" spans="2:11" x14ac:dyDescent="0.3">
      <c r="B23" s="8" t="s">
        <v>6</v>
      </c>
      <c r="C23" s="9" t="s">
        <v>7</v>
      </c>
      <c r="F23" s="5"/>
      <c r="G23" s="5"/>
    </row>
    <row r="24" spans="2:11" ht="27.6" x14ac:dyDescent="0.3">
      <c r="B24" s="8" t="s">
        <v>8</v>
      </c>
      <c r="C24" s="9" t="s">
        <v>9</v>
      </c>
      <c r="F24" s="5"/>
      <c r="G24" s="5"/>
    </row>
    <row r="25" spans="2:11" x14ac:dyDescent="0.3">
      <c r="B25" s="8" t="s">
        <v>10</v>
      </c>
      <c r="C25" s="9">
        <v>2771</v>
      </c>
      <c r="F25" s="5"/>
      <c r="G25" s="5"/>
    </row>
    <row r="26" spans="2:11" ht="27.6" x14ac:dyDescent="0.3">
      <c r="B26" s="8" t="s">
        <v>11</v>
      </c>
      <c r="C26" s="9" t="s">
        <v>12</v>
      </c>
      <c r="F26" s="5"/>
      <c r="G26" s="5"/>
    </row>
    <row r="27" spans="2:11" x14ac:dyDescent="0.3">
      <c r="B27" s="11"/>
      <c r="C27" s="11"/>
      <c r="F27" s="5"/>
      <c r="G27" s="5"/>
    </row>
    <row r="28" spans="2:11" ht="14.7" customHeight="1" x14ac:dyDescent="0.3">
      <c r="B28" s="70" t="s">
        <v>13</v>
      </c>
      <c r="C28" s="70"/>
      <c r="F28" s="5"/>
      <c r="G28" s="5"/>
    </row>
    <row r="29" spans="2:11" ht="27.6" x14ac:dyDescent="0.3">
      <c r="B29" s="8" t="s">
        <v>14</v>
      </c>
      <c r="C29" s="13" t="s">
        <v>15</v>
      </c>
      <c r="D29" s="14" t="s">
        <v>16</v>
      </c>
      <c r="E29" s="15" t="s">
        <v>17</v>
      </c>
      <c r="F29" s="15" t="s">
        <v>18</v>
      </c>
      <c r="G29" s="15" t="s">
        <v>19</v>
      </c>
      <c r="H29" s="49" t="s">
        <v>371</v>
      </c>
      <c r="I29" s="39" t="s">
        <v>372</v>
      </c>
      <c r="J29" s="49" t="s">
        <v>373</v>
      </c>
      <c r="K29" s="49" t="s">
        <v>374</v>
      </c>
    </row>
    <row r="30" spans="2:11" ht="27.6" x14ac:dyDescent="0.3">
      <c r="B30" s="9">
        <v>1</v>
      </c>
      <c r="C30" s="9" t="s">
        <v>20</v>
      </c>
      <c r="D30" s="16" t="s">
        <v>21</v>
      </c>
      <c r="E30" s="17" t="s">
        <v>22</v>
      </c>
      <c r="F30" s="17">
        <v>1</v>
      </c>
      <c r="G30" s="17">
        <v>1</v>
      </c>
      <c r="H30" s="54">
        <v>73164</v>
      </c>
      <c r="I30" s="53">
        <v>0.19</v>
      </c>
      <c r="J30" s="54">
        <f>(H30*I30)+H30</f>
        <v>87065.16</v>
      </c>
      <c r="K30" s="54">
        <f>J30*F30</f>
        <v>87065.16</v>
      </c>
    </row>
    <row r="31" spans="2:11" ht="55.2" x14ac:dyDescent="0.3">
      <c r="B31" s="9">
        <v>2</v>
      </c>
      <c r="C31" s="9" t="s">
        <v>23</v>
      </c>
      <c r="D31" s="16" t="s">
        <v>24</v>
      </c>
      <c r="E31" s="17" t="s">
        <v>22</v>
      </c>
      <c r="F31" s="17">
        <v>2</v>
      </c>
      <c r="G31" s="17">
        <v>1</v>
      </c>
      <c r="H31" s="54">
        <v>34324</v>
      </c>
      <c r="I31" s="53">
        <v>0.19</v>
      </c>
      <c r="J31" s="54">
        <f t="shared" ref="J31:J38" si="0">(H31*I31)+H31</f>
        <v>40845.56</v>
      </c>
      <c r="K31" s="54">
        <f t="shared" ref="K31:K38" si="1">J31*F31</f>
        <v>81691.12</v>
      </c>
    </row>
    <row r="32" spans="2:11" ht="27.6" x14ac:dyDescent="0.3">
      <c r="B32" s="9">
        <v>3</v>
      </c>
      <c r="C32" s="18" t="s">
        <v>25</v>
      </c>
      <c r="D32" s="19" t="s">
        <v>26</v>
      </c>
      <c r="E32" s="17" t="s">
        <v>22</v>
      </c>
      <c r="F32" s="17">
        <v>1</v>
      </c>
      <c r="G32" s="17">
        <v>1</v>
      </c>
      <c r="H32" s="54">
        <v>47684</v>
      </c>
      <c r="I32" s="53">
        <v>0.19</v>
      </c>
      <c r="J32" s="54">
        <f t="shared" si="0"/>
        <v>56743.96</v>
      </c>
      <c r="K32" s="54">
        <f t="shared" si="1"/>
        <v>56743.96</v>
      </c>
    </row>
    <row r="33" spans="2:11" ht="41.4" x14ac:dyDescent="0.3">
      <c r="B33" s="9">
        <v>4</v>
      </c>
      <c r="C33" s="9" t="s">
        <v>27</v>
      </c>
      <c r="D33" s="19" t="s">
        <v>28</v>
      </c>
      <c r="E33" s="17" t="s">
        <v>22</v>
      </c>
      <c r="F33" s="17">
        <v>1</v>
      </c>
      <c r="G33" s="17">
        <v>1</v>
      </c>
      <c r="H33" s="54">
        <v>173932</v>
      </c>
      <c r="I33" s="53">
        <v>0.19</v>
      </c>
      <c r="J33" s="54">
        <f t="shared" si="0"/>
        <v>206979.08000000002</v>
      </c>
      <c r="K33" s="54">
        <f t="shared" si="1"/>
        <v>206979.08000000002</v>
      </c>
    </row>
    <row r="34" spans="2:11" ht="27.6" x14ac:dyDescent="0.3">
      <c r="B34" s="9">
        <v>5</v>
      </c>
      <c r="C34" s="9" t="s">
        <v>29</v>
      </c>
      <c r="D34" s="19" t="s">
        <v>30</v>
      </c>
      <c r="E34" s="17" t="s">
        <v>31</v>
      </c>
      <c r="F34" s="17">
        <v>1</v>
      </c>
      <c r="G34" s="17">
        <v>1</v>
      </c>
      <c r="H34" s="54">
        <v>109653</v>
      </c>
      <c r="I34" s="53">
        <v>0.19</v>
      </c>
      <c r="J34" s="54">
        <f t="shared" si="0"/>
        <v>130487.07</v>
      </c>
      <c r="K34" s="54">
        <f t="shared" si="1"/>
        <v>130487.07</v>
      </c>
    </row>
    <row r="35" spans="2:11" ht="27.6" x14ac:dyDescent="0.3">
      <c r="B35" s="9">
        <v>6</v>
      </c>
      <c r="C35" s="9" t="s">
        <v>32</v>
      </c>
      <c r="D35" s="19" t="s">
        <v>33</v>
      </c>
      <c r="E35" s="17" t="s">
        <v>31</v>
      </c>
      <c r="F35" s="17">
        <v>6</v>
      </c>
      <c r="G35" s="17">
        <v>1</v>
      </c>
      <c r="H35" s="54">
        <v>63579</v>
      </c>
      <c r="I35" s="53">
        <v>0.19</v>
      </c>
      <c r="J35" s="54">
        <f t="shared" si="0"/>
        <v>75659.009999999995</v>
      </c>
      <c r="K35" s="54">
        <f t="shared" si="1"/>
        <v>453954.05999999994</v>
      </c>
    </row>
    <row r="36" spans="2:11" ht="27.6" x14ac:dyDescent="0.3">
      <c r="B36" s="9">
        <v>7</v>
      </c>
      <c r="C36" s="9" t="s">
        <v>34</v>
      </c>
      <c r="D36" s="19" t="s">
        <v>35</v>
      </c>
      <c r="E36" s="17" t="s">
        <v>22</v>
      </c>
      <c r="F36" s="17">
        <v>1</v>
      </c>
      <c r="G36" s="17">
        <v>1</v>
      </c>
      <c r="H36" s="54">
        <v>573577</v>
      </c>
      <c r="I36" s="53">
        <v>0.19</v>
      </c>
      <c r="J36" s="54">
        <f t="shared" si="0"/>
        <v>682556.63</v>
      </c>
      <c r="K36" s="54">
        <f t="shared" si="1"/>
        <v>682556.63</v>
      </c>
    </row>
    <row r="37" spans="2:11" ht="41.4" x14ac:dyDescent="0.3">
      <c r="B37" s="20">
        <v>8</v>
      </c>
      <c r="C37" s="20" t="s">
        <v>36</v>
      </c>
      <c r="D37" s="21" t="s">
        <v>37</v>
      </c>
      <c r="E37" s="22" t="s">
        <v>38</v>
      </c>
      <c r="F37" s="22">
        <v>4</v>
      </c>
      <c r="G37" s="22">
        <v>1</v>
      </c>
      <c r="H37" s="54">
        <v>96740</v>
      </c>
      <c r="I37" s="53">
        <v>0.19</v>
      </c>
      <c r="J37" s="54">
        <f t="shared" si="0"/>
        <v>115120.6</v>
      </c>
      <c r="K37" s="54">
        <f t="shared" si="1"/>
        <v>460482.4</v>
      </c>
    </row>
    <row r="38" spans="2:11" x14ac:dyDescent="0.3">
      <c r="B38" s="9">
        <v>9</v>
      </c>
      <c r="C38" s="9" t="s">
        <v>39</v>
      </c>
      <c r="D38" s="16" t="s">
        <v>40</v>
      </c>
      <c r="E38" s="17" t="s">
        <v>31</v>
      </c>
      <c r="F38" s="17">
        <v>1</v>
      </c>
      <c r="G38" s="17">
        <v>1</v>
      </c>
      <c r="H38" s="54">
        <v>472893</v>
      </c>
      <c r="I38" s="53">
        <v>0.19</v>
      </c>
      <c r="J38" s="54">
        <f t="shared" si="0"/>
        <v>562742.67000000004</v>
      </c>
      <c r="K38" s="54">
        <f t="shared" si="1"/>
        <v>562742.67000000004</v>
      </c>
    </row>
    <row r="39" spans="2:11" ht="13.95" customHeight="1" x14ac:dyDescent="0.3">
      <c r="B39" s="23" t="s">
        <v>41</v>
      </c>
      <c r="C39" s="23"/>
      <c r="D39" s="23"/>
      <c r="E39" s="23"/>
      <c r="F39" s="23"/>
      <c r="G39" s="23"/>
      <c r="J39" s="49" t="s">
        <v>375</v>
      </c>
      <c r="K39" s="54">
        <f>SUM(K30:K38)</f>
        <v>2722702.15</v>
      </c>
    </row>
    <row r="40" spans="2:11" x14ac:dyDescent="0.3">
      <c r="D40" s="1"/>
      <c r="E40" s="1"/>
      <c r="F40" s="1"/>
      <c r="G40" s="1"/>
    </row>
    <row r="41" spans="2:11" ht="14.4" thickBot="1" x14ac:dyDescent="0.35"/>
    <row r="42" spans="2:11" ht="14.4" thickBot="1" x14ac:dyDescent="0.35">
      <c r="B42" s="71" t="s">
        <v>42</v>
      </c>
      <c r="C42" s="72"/>
      <c r="F42" s="5"/>
    </row>
    <row r="43" spans="2:11" x14ac:dyDescent="0.3">
      <c r="B43" s="24" t="s">
        <v>1</v>
      </c>
      <c r="C43" s="9" t="s">
        <v>43</v>
      </c>
      <c r="F43" s="5"/>
    </row>
    <row r="44" spans="2:11" x14ac:dyDescent="0.3">
      <c r="B44" s="12" t="s">
        <v>3</v>
      </c>
      <c r="C44" s="9">
        <v>2025</v>
      </c>
      <c r="F44" s="5"/>
    </row>
    <row r="45" spans="2:11" x14ac:dyDescent="0.3">
      <c r="B45" s="12" t="s">
        <v>4</v>
      </c>
      <c r="C45" s="9" t="s">
        <v>44</v>
      </c>
      <c r="F45" s="5"/>
    </row>
    <row r="46" spans="2:11" x14ac:dyDescent="0.3">
      <c r="B46" s="12" t="s">
        <v>6</v>
      </c>
      <c r="C46" s="9" t="s">
        <v>45</v>
      </c>
      <c r="F46" s="5"/>
    </row>
    <row r="47" spans="2:11" ht="27.6" x14ac:dyDescent="0.3">
      <c r="B47" s="12" t="s">
        <v>8</v>
      </c>
      <c r="C47" s="9" t="s">
        <v>46</v>
      </c>
      <c r="F47" s="5"/>
    </row>
    <row r="48" spans="2:11" x14ac:dyDescent="0.3">
      <c r="B48" s="12" t="s">
        <v>10</v>
      </c>
      <c r="C48" s="9">
        <v>4801</v>
      </c>
      <c r="F48" s="5"/>
    </row>
    <row r="49" spans="2:11" ht="27.6" x14ac:dyDescent="0.3">
      <c r="B49" s="12" t="s">
        <v>11</v>
      </c>
      <c r="C49" s="9" t="s">
        <v>12</v>
      </c>
      <c r="F49" s="5"/>
    </row>
    <row r="50" spans="2:11" x14ac:dyDescent="0.3">
      <c r="F50" s="5"/>
    </row>
    <row r="51" spans="2:11" x14ac:dyDescent="0.3">
      <c r="B51" s="70" t="s">
        <v>13</v>
      </c>
      <c r="C51" s="70"/>
      <c r="F51" s="5"/>
    </row>
    <row r="52" spans="2:11" ht="27.6" x14ac:dyDescent="0.3">
      <c r="B52" s="8" t="s">
        <v>14</v>
      </c>
      <c r="C52" s="13" t="s">
        <v>47</v>
      </c>
      <c r="D52" s="14" t="s">
        <v>16</v>
      </c>
      <c r="E52" s="15" t="s">
        <v>17</v>
      </c>
      <c r="F52" s="15" t="s">
        <v>18</v>
      </c>
      <c r="G52" s="15" t="s">
        <v>19</v>
      </c>
      <c r="H52" s="49" t="s">
        <v>371</v>
      </c>
      <c r="I52" s="39" t="s">
        <v>372</v>
      </c>
      <c r="J52" s="49" t="s">
        <v>373</v>
      </c>
      <c r="K52" s="49" t="s">
        <v>374</v>
      </c>
    </row>
    <row r="53" spans="2:11" ht="41.4" x14ac:dyDescent="0.3">
      <c r="B53" s="9">
        <v>1</v>
      </c>
      <c r="C53" s="25" t="s">
        <v>48</v>
      </c>
      <c r="D53" s="16" t="s">
        <v>49</v>
      </c>
      <c r="E53" s="17" t="s">
        <v>22</v>
      </c>
      <c r="F53" s="17">
        <v>1</v>
      </c>
      <c r="G53" s="17">
        <v>1</v>
      </c>
      <c r="H53" s="54">
        <v>457937</v>
      </c>
      <c r="I53" s="53">
        <v>0.19</v>
      </c>
      <c r="J53" s="54">
        <f t="shared" ref="J53:J71" si="2">(H53*I53)+H53</f>
        <v>544945.03</v>
      </c>
      <c r="K53" s="54">
        <f>J53*F53</f>
        <v>544945.03</v>
      </c>
    </row>
    <row r="54" spans="2:11" ht="96.6" x14ac:dyDescent="0.3">
      <c r="B54" s="9">
        <v>2</v>
      </c>
      <c r="C54" s="9" t="s">
        <v>50</v>
      </c>
      <c r="D54" s="16" t="s">
        <v>51</v>
      </c>
      <c r="E54" s="17" t="s">
        <v>22</v>
      </c>
      <c r="F54" s="17">
        <v>1</v>
      </c>
      <c r="G54" s="17">
        <v>1</v>
      </c>
      <c r="H54" s="54">
        <v>113434</v>
      </c>
      <c r="I54" s="53">
        <v>0.19</v>
      </c>
      <c r="J54" s="54">
        <f t="shared" si="2"/>
        <v>134986.46</v>
      </c>
      <c r="K54" s="54">
        <f t="shared" ref="K54:K61" si="3">J54*F54</f>
        <v>134986.46</v>
      </c>
    </row>
    <row r="55" spans="2:11" ht="243" customHeight="1" x14ac:dyDescent="0.3">
      <c r="B55" s="9">
        <v>3</v>
      </c>
      <c r="C55" s="9" t="s">
        <v>20</v>
      </c>
      <c r="D55" s="16" t="s">
        <v>52</v>
      </c>
      <c r="E55" s="17" t="s">
        <v>22</v>
      </c>
      <c r="F55" s="17">
        <v>1</v>
      </c>
      <c r="G55" s="17">
        <v>1</v>
      </c>
      <c r="H55" s="54">
        <v>40752</v>
      </c>
      <c r="I55" s="53">
        <v>0.19</v>
      </c>
      <c r="J55" s="54">
        <f t="shared" si="2"/>
        <v>48494.879999999997</v>
      </c>
      <c r="K55" s="54">
        <f t="shared" si="3"/>
        <v>48494.879999999997</v>
      </c>
    </row>
    <row r="56" spans="2:11" ht="110.4" x14ac:dyDescent="0.3">
      <c r="B56" s="9">
        <v>4</v>
      </c>
      <c r="C56" s="9" t="s">
        <v>53</v>
      </c>
      <c r="D56" s="16" t="s">
        <v>54</v>
      </c>
      <c r="E56" s="17" t="s">
        <v>22</v>
      </c>
      <c r="F56" s="17">
        <v>1</v>
      </c>
      <c r="G56" s="17">
        <v>1</v>
      </c>
      <c r="H56" s="54">
        <v>189686</v>
      </c>
      <c r="I56" s="53">
        <v>0.19</v>
      </c>
      <c r="J56" s="54">
        <f t="shared" si="2"/>
        <v>225726.34</v>
      </c>
      <c r="K56" s="54">
        <f t="shared" si="3"/>
        <v>225726.34</v>
      </c>
    </row>
    <row r="57" spans="2:11" ht="27.6" x14ac:dyDescent="0.3">
      <c r="B57" s="9">
        <v>5</v>
      </c>
      <c r="C57" s="25" t="s">
        <v>55</v>
      </c>
      <c r="D57" s="16" t="s">
        <v>56</v>
      </c>
      <c r="E57" s="17" t="s">
        <v>22</v>
      </c>
      <c r="F57" s="17">
        <v>1</v>
      </c>
      <c r="G57" s="17">
        <v>1</v>
      </c>
      <c r="H57" s="54">
        <v>135490</v>
      </c>
      <c r="I57" s="53">
        <v>0.19</v>
      </c>
      <c r="J57" s="54">
        <f t="shared" si="2"/>
        <v>161233.1</v>
      </c>
      <c r="K57" s="54">
        <f t="shared" si="3"/>
        <v>161233.1</v>
      </c>
    </row>
    <row r="58" spans="2:11" ht="27.6" x14ac:dyDescent="0.3">
      <c r="B58" s="9">
        <v>6</v>
      </c>
      <c r="C58" s="20" t="s">
        <v>57</v>
      </c>
      <c r="D58" s="21" t="s">
        <v>58</v>
      </c>
      <c r="E58" s="26" t="s">
        <v>22</v>
      </c>
      <c r="F58" s="26">
        <v>1</v>
      </c>
      <c r="G58" s="26">
        <v>1</v>
      </c>
      <c r="H58" s="54">
        <v>203761</v>
      </c>
      <c r="I58" s="53">
        <v>0.19</v>
      </c>
      <c r="J58" s="54">
        <f t="shared" si="2"/>
        <v>242475.59</v>
      </c>
      <c r="K58" s="54">
        <f t="shared" si="3"/>
        <v>242475.59</v>
      </c>
    </row>
    <row r="59" spans="2:11" ht="27.6" x14ac:dyDescent="0.3">
      <c r="B59" s="9">
        <v>7</v>
      </c>
      <c r="C59" s="27" t="s">
        <v>59</v>
      </c>
      <c r="D59" s="28" t="s">
        <v>60</v>
      </c>
      <c r="E59" s="26" t="s">
        <v>22</v>
      </c>
      <c r="F59" s="26">
        <v>1</v>
      </c>
      <c r="G59" s="26">
        <v>1</v>
      </c>
      <c r="H59" s="54">
        <v>226868</v>
      </c>
      <c r="I59" s="53">
        <v>0.19</v>
      </c>
      <c r="J59" s="54">
        <f t="shared" si="2"/>
        <v>269972.92</v>
      </c>
      <c r="K59" s="54">
        <f t="shared" si="3"/>
        <v>269972.92</v>
      </c>
    </row>
    <row r="60" spans="2:11" ht="41.4" x14ac:dyDescent="0.3">
      <c r="B60" s="9">
        <v>8</v>
      </c>
      <c r="C60" s="25" t="s">
        <v>61</v>
      </c>
      <c r="D60" s="16" t="s">
        <v>62</v>
      </c>
      <c r="E60" s="17" t="s">
        <v>63</v>
      </c>
      <c r="F60" s="29">
        <v>16</v>
      </c>
      <c r="G60" s="17">
        <v>1</v>
      </c>
      <c r="H60" s="54">
        <v>30246</v>
      </c>
      <c r="I60" s="53">
        <v>0</v>
      </c>
      <c r="J60" s="54">
        <f t="shared" si="2"/>
        <v>30246</v>
      </c>
      <c r="K60" s="54">
        <f t="shared" si="3"/>
        <v>483936</v>
      </c>
    </row>
    <row r="61" spans="2:11" ht="27.6" x14ac:dyDescent="0.3">
      <c r="B61" s="9">
        <v>9</v>
      </c>
      <c r="C61" s="9" t="s">
        <v>29</v>
      </c>
      <c r="D61" s="19" t="s">
        <v>30</v>
      </c>
      <c r="E61" s="17" t="s">
        <v>31</v>
      </c>
      <c r="F61" s="17">
        <v>1</v>
      </c>
      <c r="G61" s="17">
        <v>1</v>
      </c>
      <c r="H61" s="54">
        <v>126457</v>
      </c>
      <c r="I61" s="53">
        <v>0.19</v>
      </c>
      <c r="J61" s="54">
        <f t="shared" si="2"/>
        <v>150483.83000000002</v>
      </c>
      <c r="K61" s="54">
        <f t="shared" si="3"/>
        <v>150483.83000000002</v>
      </c>
    </row>
    <row r="62" spans="2:11" ht="27.6" x14ac:dyDescent="0.3">
      <c r="B62" s="9">
        <v>10</v>
      </c>
      <c r="C62" s="9" t="s">
        <v>32</v>
      </c>
      <c r="D62" s="19" t="s">
        <v>33</v>
      </c>
      <c r="E62" s="17" t="s">
        <v>31</v>
      </c>
      <c r="F62" s="17">
        <v>6</v>
      </c>
      <c r="G62" s="17">
        <v>1</v>
      </c>
      <c r="H62" s="54">
        <v>25207</v>
      </c>
      <c r="I62" s="53">
        <v>0.19</v>
      </c>
      <c r="J62" s="54">
        <f t="shared" si="2"/>
        <v>29996.33</v>
      </c>
      <c r="K62" s="54">
        <f t="shared" ref="K62:K71" si="4">J62*F62</f>
        <v>179977.98</v>
      </c>
    </row>
    <row r="63" spans="2:11" ht="27.6" x14ac:dyDescent="0.3">
      <c r="B63" s="9">
        <v>11</v>
      </c>
      <c r="C63" s="9" t="s">
        <v>64</v>
      </c>
      <c r="D63" s="19" t="s">
        <v>65</v>
      </c>
      <c r="E63" s="17" t="s">
        <v>22</v>
      </c>
      <c r="F63" s="17">
        <v>1</v>
      </c>
      <c r="G63" s="17">
        <v>1</v>
      </c>
      <c r="H63" s="54">
        <v>162588</v>
      </c>
      <c r="I63" s="53">
        <v>0.19</v>
      </c>
      <c r="J63" s="54">
        <f t="shared" si="2"/>
        <v>193479.72</v>
      </c>
      <c r="K63" s="54">
        <f t="shared" si="4"/>
        <v>193479.72</v>
      </c>
    </row>
    <row r="64" spans="2:11" ht="27.6" x14ac:dyDescent="0.3">
      <c r="B64" s="9">
        <v>12</v>
      </c>
      <c r="C64" s="9" t="s">
        <v>66</v>
      </c>
      <c r="D64" s="19" t="s">
        <v>67</v>
      </c>
      <c r="E64" s="29" t="s">
        <v>22</v>
      </c>
      <c r="F64" s="29">
        <v>1</v>
      </c>
      <c r="G64" s="29">
        <v>1</v>
      </c>
      <c r="H64" s="54">
        <v>578093</v>
      </c>
      <c r="I64" s="53">
        <v>0.19</v>
      </c>
      <c r="J64" s="54">
        <f t="shared" si="2"/>
        <v>687930.67</v>
      </c>
      <c r="K64" s="54">
        <f t="shared" si="4"/>
        <v>687930.67</v>
      </c>
    </row>
    <row r="65" spans="2:11" ht="41.4" x14ac:dyDescent="0.3">
      <c r="B65" s="9">
        <v>13</v>
      </c>
      <c r="C65" s="9" t="s">
        <v>68</v>
      </c>
      <c r="D65" s="19" t="s">
        <v>69</v>
      </c>
      <c r="E65" s="29" t="s">
        <v>22</v>
      </c>
      <c r="F65" s="17">
        <v>1</v>
      </c>
      <c r="G65" s="17">
        <v>1</v>
      </c>
      <c r="H65" s="54">
        <v>537761</v>
      </c>
      <c r="I65" s="53">
        <v>0.19</v>
      </c>
      <c r="J65" s="54">
        <f t="shared" si="2"/>
        <v>639935.59</v>
      </c>
      <c r="K65" s="54">
        <f t="shared" si="4"/>
        <v>639935.59</v>
      </c>
    </row>
    <row r="66" spans="2:11" ht="27.6" x14ac:dyDescent="0.3">
      <c r="B66" s="9">
        <v>14</v>
      </c>
      <c r="C66" s="9" t="s">
        <v>70</v>
      </c>
      <c r="D66" s="16" t="s">
        <v>71</v>
      </c>
      <c r="E66" s="29" t="s">
        <v>22</v>
      </c>
      <c r="F66" s="29">
        <v>2</v>
      </c>
      <c r="G66" s="29">
        <v>1</v>
      </c>
      <c r="H66" s="54">
        <v>27308</v>
      </c>
      <c r="I66" s="53">
        <v>0.19</v>
      </c>
      <c r="J66" s="54">
        <f t="shared" si="2"/>
        <v>32496.52</v>
      </c>
      <c r="K66" s="54">
        <f t="shared" si="4"/>
        <v>64993.04</v>
      </c>
    </row>
    <row r="67" spans="2:11" ht="41.4" x14ac:dyDescent="0.3">
      <c r="B67" s="9">
        <v>15</v>
      </c>
      <c r="C67" s="9" t="s">
        <v>72</v>
      </c>
      <c r="D67" s="19" t="s">
        <v>73</v>
      </c>
      <c r="E67" s="29" t="s">
        <v>22</v>
      </c>
      <c r="F67" s="29">
        <v>1</v>
      </c>
      <c r="G67" s="29">
        <v>1</v>
      </c>
      <c r="H67" s="54">
        <v>403846</v>
      </c>
      <c r="I67" s="53">
        <v>0.19</v>
      </c>
      <c r="J67" s="54">
        <f t="shared" si="2"/>
        <v>480576.74</v>
      </c>
      <c r="K67" s="54">
        <f t="shared" si="4"/>
        <v>480576.74</v>
      </c>
    </row>
    <row r="68" spans="2:11" ht="27.6" x14ac:dyDescent="0.3">
      <c r="B68" s="9">
        <v>16</v>
      </c>
      <c r="C68" s="27" t="s">
        <v>74</v>
      </c>
      <c r="D68" s="28" t="s">
        <v>75</v>
      </c>
      <c r="E68" s="26" t="s">
        <v>22</v>
      </c>
      <c r="F68" s="26">
        <v>1</v>
      </c>
      <c r="G68" s="26">
        <v>1</v>
      </c>
      <c r="H68" s="54">
        <v>323708</v>
      </c>
      <c r="I68" s="53">
        <v>0.19</v>
      </c>
      <c r="J68" s="54">
        <f t="shared" si="2"/>
        <v>385212.52</v>
      </c>
      <c r="K68" s="54">
        <f t="shared" si="4"/>
        <v>385212.52</v>
      </c>
    </row>
    <row r="69" spans="2:11" ht="41.4" x14ac:dyDescent="0.3">
      <c r="B69" s="9">
        <v>17</v>
      </c>
      <c r="C69" s="27" t="s">
        <v>36</v>
      </c>
      <c r="D69" s="21" t="s">
        <v>76</v>
      </c>
      <c r="E69" s="22" t="s">
        <v>38</v>
      </c>
      <c r="F69" s="22">
        <v>1</v>
      </c>
      <c r="G69" s="22">
        <v>1</v>
      </c>
      <c r="H69" s="54">
        <v>121941</v>
      </c>
      <c r="I69" s="53">
        <v>0.19</v>
      </c>
      <c r="J69" s="54">
        <f t="shared" si="2"/>
        <v>145109.79</v>
      </c>
      <c r="K69" s="54">
        <f t="shared" si="4"/>
        <v>145109.79</v>
      </c>
    </row>
    <row r="70" spans="2:11" x14ac:dyDescent="0.3">
      <c r="B70" s="9">
        <v>18</v>
      </c>
      <c r="C70" s="25" t="s">
        <v>77</v>
      </c>
      <c r="D70" s="19" t="s">
        <v>78</v>
      </c>
      <c r="E70" s="29" t="s">
        <v>38</v>
      </c>
      <c r="F70" s="29">
        <v>4</v>
      </c>
      <c r="G70" s="29">
        <v>4</v>
      </c>
      <c r="H70" s="54">
        <v>60406</v>
      </c>
      <c r="I70" s="53">
        <v>0.19</v>
      </c>
      <c r="J70" s="54">
        <f t="shared" si="2"/>
        <v>71883.14</v>
      </c>
      <c r="K70" s="54">
        <f t="shared" si="4"/>
        <v>287532.56</v>
      </c>
    </row>
    <row r="71" spans="2:11" x14ac:dyDescent="0.3">
      <c r="B71" s="9">
        <v>19</v>
      </c>
      <c r="C71" s="9" t="s">
        <v>39</v>
      </c>
      <c r="D71" s="16" t="s">
        <v>79</v>
      </c>
      <c r="E71" s="17" t="s">
        <v>31</v>
      </c>
      <c r="F71" s="17">
        <v>1</v>
      </c>
      <c r="G71" s="17">
        <v>1</v>
      </c>
      <c r="H71" s="54">
        <v>472893</v>
      </c>
      <c r="I71" s="53">
        <v>0.19</v>
      </c>
      <c r="J71" s="54">
        <f t="shared" si="2"/>
        <v>562742.67000000004</v>
      </c>
      <c r="K71" s="54">
        <f t="shared" si="4"/>
        <v>562742.67000000004</v>
      </c>
    </row>
    <row r="72" spans="2:11" ht="13.95" customHeight="1" x14ac:dyDescent="0.3">
      <c r="B72" s="23" t="s">
        <v>41</v>
      </c>
      <c r="C72" s="23"/>
      <c r="D72" s="23"/>
      <c r="E72" s="23"/>
      <c r="F72" s="23"/>
      <c r="G72" s="23"/>
      <c r="J72" s="57" t="s">
        <v>375</v>
      </c>
      <c r="K72" s="58">
        <f>SUM(K53:K71)</f>
        <v>5889745.4299999997</v>
      </c>
    </row>
    <row r="73" spans="2:11" x14ac:dyDescent="0.3">
      <c r="D73" s="1"/>
      <c r="E73" s="1"/>
      <c r="F73" s="1"/>
      <c r="G73" s="1"/>
    </row>
    <row r="74" spans="2:11" ht="14.4" thickBot="1" x14ac:dyDescent="0.35"/>
    <row r="75" spans="2:11" ht="14.4" thickBot="1" x14ac:dyDescent="0.35">
      <c r="B75" s="71" t="s">
        <v>80</v>
      </c>
      <c r="C75" s="72"/>
      <c r="F75" s="5"/>
      <c r="G75" s="5"/>
    </row>
    <row r="76" spans="2:11" x14ac:dyDescent="0.3">
      <c r="B76" s="24" t="s">
        <v>1</v>
      </c>
      <c r="C76" s="9" t="s">
        <v>81</v>
      </c>
      <c r="F76" s="5"/>
      <c r="G76" s="5"/>
    </row>
    <row r="77" spans="2:11" x14ac:dyDescent="0.3">
      <c r="B77" s="12" t="s">
        <v>3</v>
      </c>
      <c r="C77" s="9">
        <v>2015</v>
      </c>
      <c r="F77" s="5"/>
      <c r="G77" s="5"/>
    </row>
    <row r="78" spans="2:11" x14ac:dyDescent="0.3">
      <c r="B78" s="12" t="s">
        <v>4</v>
      </c>
      <c r="C78" s="9" t="s">
        <v>5</v>
      </c>
      <c r="F78" s="5"/>
      <c r="G78" s="5"/>
    </row>
    <row r="79" spans="2:11" x14ac:dyDescent="0.3">
      <c r="B79" s="12" t="s">
        <v>6</v>
      </c>
      <c r="C79" s="9" t="s">
        <v>82</v>
      </c>
      <c r="F79" s="5"/>
      <c r="G79" s="5"/>
    </row>
    <row r="80" spans="2:11" ht="27.6" x14ac:dyDescent="0.3">
      <c r="B80" s="12" t="s">
        <v>8</v>
      </c>
      <c r="C80" s="9" t="s">
        <v>83</v>
      </c>
      <c r="F80" s="5"/>
      <c r="G80" s="5"/>
    </row>
    <row r="81" spans="2:11" x14ac:dyDescent="0.3">
      <c r="B81" s="12" t="s">
        <v>10</v>
      </c>
      <c r="C81" s="9">
        <v>5193</v>
      </c>
      <c r="F81" s="5"/>
      <c r="G81" s="5"/>
    </row>
    <row r="82" spans="2:11" ht="27.6" x14ac:dyDescent="0.3">
      <c r="B82" s="12" t="s">
        <v>11</v>
      </c>
      <c r="C82" s="9" t="s">
        <v>12</v>
      </c>
      <c r="F82" s="5"/>
      <c r="G82" s="5"/>
    </row>
    <row r="83" spans="2:11" x14ac:dyDescent="0.3">
      <c r="F83" s="5"/>
      <c r="G83" s="5"/>
    </row>
    <row r="84" spans="2:11" x14ac:dyDescent="0.3">
      <c r="B84" s="70" t="s">
        <v>13</v>
      </c>
      <c r="C84" s="70"/>
      <c r="F84" s="5"/>
      <c r="G84" s="5"/>
    </row>
    <row r="85" spans="2:11" ht="27.6" x14ac:dyDescent="0.3">
      <c r="B85" s="8" t="s">
        <v>14</v>
      </c>
      <c r="C85" s="13" t="s">
        <v>15</v>
      </c>
      <c r="D85" s="14" t="s">
        <v>16</v>
      </c>
      <c r="E85" s="15" t="s">
        <v>17</v>
      </c>
      <c r="F85" s="15" t="s">
        <v>18</v>
      </c>
      <c r="G85" s="15" t="s">
        <v>19</v>
      </c>
      <c r="H85" s="49" t="s">
        <v>371</v>
      </c>
      <c r="I85" s="39" t="s">
        <v>372</v>
      </c>
      <c r="J85" s="49" t="s">
        <v>373</v>
      </c>
      <c r="K85" s="49" t="s">
        <v>374</v>
      </c>
    </row>
    <row r="86" spans="2:11" ht="41.4" x14ac:dyDescent="0.3">
      <c r="B86" s="9">
        <v>1</v>
      </c>
      <c r="C86" s="25" t="s">
        <v>84</v>
      </c>
      <c r="D86" s="19" t="s">
        <v>85</v>
      </c>
      <c r="E86" s="17" t="s">
        <v>38</v>
      </c>
      <c r="F86" s="17">
        <v>1</v>
      </c>
      <c r="G86" s="17">
        <v>1</v>
      </c>
      <c r="H86" s="54">
        <v>460668</v>
      </c>
      <c r="I86" s="53">
        <v>0.19</v>
      </c>
      <c r="J86" s="54">
        <f t="shared" ref="J86:J95" si="5">(H86*I86)+H86</f>
        <v>548194.92000000004</v>
      </c>
      <c r="K86" s="54">
        <f>J86*F86</f>
        <v>548194.92000000004</v>
      </c>
    </row>
    <row r="87" spans="2:11" ht="27.6" x14ac:dyDescent="0.3">
      <c r="B87" s="9">
        <v>2</v>
      </c>
      <c r="C87" s="18" t="s">
        <v>25</v>
      </c>
      <c r="D87" s="19" t="s">
        <v>26</v>
      </c>
      <c r="E87" s="17" t="s">
        <v>22</v>
      </c>
      <c r="F87" s="17">
        <v>1</v>
      </c>
      <c r="G87" s="17">
        <v>1</v>
      </c>
      <c r="H87" s="54">
        <v>56506</v>
      </c>
      <c r="I87" s="53">
        <v>0.19</v>
      </c>
      <c r="J87" s="54">
        <f t="shared" si="5"/>
        <v>67242.14</v>
      </c>
      <c r="K87" s="54">
        <f t="shared" ref="K87:K95" si="6">J87*F87</f>
        <v>67242.14</v>
      </c>
    </row>
    <row r="88" spans="2:11" ht="41.4" x14ac:dyDescent="0.3">
      <c r="B88" s="9">
        <v>3</v>
      </c>
      <c r="C88" s="9" t="s">
        <v>20</v>
      </c>
      <c r="D88" s="16" t="s">
        <v>86</v>
      </c>
      <c r="E88" s="17" t="s">
        <v>22</v>
      </c>
      <c r="F88" s="17">
        <v>1</v>
      </c>
      <c r="G88" s="17">
        <v>1</v>
      </c>
      <c r="H88" s="54">
        <v>76883</v>
      </c>
      <c r="I88" s="53">
        <v>0.19</v>
      </c>
      <c r="J88" s="54">
        <f t="shared" si="5"/>
        <v>91490.77</v>
      </c>
      <c r="K88" s="54">
        <f t="shared" si="6"/>
        <v>91490.77</v>
      </c>
    </row>
    <row r="89" spans="2:11" ht="41.4" x14ac:dyDescent="0.3">
      <c r="B89" s="9">
        <v>4</v>
      </c>
      <c r="C89" s="9" t="s">
        <v>53</v>
      </c>
      <c r="D89" s="16" t="s">
        <v>87</v>
      </c>
      <c r="E89" s="17" t="s">
        <v>22</v>
      </c>
      <c r="F89" s="17">
        <v>1</v>
      </c>
      <c r="G89" s="17">
        <v>1</v>
      </c>
      <c r="H89" s="54">
        <v>45373</v>
      </c>
      <c r="I89" s="53">
        <v>0.19</v>
      </c>
      <c r="J89" s="54">
        <f t="shared" si="5"/>
        <v>53993.87</v>
      </c>
      <c r="K89" s="54">
        <f t="shared" si="6"/>
        <v>53993.87</v>
      </c>
    </row>
    <row r="90" spans="2:11" ht="27.6" x14ac:dyDescent="0.3">
      <c r="B90" s="9">
        <v>5</v>
      </c>
      <c r="C90" s="9" t="s">
        <v>64</v>
      </c>
      <c r="D90" s="19" t="s">
        <v>65</v>
      </c>
      <c r="E90" s="17" t="s">
        <v>22</v>
      </c>
      <c r="F90" s="17">
        <v>1</v>
      </c>
      <c r="G90" s="17">
        <v>1</v>
      </c>
      <c r="H90" s="54">
        <v>191493</v>
      </c>
      <c r="I90" s="53">
        <v>0.19</v>
      </c>
      <c r="J90" s="54">
        <f t="shared" si="5"/>
        <v>227876.66999999998</v>
      </c>
      <c r="K90" s="54">
        <f t="shared" si="6"/>
        <v>227876.66999999998</v>
      </c>
    </row>
    <row r="91" spans="2:11" ht="41.4" x14ac:dyDescent="0.3">
      <c r="B91" s="9">
        <v>6</v>
      </c>
      <c r="C91" s="9" t="s">
        <v>68</v>
      </c>
      <c r="D91" s="19" t="s">
        <v>88</v>
      </c>
      <c r="E91" s="29" t="s">
        <v>22</v>
      </c>
      <c r="F91" s="17">
        <v>1</v>
      </c>
      <c r="G91" s="17">
        <v>1</v>
      </c>
      <c r="H91" s="54">
        <v>499950</v>
      </c>
      <c r="I91" s="53">
        <v>0.19</v>
      </c>
      <c r="J91" s="54">
        <f t="shared" si="5"/>
        <v>594940.5</v>
      </c>
      <c r="K91" s="54">
        <f t="shared" si="6"/>
        <v>594940.5</v>
      </c>
    </row>
    <row r="92" spans="2:11" ht="27.6" x14ac:dyDescent="0.3">
      <c r="B92" s="9">
        <v>7</v>
      </c>
      <c r="C92" s="27" t="s">
        <v>89</v>
      </c>
      <c r="D92" s="28" t="s">
        <v>90</v>
      </c>
      <c r="E92" s="22" t="s">
        <v>22</v>
      </c>
      <c r="F92" s="22">
        <v>2</v>
      </c>
      <c r="G92" s="22">
        <v>1</v>
      </c>
      <c r="H92" s="64">
        <v>1019001</v>
      </c>
      <c r="I92" s="53">
        <v>0.19</v>
      </c>
      <c r="J92" s="64">
        <f t="shared" si="5"/>
        <v>1212611.19</v>
      </c>
      <c r="K92" s="54">
        <f t="shared" si="6"/>
        <v>2425222.38</v>
      </c>
    </row>
    <row r="93" spans="2:11" ht="41.4" x14ac:dyDescent="0.3">
      <c r="B93" s="9">
        <v>8</v>
      </c>
      <c r="C93" s="20" t="s">
        <v>36</v>
      </c>
      <c r="D93" s="21" t="s">
        <v>91</v>
      </c>
      <c r="E93" s="26" t="s">
        <v>38</v>
      </c>
      <c r="F93" s="22">
        <v>4</v>
      </c>
      <c r="G93" s="22">
        <v>1</v>
      </c>
      <c r="H93" s="54">
        <v>104338</v>
      </c>
      <c r="I93" s="53">
        <v>0.19</v>
      </c>
      <c r="J93" s="54">
        <f t="shared" si="5"/>
        <v>124162.22</v>
      </c>
      <c r="K93" s="54">
        <f t="shared" si="6"/>
        <v>496648.88</v>
      </c>
    </row>
    <row r="94" spans="2:11" x14ac:dyDescent="0.3">
      <c r="B94" s="9">
        <v>9</v>
      </c>
      <c r="C94" s="9" t="s">
        <v>77</v>
      </c>
      <c r="D94" s="19" t="s">
        <v>78</v>
      </c>
      <c r="E94" s="17" t="s">
        <v>38</v>
      </c>
      <c r="F94" s="29">
        <v>2</v>
      </c>
      <c r="G94" s="29">
        <v>4</v>
      </c>
      <c r="H94" s="54">
        <v>60708</v>
      </c>
      <c r="I94" s="53">
        <v>0.19</v>
      </c>
      <c r="J94" s="54">
        <f t="shared" si="5"/>
        <v>72242.52</v>
      </c>
      <c r="K94" s="54">
        <f t="shared" si="6"/>
        <v>144485.04</v>
      </c>
    </row>
    <row r="95" spans="2:11" x14ac:dyDescent="0.3">
      <c r="B95" s="9">
        <v>10</v>
      </c>
      <c r="C95" s="9" t="s">
        <v>39</v>
      </c>
      <c r="D95" s="19" t="s">
        <v>79</v>
      </c>
      <c r="E95" s="17" t="s">
        <v>31</v>
      </c>
      <c r="F95" s="17">
        <v>1</v>
      </c>
      <c r="G95" s="17">
        <v>1</v>
      </c>
      <c r="H95" s="54">
        <v>562743</v>
      </c>
      <c r="I95" s="53">
        <v>0.19</v>
      </c>
      <c r="J95" s="54">
        <f t="shared" si="5"/>
        <v>669664.17000000004</v>
      </c>
      <c r="K95" s="54">
        <f t="shared" si="6"/>
        <v>669664.17000000004</v>
      </c>
    </row>
    <row r="96" spans="2:11" ht="13.95" customHeight="1" x14ac:dyDescent="0.3">
      <c r="B96" s="23" t="s">
        <v>41</v>
      </c>
      <c r="C96" s="23"/>
      <c r="D96" s="23"/>
      <c r="E96" s="23"/>
      <c r="F96" s="23"/>
      <c r="G96" s="23"/>
      <c r="J96" s="57" t="s">
        <v>375</v>
      </c>
      <c r="K96" s="58">
        <f>SUM(K86:K95)</f>
        <v>5319759.34</v>
      </c>
    </row>
    <row r="97" spans="2:11" x14ac:dyDescent="0.3">
      <c r="D97" s="1"/>
      <c r="E97" s="1"/>
      <c r="F97" s="1"/>
      <c r="G97" s="1"/>
    </row>
    <row r="98" spans="2:11" ht="14.4" thickBot="1" x14ac:dyDescent="0.35"/>
    <row r="99" spans="2:11" ht="14.4" thickBot="1" x14ac:dyDescent="0.35">
      <c r="B99" s="71" t="s">
        <v>92</v>
      </c>
      <c r="C99" s="72"/>
    </row>
    <row r="100" spans="2:11" x14ac:dyDescent="0.3">
      <c r="B100" s="24" t="s">
        <v>1</v>
      </c>
      <c r="C100" s="9" t="s">
        <v>81</v>
      </c>
    </row>
    <row r="101" spans="2:11" x14ac:dyDescent="0.3">
      <c r="B101" s="12" t="s">
        <v>3</v>
      </c>
      <c r="C101" s="9">
        <v>2015</v>
      </c>
    </row>
    <row r="102" spans="2:11" x14ac:dyDescent="0.3">
      <c r="B102" s="12" t="s">
        <v>4</v>
      </c>
      <c r="C102" s="9" t="s">
        <v>5</v>
      </c>
    </row>
    <row r="103" spans="2:11" x14ac:dyDescent="0.3">
      <c r="B103" s="12" t="s">
        <v>6</v>
      </c>
      <c r="C103" s="9" t="s">
        <v>93</v>
      </c>
    </row>
    <row r="104" spans="2:11" ht="27.6" x14ac:dyDescent="0.3">
      <c r="B104" s="12" t="s">
        <v>8</v>
      </c>
      <c r="C104" s="9" t="s">
        <v>94</v>
      </c>
    </row>
    <row r="105" spans="2:11" x14ac:dyDescent="0.3">
      <c r="B105" s="12" t="s">
        <v>10</v>
      </c>
      <c r="C105" s="9">
        <v>5193</v>
      </c>
    </row>
    <row r="106" spans="2:11" ht="27.6" x14ac:dyDescent="0.3">
      <c r="B106" s="12" t="s">
        <v>11</v>
      </c>
      <c r="C106" s="9" t="s">
        <v>12</v>
      </c>
    </row>
    <row r="108" spans="2:11" x14ac:dyDescent="0.3">
      <c r="B108" s="70" t="s">
        <v>13</v>
      </c>
      <c r="C108" s="70"/>
    </row>
    <row r="109" spans="2:11" ht="27.6" x14ac:dyDescent="0.3">
      <c r="B109" s="8" t="s">
        <v>14</v>
      </c>
      <c r="C109" s="13" t="s">
        <v>15</v>
      </c>
      <c r="D109" s="14" t="s">
        <v>16</v>
      </c>
      <c r="E109" s="15" t="s">
        <v>17</v>
      </c>
      <c r="F109" s="15" t="s">
        <v>18</v>
      </c>
      <c r="G109" s="15" t="s">
        <v>19</v>
      </c>
      <c r="H109" s="49" t="s">
        <v>371</v>
      </c>
      <c r="I109" s="39" t="s">
        <v>372</v>
      </c>
      <c r="J109" s="49" t="s">
        <v>373</v>
      </c>
      <c r="K109" s="49" t="s">
        <v>374</v>
      </c>
    </row>
    <row r="110" spans="2:11" ht="41.4" x14ac:dyDescent="0.3">
      <c r="B110" s="9">
        <v>1</v>
      </c>
      <c r="C110" s="27" t="s">
        <v>84</v>
      </c>
      <c r="D110" s="19" t="s">
        <v>85</v>
      </c>
      <c r="E110" s="17" t="s">
        <v>22</v>
      </c>
      <c r="F110" s="17">
        <v>1</v>
      </c>
      <c r="G110" s="17">
        <v>1</v>
      </c>
      <c r="H110" s="54">
        <v>460668</v>
      </c>
      <c r="I110" s="53">
        <v>0.19</v>
      </c>
      <c r="J110" s="54">
        <f t="shared" ref="J110:J125" si="7">(H110*I110)+H110</f>
        <v>548194.92000000004</v>
      </c>
      <c r="K110" s="54">
        <f t="shared" ref="K110:K124" si="8">J110*F110</f>
        <v>548194.92000000004</v>
      </c>
    </row>
    <row r="111" spans="2:11" ht="27.6" x14ac:dyDescent="0.3">
      <c r="B111" s="9">
        <v>2</v>
      </c>
      <c r="C111" s="30" t="s">
        <v>25</v>
      </c>
      <c r="D111" s="19" t="s">
        <v>26</v>
      </c>
      <c r="E111" s="17" t="s">
        <v>22</v>
      </c>
      <c r="F111" s="17">
        <v>1</v>
      </c>
      <c r="G111" s="17">
        <v>1</v>
      </c>
      <c r="H111" s="54">
        <v>51255</v>
      </c>
      <c r="I111" s="53">
        <v>0.19</v>
      </c>
      <c r="J111" s="54">
        <f t="shared" si="7"/>
        <v>60993.45</v>
      </c>
      <c r="K111" s="54">
        <f t="shared" si="8"/>
        <v>60993.45</v>
      </c>
    </row>
    <row r="112" spans="2:11" ht="27.6" x14ac:dyDescent="0.3">
      <c r="B112" s="9">
        <v>3</v>
      </c>
      <c r="C112" s="20" t="s">
        <v>95</v>
      </c>
      <c r="D112" s="19" t="s">
        <v>96</v>
      </c>
      <c r="E112" s="17" t="s">
        <v>22</v>
      </c>
      <c r="F112" s="17">
        <v>1</v>
      </c>
      <c r="G112" s="17">
        <v>1</v>
      </c>
      <c r="H112" s="54">
        <v>537761</v>
      </c>
      <c r="I112" s="53">
        <v>0.19</v>
      </c>
      <c r="J112" s="54">
        <f t="shared" si="7"/>
        <v>639935.59</v>
      </c>
      <c r="K112" s="54">
        <f t="shared" si="8"/>
        <v>639935.59</v>
      </c>
    </row>
    <row r="113" spans="2:11" ht="27.6" x14ac:dyDescent="0.3">
      <c r="B113" s="9">
        <v>4</v>
      </c>
      <c r="C113" s="30" t="s">
        <v>97</v>
      </c>
      <c r="D113" s="31" t="s">
        <v>98</v>
      </c>
      <c r="E113" s="26" t="s">
        <v>22</v>
      </c>
      <c r="F113" s="26">
        <v>1</v>
      </c>
      <c r="G113" s="26">
        <v>1</v>
      </c>
      <c r="H113" s="54">
        <v>483775</v>
      </c>
      <c r="I113" s="53">
        <v>0.19</v>
      </c>
      <c r="J113" s="54">
        <f t="shared" si="7"/>
        <v>575692.25</v>
      </c>
      <c r="K113" s="54">
        <f t="shared" si="8"/>
        <v>575692.25</v>
      </c>
    </row>
    <row r="114" spans="2:11" ht="41.4" x14ac:dyDescent="0.3">
      <c r="B114" s="9">
        <v>5</v>
      </c>
      <c r="C114" s="20" t="s">
        <v>53</v>
      </c>
      <c r="D114" s="16" t="s">
        <v>87</v>
      </c>
      <c r="E114" s="17" t="s">
        <v>22</v>
      </c>
      <c r="F114" s="17">
        <v>1</v>
      </c>
      <c r="G114" s="17">
        <v>1</v>
      </c>
      <c r="H114" s="54">
        <v>45373</v>
      </c>
      <c r="I114" s="53">
        <v>0.19</v>
      </c>
      <c r="J114" s="54">
        <f t="shared" si="7"/>
        <v>53993.87</v>
      </c>
      <c r="K114" s="54">
        <f t="shared" si="8"/>
        <v>53993.87</v>
      </c>
    </row>
    <row r="115" spans="2:11" ht="41.4" x14ac:dyDescent="0.3">
      <c r="B115" s="9">
        <v>6</v>
      </c>
      <c r="C115" s="27" t="s">
        <v>55</v>
      </c>
      <c r="D115" s="16" t="s">
        <v>99</v>
      </c>
      <c r="E115" s="17" t="s">
        <v>22</v>
      </c>
      <c r="F115" s="17">
        <v>2</v>
      </c>
      <c r="G115" s="17">
        <v>1</v>
      </c>
      <c r="H115" s="54">
        <v>50940</v>
      </c>
      <c r="I115" s="53">
        <v>0.19</v>
      </c>
      <c r="J115" s="54">
        <f t="shared" si="7"/>
        <v>60618.6</v>
      </c>
      <c r="K115" s="54">
        <f t="shared" si="8"/>
        <v>121237.2</v>
      </c>
    </row>
    <row r="116" spans="2:11" ht="27.6" x14ac:dyDescent="0.3">
      <c r="B116" s="9">
        <v>7</v>
      </c>
      <c r="C116" s="20" t="s">
        <v>29</v>
      </c>
      <c r="D116" s="19" t="s">
        <v>30</v>
      </c>
      <c r="E116" s="17" t="s">
        <v>31</v>
      </c>
      <c r="F116" s="17">
        <v>1</v>
      </c>
      <c r="G116" s="17">
        <v>1</v>
      </c>
      <c r="H116" s="54">
        <v>101880</v>
      </c>
      <c r="I116" s="53">
        <v>0.19</v>
      </c>
      <c r="J116" s="54">
        <f t="shared" si="7"/>
        <v>121237.2</v>
      </c>
      <c r="K116" s="54">
        <f t="shared" si="8"/>
        <v>121237.2</v>
      </c>
    </row>
    <row r="117" spans="2:11" ht="27.6" x14ac:dyDescent="0.3">
      <c r="B117" s="9">
        <v>8</v>
      </c>
      <c r="C117" s="20" t="s">
        <v>32</v>
      </c>
      <c r="D117" s="19" t="s">
        <v>100</v>
      </c>
      <c r="E117" s="17" t="s">
        <v>31</v>
      </c>
      <c r="F117" s="17">
        <v>6</v>
      </c>
      <c r="G117" s="17">
        <v>1</v>
      </c>
      <c r="H117" s="54">
        <v>49154</v>
      </c>
      <c r="I117" s="53">
        <v>0.19</v>
      </c>
      <c r="J117" s="54">
        <f t="shared" si="7"/>
        <v>58493.26</v>
      </c>
      <c r="K117" s="54">
        <f t="shared" si="8"/>
        <v>350959.56</v>
      </c>
    </row>
    <row r="118" spans="2:11" ht="27.6" x14ac:dyDescent="0.3">
      <c r="B118" s="9">
        <v>9</v>
      </c>
      <c r="C118" s="20" t="s">
        <v>101</v>
      </c>
      <c r="D118" s="21" t="s">
        <v>102</v>
      </c>
      <c r="E118" s="26" t="s">
        <v>22</v>
      </c>
      <c r="F118" s="26">
        <v>1</v>
      </c>
      <c r="G118" s="26">
        <v>1</v>
      </c>
      <c r="H118" s="64">
        <v>2314264</v>
      </c>
      <c r="I118" s="53">
        <v>0.19</v>
      </c>
      <c r="J118" s="64">
        <f t="shared" si="7"/>
        <v>2753974.16</v>
      </c>
      <c r="K118" s="54">
        <f t="shared" si="8"/>
        <v>2753974.16</v>
      </c>
    </row>
    <row r="119" spans="2:11" ht="27.6" x14ac:dyDescent="0.3">
      <c r="B119" s="9">
        <v>10</v>
      </c>
      <c r="C119" s="27" t="s">
        <v>103</v>
      </c>
      <c r="D119" s="28" t="s">
        <v>104</v>
      </c>
      <c r="E119" s="22" t="s">
        <v>22</v>
      </c>
      <c r="F119" s="22">
        <v>2</v>
      </c>
      <c r="G119" s="22">
        <v>1</v>
      </c>
      <c r="H119" s="54">
        <v>620999</v>
      </c>
      <c r="I119" s="53">
        <v>0.19</v>
      </c>
      <c r="J119" s="54">
        <f t="shared" si="7"/>
        <v>738988.81</v>
      </c>
      <c r="K119" s="54">
        <f t="shared" si="8"/>
        <v>1477977.62</v>
      </c>
    </row>
    <row r="120" spans="2:11" ht="27.6" x14ac:dyDescent="0.3">
      <c r="B120" s="9">
        <v>11</v>
      </c>
      <c r="C120" s="20" t="s">
        <v>66</v>
      </c>
      <c r="D120" s="19" t="s">
        <v>67</v>
      </c>
      <c r="E120" s="29" t="s">
        <v>22</v>
      </c>
      <c r="F120" s="29">
        <v>1</v>
      </c>
      <c r="G120" s="29">
        <v>1</v>
      </c>
      <c r="H120" s="54">
        <v>578093</v>
      </c>
      <c r="I120" s="53">
        <v>0.19</v>
      </c>
      <c r="J120" s="54">
        <f t="shared" si="7"/>
        <v>687930.67</v>
      </c>
      <c r="K120" s="54">
        <f t="shared" si="8"/>
        <v>687930.67</v>
      </c>
    </row>
    <row r="121" spans="2:11" ht="27.6" x14ac:dyDescent="0.3">
      <c r="B121" s="9">
        <v>12</v>
      </c>
      <c r="C121" s="27" t="s">
        <v>105</v>
      </c>
      <c r="D121" s="19" t="s">
        <v>106</v>
      </c>
      <c r="E121" s="29" t="s">
        <v>22</v>
      </c>
      <c r="F121" s="29">
        <v>1</v>
      </c>
      <c r="G121" s="29">
        <v>1</v>
      </c>
      <c r="H121" s="54">
        <v>135490</v>
      </c>
      <c r="I121" s="53">
        <v>0.19</v>
      </c>
      <c r="J121" s="54">
        <f t="shared" si="7"/>
        <v>161233.1</v>
      </c>
      <c r="K121" s="54">
        <f t="shared" si="8"/>
        <v>161233.1</v>
      </c>
    </row>
    <row r="122" spans="2:11" ht="41.4" x14ac:dyDescent="0.3">
      <c r="B122" s="9">
        <v>13</v>
      </c>
      <c r="C122" s="20" t="s">
        <v>36</v>
      </c>
      <c r="D122" s="21" t="s">
        <v>107</v>
      </c>
      <c r="E122" s="22" t="s">
        <v>38</v>
      </c>
      <c r="F122" s="22">
        <v>1</v>
      </c>
      <c r="G122" s="22">
        <v>4</v>
      </c>
      <c r="H122" s="54">
        <v>96986</v>
      </c>
      <c r="I122" s="53">
        <v>0.19</v>
      </c>
      <c r="J122" s="54">
        <f t="shared" si="7"/>
        <v>115413.34</v>
      </c>
      <c r="K122" s="54">
        <f t="shared" si="8"/>
        <v>115413.34</v>
      </c>
    </row>
    <row r="123" spans="2:11" x14ac:dyDescent="0.3">
      <c r="B123" s="9">
        <v>14</v>
      </c>
      <c r="C123" s="20" t="s">
        <v>77</v>
      </c>
      <c r="D123" s="19" t="s">
        <v>78</v>
      </c>
      <c r="E123" s="29" t="s">
        <v>38</v>
      </c>
      <c r="F123" s="29">
        <v>2</v>
      </c>
      <c r="G123" s="29">
        <v>4</v>
      </c>
      <c r="H123" s="54">
        <v>60445</v>
      </c>
      <c r="I123" s="53">
        <v>0.19</v>
      </c>
      <c r="J123" s="54">
        <f t="shared" si="7"/>
        <v>71929.55</v>
      </c>
      <c r="K123" s="54">
        <f t="shared" si="8"/>
        <v>143859.1</v>
      </c>
    </row>
    <row r="124" spans="2:11" x14ac:dyDescent="0.3">
      <c r="B124" s="9">
        <v>15</v>
      </c>
      <c r="C124" s="20" t="s">
        <v>39</v>
      </c>
      <c r="D124" s="16" t="s">
        <v>79</v>
      </c>
      <c r="E124" s="17" t="s">
        <v>31</v>
      </c>
      <c r="F124" s="17">
        <v>1</v>
      </c>
      <c r="G124" s="17">
        <v>1</v>
      </c>
      <c r="H124" s="54">
        <v>591116</v>
      </c>
      <c r="I124" s="53">
        <v>0.19</v>
      </c>
      <c r="J124" s="54">
        <f t="shared" si="7"/>
        <v>703428.04</v>
      </c>
      <c r="K124" s="54">
        <f t="shared" si="8"/>
        <v>703428.04</v>
      </c>
    </row>
    <row r="125" spans="2:11" ht="13.95" customHeight="1" x14ac:dyDescent="0.3">
      <c r="B125" s="23" t="s">
        <v>41</v>
      </c>
      <c r="C125" s="23"/>
      <c r="D125" s="23"/>
      <c r="E125" s="23"/>
      <c r="F125" s="23"/>
      <c r="G125" s="23"/>
      <c r="H125" s="54"/>
      <c r="I125" s="52"/>
      <c r="J125" s="54">
        <f t="shared" si="7"/>
        <v>0</v>
      </c>
      <c r="K125" s="54">
        <f t="shared" ref="K125" si="9">J125*F125</f>
        <v>0</v>
      </c>
    </row>
    <row r="126" spans="2:11" x14ac:dyDescent="0.3">
      <c r="D126" s="1"/>
      <c r="E126" s="1"/>
      <c r="F126" s="1"/>
      <c r="G126" s="1"/>
      <c r="J126" s="57" t="s">
        <v>375</v>
      </c>
      <c r="K126" s="58">
        <f>SUM(K110:K124)</f>
        <v>8516060.0700000003</v>
      </c>
    </row>
    <row r="127" spans="2:11" ht="14.4" thickBot="1" x14ac:dyDescent="0.35"/>
    <row r="128" spans="2:11" ht="14.4" thickBot="1" x14ac:dyDescent="0.35">
      <c r="B128" s="71" t="s">
        <v>108</v>
      </c>
      <c r="C128" s="72"/>
    </row>
    <row r="129" spans="2:11" x14ac:dyDescent="0.3">
      <c r="B129" s="24" t="s">
        <v>1</v>
      </c>
      <c r="C129" s="9" t="s">
        <v>109</v>
      </c>
    </row>
    <row r="130" spans="2:11" x14ac:dyDescent="0.3">
      <c r="B130" s="12" t="s">
        <v>3</v>
      </c>
      <c r="C130" s="9">
        <v>2015</v>
      </c>
    </row>
    <row r="131" spans="2:11" x14ac:dyDescent="0.3">
      <c r="B131" s="12" t="s">
        <v>4</v>
      </c>
      <c r="C131" s="9" t="s">
        <v>110</v>
      </c>
    </row>
    <row r="132" spans="2:11" x14ac:dyDescent="0.3">
      <c r="B132" s="12" t="s">
        <v>6</v>
      </c>
      <c r="C132" s="9" t="s">
        <v>111</v>
      </c>
    </row>
    <row r="133" spans="2:11" ht="27.6" x14ac:dyDescent="0.3">
      <c r="B133" s="12" t="s">
        <v>8</v>
      </c>
      <c r="C133" s="9" t="s">
        <v>112</v>
      </c>
    </row>
    <row r="134" spans="2:11" x14ac:dyDescent="0.3">
      <c r="B134" s="12" t="s">
        <v>10</v>
      </c>
      <c r="C134" s="9">
        <v>2299</v>
      </c>
    </row>
    <row r="135" spans="2:11" ht="27.6" x14ac:dyDescent="0.3">
      <c r="B135" s="12" t="s">
        <v>11</v>
      </c>
      <c r="C135" s="9" t="s">
        <v>12</v>
      </c>
    </row>
    <row r="136" spans="2:11" x14ac:dyDescent="0.3">
      <c r="C136" s="11"/>
    </row>
    <row r="137" spans="2:11" x14ac:dyDescent="0.3">
      <c r="B137" s="70" t="s">
        <v>13</v>
      </c>
      <c r="C137" s="70"/>
    </row>
    <row r="138" spans="2:11" ht="27.6" x14ac:dyDescent="0.3">
      <c r="B138" s="8" t="s">
        <v>14</v>
      </c>
      <c r="C138" s="13" t="s">
        <v>15</v>
      </c>
      <c r="D138" s="14" t="s">
        <v>16</v>
      </c>
      <c r="E138" s="15" t="s">
        <v>17</v>
      </c>
      <c r="F138" s="15" t="s">
        <v>18</v>
      </c>
      <c r="G138" s="15" t="s">
        <v>19</v>
      </c>
      <c r="H138" s="49" t="s">
        <v>371</v>
      </c>
      <c r="I138" s="39" t="s">
        <v>372</v>
      </c>
      <c r="J138" s="49" t="s">
        <v>373</v>
      </c>
      <c r="K138" s="49" t="s">
        <v>374</v>
      </c>
    </row>
    <row r="139" spans="2:11" ht="27.6" x14ac:dyDescent="0.3">
      <c r="B139" s="9">
        <v>1</v>
      </c>
      <c r="C139" s="9" t="s">
        <v>29</v>
      </c>
      <c r="D139" s="19" t="s">
        <v>30</v>
      </c>
      <c r="E139" s="17" t="s">
        <v>31</v>
      </c>
      <c r="F139" s="17">
        <v>1</v>
      </c>
      <c r="G139" s="17">
        <v>1</v>
      </c>
      <c r="H139" s="54">
        <v>102930</v>
      </c>
      <c r="I139" s="53">
        <v>0.19</v>
      </c>
      <c r="J139" s="54">
        <f t="shared" ref="J139:J146" si="10">(H139*I139)+H139</f>
        <v>122486.7</v>
      </c>
      <c r="K139" s="54">
        <f t="shared" ref="K139:K145" si="11">J139*F139</f>
        <v>122486.7</v>
      </c>
    </row>
    <row r="140" spans="2:11" ht="27.6" x14ac:dyDescent="0.3">
      <c r="B140" s="9">
        <v>2</v>
      </c>
      <c r="C140" s="9" t="s">
        <v>32</v>
      </c>
      <c r="D140" s="19" t="s">
        <v>113</v>
      </c>
      <c r="E140" s="17" t="s">
        <v>31</v>
      </c>
      <c r="F140" s="17">
        <v>4</v>
      </c>
      <c r="G140" s="17">
        <v>4</v>
      </c>
      <c r="H140" s="54">
        <v>20481</v>
      </c>
      <c r="I140" s="53">
        <v>0.19</v>
      </c>
      <c r="J140" s="54">
        <f t="shared" si="10"/>
        <v>24372.39</v>
      </c>
      <c r="K140" s="54">
        <f t="shared" si="11"/>
        <v>97489.56</v>
      </c>
    </row>
    <row r="141" spans="2:11" ht="55.2" x14ac:dyDescent="0.3">
      <c r="B141" s="9">
        <v>3</v>
      </c>
      <c r="C141" s="25" t="s">
        <v>114</v>
      </c>
      <c r="D141" s="19" t="s">
        <v>115</v>
      </c>
      <c r="E141" s="17" t="s">
        <v>38</v>
      </c>
      <c r="F141" s="17">
        <v>1</v>
      </c>
      <c r="G141" s="17">
        <v>1</v>
      </c>
      <c r="H141" s="54">
        <v>231069</v>
      </c>
      <c r="I141" s="53">
        <v>0.19</v>
      </c>
      <c r="J141" s="54">
        <f t="shared" si="10"/>
        <v>274972.11</v>
      </c>
      <c r="K141" s="54">
        <f t="shared" si="11"/>
        <v>274972.11</v>
      </c>
    </row>
    <row r="142" spans="2:11" ht="27.6" x14ac:dyDescent="0.3">
      <c r="B142" s="9">
        <v>4</v>
      </c>
      <c r="C142" s="18" t="s">
        <v>25</v>
      </c>
      <c r="D142" s="19" t="s">
        <v>26</v>
      </c>
      <c r="E142" s="17" t="s">
        <v>22</v>
      </c>
      <c r="F142" s="17">
        <v>1</v>
      </c>
      <c r="G142" s="17">
        <v>1</v>
      </c>
      <c r="H142" s="54">
        <v>45163</v>
      </c>
      <c r="I142" s="53">
        <v>0.19</v>
      </c>
      <c r="J142" s="54">
        <f t="shared" si="10"/>
        <v>53743.97</v>
      </c>
      <c r="K142" s="54">
        <f t="shared" si="11"/>
        <v>53743.97</v>
      </c>
    </row>
    <row r="143" spans="2:11" ht="27.6" x14ac:dyDescent="0.3">
      <c r="B143" s="9">
        <v>5</v>
      </c>
      <c r="C143" s="9" t="s">
        <v>116</v>
      </c>
      <c r="D143" s="19" t="s">
        <v>67</v>
      </c>
      <c r="E143" s="29" t="s">
        <v>22</v>
      </c>
      <c r="F143" s="29">
        <v>1</v>
      </c>
      <c r="G143" s="29">
        <v>1</v>
      </c>
      <c r="H143" s="54">
        <v>578093</v>
      </c>
      <c r="I143" s="53">
        <v>0.19</v>
      </c>
      <c r="J143" s="54">
        <f t="shared" si="10"/>
        <v>687930.67</v>
      </c>
      <c r="K143" s="54">
        <f t="shared" si="11"/>
        <v>687930.67</v>
      </c>
    </row>
    <row r="144" spans="2:11" ht="41.4" x14ac:dyDescent="0.3">
      <c r="B144" s="9">
        <v>6</v>
      </c>
      <c r="C144" s="9" t="s">
        <v>36</v>
      </c>
      <c r="D144" s="19" t="s">
        <v>117</v>
      </c>
      <c r="E144" s="29" t="s">
        <v>38</v>
      </c>
      <c r="F144" s="29">
        <v>1</v>
      </c>
      <c r="G144" s="29">
        <v>1</v>
      </c>
      <c r="H144" s="54">
        <v>70581</v>
      </c>
      <c r="I144" s="53">
        <v>0.19</v>
      </c>
      <c r="J144" s="54">
        <f t="shared" si="10"/>
        <v>83991.39</v>
      </c>
      <c r="K144" s="54">
        <f t="shared" si="11"/>
        <v>83991.39</v>
      </c>
    </row>
    <row r="145" spans="2:11" x14ac:dyDescent="0.3">
      <c r="B145" s="9">
        <v>7</v>
      </c>
      <c r="C145" s="9" t="s">
        <v>39</v>
      </c>
      <c r="D145" s="16" t="s">
        <v>79</v>
      </c>
      <c r="E145" s="17" t="s">
        <v>31</v>
      </c>
      <c r="F145" s="17">
        <v>1</v>
      </c>
      <c r="G145" s="17">
        <v>1</v>
      </c>
      <c r="H145" s="54">
        <v>386677</v>
      </c>
      <c r="I145" s="53">
        <v>0.19</v>
      </c>
      <c r="J145" s="54">
        <f t="shared" si="10"/>
        <v>460145.63</v>
      </c>
      <c r="K145" s="54">
        <f t="shared" si="11"/>
        <v>460145.63</v>
      </c>
    </row>
    <row r="146" spans="2:11" ht="13.95" customHeight="1" x14ac:dyDescent="0.3">
      <c r="B146" s="23" t="s">
        <v>41</v>
      </c>
      <c r="C146" s="23"/>
      <c r="D146" s="23"/>
      <c r="E146" s="23"/>
      <c r="F146" s="23"/>
      <c r="G146" s="23"/>
      <c r="H146" s="54"/>
      <c r="I146" s="52"/>
      <c r="J146" s="54">
        <f t="shared" si="10"/>
        <v>0</v>
      </c>
      <c r="K146" s="54">
        <f t="shared" ref="K146" si="12">J146*F146</f>
        <v>0</v>
      </c>
    </row>
    <row r="147" spans="2:11" x14ac:dyDescent="0.3">
      <c r="D147" s="1"/>
      <c r="E147" s="1"/>
      <c r="F147" s="1"/>
      <c r="G147" s="1"/>
      <c r="J147" s="57" t="s">
        <v>375</v>
      </c>
      <c r="K147" s="58">
        <f>SUM(K139:K145)</f>
        <v>1780760.0299999998</v>
      </c>
    </row>
    <row r="148" spans="2:11" ht="14.4" thickBot="1" x14ac:dyDescent="0.35"/>
    <row r="149" spans="2:11" ht="14.4" thickBot="1" x14ac:dyDescent="0.35">
      <c r="B149" s="71" t="s">
        <v>118</v>
      </c>
      <c r="C149" s="72"/>
    </row>
    <row r="150" spans="2:11" x14ac:dyDescent="0.3">
      <c r="B150" s="24" t="s">
        <v>1</v>
      </c>
      <c r="C150" s="9" t="s">
        <v>119</v>
      </c>
    </row>
    <row r="151" spans="2:11" x14ac:dyDescent="0.3">
      <c r="B151" s="12" t="s">
        <v>3</v>
      </c>
      <c r="C151" s="9">
        <v>2016</v>
      </c>
    </row>
    <row r="152" spans="2:11" x14ac:dyDescent="0.3">
      <c r="B152" s="12" t="s">
        <v>4</v>
      </c>
      <c r="C152" s="9" t="s">
        <v>120</v>
      </c>
    </row>
    <row r="153" spans="2:11" x14ac:dyDescent="0.3">
      <c r="B153" s="12" t="s">
        <v>6</v>
      </c>
      <c r="C153" s="9" t="s">
        <v>121</v>
      </c>
    </row>
    <row r="154" spans="2:11" ht="27.6" x14ac:dyDescent="0.3">
      <c r="B154" s="12" t="s">
        <v>8</v>
      </c>
      <c r="C154" s="9" t="s">
        <v>122</v>
      </c>
    </row>
    <row r="155" spans="2:11" x14ac:dyDescent="0.3">
      <c r="B155" s="12" t="s">
        <v>10</v>
      </c>
      <c r="C155" s="9">
        <v>1968</v>
      </c>
    </row>
    <row r="156" spans="2:11" ht="27.6" x14ac:dyDescent="0.3">
      <c r="B156" s="12" t="s">
        <v>11</v>
      </c>
      <c r="C156" s="9" t="s">
        <v>12</v>
      </c>
    </row>
    <row r="158" spans="2:11" ht="27.6" x14ac:dyDescent="0.3">
      <c r="B158" s="8" t="s">
        <v>14</v>
      </c>
      <c r="C158" s="13" t="s">
        <v>15</v>
      </c>
      <c r="D158" s="14" t="s">
        <v>16</v>
      </c>
      <c r="E158" s="15" t="s">
        <v>17</v>
      </c>
      <c r="F158" s="15" t="s">
        <v>18</v>
      </c>
      <c r="G158" s="15" t="s">
        <v>19</v>
      </c>
      <c r="H158" s="49" t="s">
        <v>371</v>
      </c>
      <c r="I158" s="39" t="s">
        <v>372</v>
      </c>
      <c r="J158" s="49" t="s">
        <v>373</v>
      </c>
      <c r="K158" s="49" t="s">
        <v>374</v>
      </c>
    </row>
    <row r="159" spans="2:11" ht="27.6" x14ac:dyDescent="0.3">
      <c r="B159" s="9">
        <v>1</v>
      </c>
      <c r="C159" s="9" t="s">
        <v>123</v>
      </c>
      <c r="D159" s="16" t="s">
        <v>124</v>
      </c>
      <c r="E159" s="17" t="s">
        <v>22</v>
      </c>
      <c r="F159" s="17">
        <v>1</v>
      </c>
      <c r="G159" s="17">
        <v>1</v>
      </c>
      <c r="H159" s="54">
        <v>45163</v>
      </c>
      <c r="I159" s="53">
        <v>0.19</v>
      </c>
      <c r="J159" s="54">
        <f t="shared" ref="J159:J176" si="13">(H159*I159)+H159</f>
        <v>53743.97</v>
      </c>
      <c r="K159" s="54">
        <f t="shared" ref="K159:K175" si="14">J159*F159</f>
        <v>53743.97</v>
      </c>
    </row>
    <row r="160" spans="2:11" ht="41.4" x14ac:dyDescent="0.3">
      <c r="B160" s="9">
        <v>2</v>
      </c>
      <c r="C160" s="25" t="s">
        <v>84</v>
      </c>
      <c r="D160" s="19" t="s">
        <v>85</v>
      </c>
      <c r="E160" s="17" t="s">
        <v>22</v>
      </c>
      <c r="F160" s="17">
        <v>1</v>
      </c>
      <c r="G160" s="17">
        <v>1</v>
      </c>
      <c r="H160" s="54">
        <v>215524</v>
      </c>
      <c r="I160" s="53">
        <v>0.19</v>
      </c>
      <c r="J160" s="54">
        <f t="shared" si="13"/>
        <v>256473.56</v>
      </c>
      <c r="K160" s="54">
        <f t="shared" si="14"/>
        <v>256473.56</v>
      </c>
    </row>
    <row r="161" spans="2:11" ht="27.6" x14ac:dyDescent="0.3">
      <c r="B161" s="9">
        <v>3</v>
      </c>
      <c r="C161" s="9" t="s">
        <v>125</v>
      </c>
      <c r="D161" s="19" t="s">
        <v>126</v>
      </c>
      <c r="E161" s="17" t="s">
        <v>22</v>
      </c>
      <c r="F161" s="17">
        <v>1</v>
      </c>
      <c r="G161" s="17">
        <v>1</v>
      </c>
      <c r="H161" s="54">
        <v>228128</v>
      </c>
      <c r="I161" s="53">
        <v>0.19</v>
      </c>
      <c r="J161" s="54">
        <f t="shared" si="13"/>
        <v>271472.32</v>
      </c>
      <c r="K161" s="54">
        <f t="shared" si="14"/>
        <v>271472.32</v>
      </c>
    </row>
    <row r="162" spans="2:11" ht="27.6" x14ac:dyDescent="0.3">
      <c r="B162" s="9">
        <v>4</v>
      </c>
      <c r="C162" s="9" t="s">
        <v>127</v>
      </c>
      <c r="D162" s="19" t="s">
        <v>128</v>
      </c>
      <c r="E162" s="17" t="s">
        <v>22</v>
      </c>
      <c r="F162" s="17">
        <v>2</v>
      </c>
      <c r="G162" s="17">
        <v>1</v>
      </c>
      <c r="H162" s="54">
        <v>613384</v>
      </c>
      <c r="I162" s="53">
        <v>0.19</v>
      </c>
      <c r="J162" s="54">
        <f t="shared" si="13"/>
        <v>729926.96</v>
      </c>
      <c r="K162" s="54">
        <f t="shared" si="14"/>
        <v>1459853.92</v>
      </c>
    </row>
    <row r="163" spans="2:11" ht="27.6" x14ac:dyDescent="0.3">
      <c r="B163" s="9">
        <v>5</v>
      </c>
      <c r="C163" s="9" t="s">
        <v>129</v>
      </c>
      <c r="D163" s="19" t="s">
        <v>130</v>
      </c>
      <c r="E163" s="17" t="s">
        <v>22</v>
      </c>
      <c r="F163" s="17">
        <v>2</v>
      </c>
      <c r="G163" s="17">
        <v>1</v>
      </c>
      <c r="H163" s="54">
        <v>766204</v>
      </c>
      <c r="I163" s="53">
        <v>0.19</v>
      </c>
      <c r="J163" s="54">
        <f t="shared" si="13"/>
        <v>911782.76</v>
      </c>
      <c r="K163" s="54">
        <f t="shared" si="14"/>
        <v>1823565.52</v>
      </c>
    </row>
    <row r="164" spans="2:11" ht="41.4" x14ac:dyDescent="0.3">
      <c r="B164" s="9">
        <v>6</v>
      </c>
      <c r="C164" s="27" t="s">
        <v>131</v>
      </c>
      <c r="D164" s="28" t="s">
        <v>132</v>
      </c>
      <c r="E164" s="22" t="s">
        <v>22</v>
      </c>
      <c r="F164" s="22">
        <v>1</v>
      </c>
      <c r="G164" s="22">
        <v>1</v>
      </c>
      <c r="H164" s="54">
        <v>605191</v>
      </c>
      <c r="I164" s="53">
        <v>0.19</v>
      </c>
      <c r="J164" s="54">
        <f t="shared" si="13"/>
        <v>720177.29</v>
      </c>
      <c r="K164" s="54">
        <f t="shared" si="14"/>
        <v>720177.29</v>
      </c>
    </row>
    <row r="165" spans="2:11" ht="96.6" x14ac:dyDescent="0.3">
      <c r="B165" s="9">
        <v>7</v>
      </c>
      <c r="C165" s="9" t="s">
        <v>133</v>
      </c>
      <c r="D165" s="19" t="s">
        <v>134</v>
      </c>
      <c r="E165" s="17" t="s">
        <v>22</v>
      </c>
      <c r="F165" s="17">
        <v>1</v>
      </c>
      <c r="G165" s="17">
        <v>1</v>
      </c>
      <c r="H165" s="54">
        <v>288206</v>
      </c>
      <c r="I165" s="53">
        <v>0.19</v>
      </c>
      <c r="J165" s="54">
        <f t="shared" si="13"/>
        <v>342965.14</v>
      </c>
      <c r="K165" s="54">
        <f t="shared" si="14"/>
        <v>342965.14</v>
      </c>
    </row>
    <row r="166" spans="2:11" ht="27.6" x14ac:dyDescent="0.3">
      <c r="B166" s="9">
        <v>8</v>
      </c>
      <c r="C166" s="9" t="s">
        <v>29</v>
      </c>
      <c r="D166" s="19" t="s">
        <v>30</v>
      </c>
      <c r="E166" s="17" t="s">
        <v>31</v>
      </c>
      <c r="F166" s="17">
        <v>1</v>
      </c>
      <c r="G166" s="17">
        <v>1</v>
      </c>
      <c r="H166" s="54">
        <v>67640</v>
      </c>
      <c r="I166" s="53">
        <v>0.19</v>
      </c>
      <c r="J166" s="54">
        <f t="shared" si="13"/>
        <v>80491.600000000006</v>
      </c>
      <c r="K166" s="54">
        <f t="shared" si="14"/>
        <v>80491.600000000006</v>
      </c>
    </row>
    <row r="167" spans="2:11" ht="27.6" x14ac:dyDescent="0.3">
      <c r="B167" s="9">
        <v>9</v>
      </c>
      <c r="C167" s="9" t="s">
        <v>32</v>
      </c>
      <c r="D167" s="19" t="s">
        <v>113</v>
      </c>
      <c r="E167" s="17" t="s">
        <v>31</v>
      </c>
      <c r="F167" s="17">
        <v>4</v>
      </c>
      <c r="G167" s="17">
        <v>1</v>
      </c>
      <c r="H167" s="54">
        <v>14061</v>
      </c>
      <c r="I167" s="53">
        <v>0.19</v>
      </c>
      <c r="J167" s="54">
        <f t="shared" si="13"/>
        <v>16732.59</v>
      </c>
      <c r="K167" s="54">
        <f t="shared" si="14"/>
        <v>66930.36</v>
      </c>
    </row>
    <row r="168" spans="2:11" ht="41.4" x14ac:dyDescent="0.3">
      <c r="B168" s="9">
        <v>10</v>
      </c>
      <c r="C168" s="9" t="s">
        <v>36</v>
      </c>
      <c r="D168" s="19" t="s">
        <v>117</v>
      </c>
      <c r="E168" s="29" t="s">
        <v>38</v>
      </c>
      <c r="F168" s="29">
        <v>1</v>
      </c>
      <c r="G168" s="29">
        <v>1</v>
      </c>
      <c r="H168" s="54">
        <v>22686</v>
      </c>
      <c r="I168" s="53">
        <v>0.19</v>
      </c>
      <c r="J168" s="54">
        <f t="shared" si="13"/>
        <v>26996.34</v>
      </c>
      <c r="K168" s="54">
        <f t="shared" si="14"/>
        <v>26996.34</v>
      </c>
    </row>
    <row r="169" spans="2:11" ht="27.6" x14ac:dyDescent="0.3">
      <c r="B169" s="9">
        <v>11</v>
      </c>
      <c r="C169" s="25" t="s">
        <v>135</v>
      </c>
      <c r="D169" s="19" t="s">
        <v>136</v>
      </c>
      <c r="E169" s="17" t="s">
        <v>22</v>
      </c>
      <c r="F169" s="17">
        <v>1</v>
      </c>
      <c r="G169" s="17">
        <v>1</v>
      </c>
      <c r="H169" s="54">
        <v>195358</v>
      </c>
      <c r="I169" s="53">
        <v>0.19</v>
      </c>
      <c r="J169" s="54">
        <f t="shared" si="13"/>
        <v>232476.02</v>
      </c>
      <c r="K169" s="54">
        <f t="shared" si="14"/>
        <v>232476.02</v>
      </c>
    </row>
    <row r="170" spans="2:11" ht="27.6" x14ac:dyDescent="0.3">
      <c r="B170" s="9">
        <v>12</v>
      </c>
      <c r="C170" s="25" t="s">
        <v>137</v>
      </c>
      <c r="D170" s="16" t="s">
        <v>138</v>
      </c>
      <c r="E170" s="29" t="s">
        <v>22</v>
      </c>
      <c r="F170" s="29">
        <v>8</v>
      </c>
      <c r="G170" s="29">
        <v>1</v>
      </c>
      <c r="H170" s="54">
        <v>50781</v>
      </c>
      <c r="I170" s="53">
        <v>0.19</v>
      </c>
      <c r="J170" s="54">
        <f t="shared" si="13"/>
        <v>60429.39</v>
      </c>
      <c r="K170" s="54">
        <f t="shared" si="14"/>
        <v>483435.12</v>
      </c>
    </row>
    <row r="171" spans="2:11" ht="27.6" x14ac:dyDescent="0.3">
      <c r="B171" s="9">
        <v>13</v>
      </c>
      <c r="C171" s="25" t="s">
        <v>139</v>
      </c>
      <c r="D171" s="16" t="s">
        <v>139</v>
      </c>
      <c r="E171" s="29" t="s">
        <v>22</v>
      </c>
      <c r="F171" s="29">
        <v>2</v>
      </c>
      <c r="G171" s="29">
        <v>1</v>
      </c>
      <c r="H171" s="54">
        <v>270981</v>
      </c>
      <c r="I171" s="53">
        <v>0.19</v>
      </c>
      <c r="J171" s="54">
        <f t="shared" si="13"/>
        <v>322467.39</v>
      </c>
      <c r="K171" s="54">
        <f t="shared" si="14"/>
        <v>644934.78</v>
      </c>
    </row>
    <row r="172" spans="2:11" x14ac:dyDescent="0.3">
      <c r="B172" s="9">
        <v>14</v>
      </c>
      <c r="C172" s="9" t="s">
        <v>77</v>
      </c>
      <c r="D172" s="19" t="s">
        <v>78</v>
      </c>
      <c r="E172" s="29" t="s">
        <v>38</v>
      </c>
      <c r="F172" s="29">
        <v>4</v>
      </c>
      <c r="G172" s="29">
        <v>4</v>
      </c>
      <c r="H172" s="54">
        <v>27203</v>
      </c>
      <c r="I172" s="53">
        <v>0.19</v>
      </c>
      <c r="J172" s="54">
        <f t="shared" si="13"/>
        <v>32371.57</v>
      </c>
      <c r="K172" s="54">
        <f t="shared" si="14"/>
        <v>129486.28</v>
      </c>
    </row>
    <row r="173" spans="2:11" ht="27.6" x14ac:dyDescent="0.3">
      <c r="B173" s="9">
        <v>15</v>
      </c>
      <c r="C173" s="9" t="s">
        <v>64</v>
      </c>
      <c r="D173" s="19" t="s">
        <v>65</v>
      </c>
      <c r="E173" s="17" t="s">
        <v>22</v>
      </c>
      <c r="F173" s="17">
        <v>1</v>
      </c>
      <c r="G173" s="17">
        <v>1</v>
      </c>
      <c r="H173" s="54">
        <v>103771</v>
      </c>
      <c r="I173" s="53">
        <v>0.19</v>
      </c>
      <c r="J173" s="54">
        <f t="shared" si="13"/>
        <v>123487.49</v>
      </c>
      <c r="K173" s="54">
        <f t="shared" si="14"/>
        <v>123487.49</v>
      </c>
    </row>
    <row r="174" spans="2:11" ht="27.6" x14ac:dyDescent="0.3">
      <c r="B174" s="9">
        <v>16</v>
      </c>
      <c r="C174" s="9" t="s">
        <v>140</v>
      </c>
      <c r="D174" s="19" t="s">
        <v>141</v>
      </c>
      <c r="E174" s="29" t="s">
        <v>22</v>
      </c>
      <c r="F174" s="29">
        <v>1</v>
      </c>
      <c r="G174" s="29">
        <v>1</v>
      </c>
      <c r="H174" s="54">
        <v>605191</v>
      </c>
      <c r="I174" s="53">
        <v>0.19</v>
      </c>
      <c r="J174" s="54">
        <f t="shared" si="13"/>
        <v>720177.29</v>
      </c>
      <c r="K174" s="54">
        <f t="shared" si="14"/>
        <v>720177.29</v>
      </c>
    </row>
    <row r="175" spans="2:11" ht="27.6" x14ac:dyDescent="0.3">
      <c r="B175" s="9">
        <v>17</v>
      </c>
      <c r="C175" s="9" t="s">
        <v>39</v>
      </c>
      <c r="D175" s="16" t="s">
        <v>142</v>
      </c>
      <c r="E175" s="17" t="s">
        <v>31</v>
      </c>
      <c r="F175" s="17">
        <v>1</v>
      </c>
      <c r="G175" s="17">
        <v>1</v>
      </c>
      <c r="H175" s="54">
        <v>386677</v>
      </c>
      <c r="I175" s="53">
        <v>0.19</v>
      </c>
      <c r="J175" s="54">
        <f t="shared" si="13"/>
        <v>460145.63</v>
      </c>
      <c r="K175" s="54">
        <f t="shared" si="14"/>
        <v>460145.63</v>
      </c>
    </row>
    <row r="176" spans="2:11" ht="13.95" customHeight="1" x14ac:dyDescent="0.3">
      <c r="B176" s="23" t="s">
        <v>41</v>
      </c>
      <c r="C176" s="23"/>
      <c r="D176" s="23"/>
      <c r="E176" s="23"/>
      <c r="F176" s="23"/>
      <c r="G176" s="23"/>
      <c r="J176" s="54">
        <f t="shared" si="13"/>
        <v>0</v>
      </c>
      <c r="K176" s="54">
        <f t="shared" ref="K176" si="15">J176*F176</f>
        <v>0</v>
      </c>
    </row>
    <row r="177" spans="2:11" x14ac:dyDescent="0.3">
      <c r="D177" s="1"/>
      <c r="E177" s="1"/>
      <c r="F177" s="1"/>
      <c r="G177" s="1"/>
      <c r="J177" s="57" t="s">
        <v>375</v>
      </c>
      <c r="K177" s="58">
        <f>SUM(K159:K176)</f>
        <v>7896812.6299999999</v>
      </c>
    </row>
    <row r="178" spans="2:11" ht="14.4" thickBot="1" x14ac:dyDescent="0.35"/>
    <row r="179" spans="2:11" ht="14.4" thickBot="1" x14ac:dyDescent="0.35">
      <c r="B179" s="71" t="s">
        <v>143</v>
      </c>
      <c r="C179" s="72"/>
    </row>
    <row r="180" spans="2:11" x14ac:dyDescent="0.3">
      <c r="B180" s="24" t="s">
        <v>1</v>
      </c>
      <c r="C180" s="9" t="s">
        <v>119</v>
      </c>
    </row>
    <row r="181" spans="2:11" x14ac:dyDescent="0.3">
      <c r="B181" s="12" t="s">
        <v>3</v>
      </c>
      <c r="C181" s="9">
        <v>2011</v>
      </c>
    </row>
    <row r="182" spans="2:11" x14ac:dyDescent="0.3">
      <c r="B182" s="12" t="s">
        <v>4</v>
      </c>
      <c r="C182" s="9" t="s">
        <v>144</v>
      </c>
    </row>
    <row r="183" spans="2:11" x14ac:dyDescent="0.3">
      <c r="B183" s="12" t="s">
        <v>6</v>
      </c>
      <c r="C183" s="9" t="s">
        <v>145</v>
      </c>
    </row>
    <row r="184" spans="2:11" ht="27.6" x14ac:dyDescent="0.3">
      <c r="B184" s="12" t="s">
        <v>8</v>
      </c>
      <c r="C184" s="9" t="s">
        <v>146</v>
      </c>
    </row>
    <row r="185" spans="2:11" x14ac:dyDescent="0.3">
      <c r="B185" s="12" t="s">
        <v>10</v>
      </c>
      <c r="C185" s="9">
        <v>2299</v>
      </c>
    </row>
    <row r="186" spans="2:11" ht="27.6" x14ac:dyDescent="0.3">
      <c r="B186" s="12" t="s">
        <v>11</v>
      </c>
      <c r="C186" s="9" t="s">
        <v>12</v>
      </c>
    </row>
    <row r="187" spans="2:11" x14ac:dyDescent="0.3">
      <c r="C187" s="11"/>
    </row>
    <row r="188" spans="2:11" x14ac:dyDescent="0.3">
      <c r="B188" s="70" t="s">
        <v>13</v>
      </c>
      <c r="C188" s="70"/>
    </row>
    <row r="189" spans="2:11" ht="27.6" x14ac:dyDescent="0.3">
      <c r="B189" s="8" t="s">
        <v>14</v>
      </c>
      <c r="C189" s="13" t="s">
        <v>15</v>
      </c>
      <c r="D189" s="14" t="s">
        <v>16</v>
      </c>
      <c r="E189" s="15" t="s">
        <v>17</v>
      </c>
      <c r="F189" s="15" t="s">
        <v>18</v>
      </c>
      <c r="G189" s="15" t="s">
        <v>19</v>
      </c>
      <c r="H189" s="49" t="s">
        <v>371</v>
      </c>
      <c r="I189" s="39" t="s">
        <v>372</v>
      </c>
      <c r="J189" s="49" t="s">
        <v>373</v>
      </c>
      <c r="K189" s="49" t="s">
        <v>374</v>
      </c>
    </row>
    <row r="190" spans="2:11" ht="27.6" x14ac:dyDescent="0.3">
      <c r="B190" s="27">
        <v>1</v>
      </c>
      <c r="C190" s="27" t="s">
        <v>135</v>
      </c>
      <c r="D190" s="28" t="s">
        <v>147</v>
      </c>
      <c r="E190" s="22" t="s">
        <v>22</v>
      </c>
      <c r="F190" s="22">
        <v>3</v>
      </c>
      <c r="G190" s="22">
        <v>1</v>
      </c>
      <c r="H190" s="54">
        <v>60400</v>
      </c>
      <c r="I190" s="53">
        <v>0.19</v>
      </c>
      <c r="J190" s="54">
        <f t="shared" ref="J190:J203" si="16">(H190*I190)+H190</f>
        <v>71876</v>
      </c>
      <c r="K190" s="54">
        <f t="shared" ref="K190:K202" si="17">J190*F190</f>
        <v>215628</v>
      </c>
    </row>
    <row r="191" spans="2:11" ht="27.6" x14ac:dyDescent="0.3">
      <c r="B191" s="27">
        <v>2</v>
      </c>
      <c r="C191" s="27" t="s">
        <v>137</v>
      </c>
      <c r="D191" s="28" t="s">
        <v>138</v>
      </c>
      <c r="E191" s="22" t="s">
        <v>22</v>
      </c>
      <c r="F191" s="22">
        <v>5</v>
      </c>
      <c r="G191" s="22">
        <v>1</v>
      </c>
      <c r="H191" s="54">
        <v>73931</v>
      </c>
      <c r="I191" s="53">
        <v>0.19</v>
      </c>
      <c r="J191" s="54">
        <f t="shared" si="16"/>
        <v>87977.89</v>
      </c>
      <c r="K191" s="54">
        <f t="shared" si="17"/>
        <v>439889.45</v>
      </c>
    </row>
    <row r="192" spans="2:11" ht="27.6" x14ac:dyDescent="0.3">
      <c r="B192" s="9">
        <v>3</v>
      </c>
      <c r="C192" s="9" t="s">
        <v>123</v>
      </c>
      <c r="D192" s="19" t="s">
        <v>148</v>
      </c>
      <c r="E192" s="17" t="s">
        <v>22</v>
      </c>
      <c r="F192" s="17">
        <v>1</v>
      </c>
      <c r="G192" s="17">
        <v>1</v>
      </c>
      <c r="H192" s="54">
        <v>28988</v>
      </c>
      <c r="I192" s="53">
        <v>0.19</v>
      </c>
      <c r="J192" s="54">
        <f t="shared" si="16"/>
        <v>34495.72</v>
      </c>
      <c r="K192" s="54">
        <f t="shared" si="17"/>
        <v>34495.72</v>
      </c>
    </row>
    <row r="193" spans="2:11" ht="41.4" x14ac:dyDescent="0.3">
      <c r="B193" s="27">
        <v>4</v>
      </c>
      <c r="C193" s="9" t="s">
        <v>149</v>
      </c>
      <c r="D193" s="19" t="s">
        <v>150</v>
      </c>
      <c r="E193" s="17" t="s">
        <v>22</v>
      </c>
      <c r="F193" s="29">
        <v>1</v>
      </c>
      <c r="G193" s="29">
        <v>1</v>
      </c>
      <c r="H193" s="54">
        <v>36130</v>
      </c>
      <c r="I193" s="53">
        <v>0.19</v>
      </c>
      <c r="J193" s="54">
        <f t="shared" si="16"/>
        <v>42994.7</v>
      </c>
      <c r="K193" s="54">
        <f t="shared" si="17"/>
        <v>42994.7</v>
      </c>
    </row>
    <row r="194" spans="2:11" ht="27.6" x14ac:dyDescent="0.3">
      <c r="B194" s="27">
        <v>5</v>
      </c>
      <c r="C194" s="9" t="s">
        <v>151</v>
      </c>
      <c r="D194" s="19" t="s">
        <v>152</v>
      </c>
      <c r="E194" s="17" t="s">
        <v>22</v>
      </c>
      <c r="F194" s="29">
        <v>1</v>
      </c>
      <c r="G194" s="29">
        <v>1</v>
      </c>
      <c r="H194" s="54">
        <v>56506</v>
      </c>
      <c r="I194" s="53">
        <v>0.19</v>
      </c>
      <c r="J194" s="54">
        <f t="shared" si="16"/>
        <v>67242.14</v>
      </c>
      <c r="K194" s="54">
        <f t="shared" si="17"/>
        <v>67242.14</v>
      </c>
    </row>
    <row r="195" spans="2:11" ht="27.6" x14ac:dyDescent="0.3">
      <c r="B195" s="9">
        <v>6</v>
      </c>
      <c r="C195" s="9" t="s">
        <v>153</v>
      </c>
      <c r="D195" s="19" t="s">
        <v>26</v>
      </c>
      <c r="E195" s="17" t="s">
        <v>22</v>
      </c>
      <c r="F195" s="17">
        <v>1</v>
      </c>
      <c r="G195" s="17">
        <v>1</v>
      </c>
      <c r="H195" s="54">
        <v>45163</v>
      </c>
      <c r="I195" s="53">
        <v>0.19</v>
      </c>
      <c r="J195" s="54">
        <f t="shared" si="16"/>
        <v>53743.97</v>
      </c>
      <c r="K195" s="54">
        <f t="shared" si="17"/>
        <v>53743.97</v>
      </c>
    </row>
    <row r="196" spans="2:11" ht="41.4" x14ac:dyDescent="0.3">
      <c r="B196" s="27">
        <v>7</v>
      </c>
      <c r="C196" s="25" t="s">
        <v>84</v>
      </c>
      <c r="D196" s="19" t="s">
        <v>85</v>
      </c>
      <c r="E196" s="17" t="s">
        <v>22</v>
      </c>
      <c r="F196" s="17">
        <v>1</v>
      </c>
      <c r="G196" s="17">
        <v>1</v>
      </c>
      <c r="H196" s="54">
        <v>267830</v>
      </c>
      <c r="I196" s="53">
        <v>0.19</v>
      </c>
      <c r="J196" s="54">
        <f t="shared" si="16"/>
        <v>318717.7</v>
      </c>
      <c r="K196" s="54">
        <f t="shared" si="17"/>
        <v>318717.7</v>
      </c>
    </row>
    <row r="197" spans="2:11" ht="41.4" x14ac:dyDescent="0.3">
      <c r="B197" s="27">
        <v>8</v>
      </c>
      <c r="C197" s="9" t="s">
        <v>131</v>
      </c>
      <c r="D197" s="19" t="s">
        <v>154</v>
      </c>
      <c r="E197" s="17" t="s">
        <v>22</v>
      </c>
      <c r="F197" s="17">
        <v>1</v>
      </c>
      <c r="G197" s="17">
        <v>1</v>
      </c>
      <c r="H197" s="54">
        <v>587126</v>
      </c>
      <c r="I197" s="53">
        <v>0.19</v>
      </c>
      <c r="J197" s="54">
        <f t="shared" si="16"/>
        <v>698679.94</v>
      </c>
      <c r="K197" s="54">
        <f t="shared" si="17"/>
        <v>698679.94</v>
      </c>
    </row>
    <row r="198" spans="2:11" ht="27.6" x14ac:dyDescent="0.3">
      <c r="B198" s="9">
        <v>9</v>
      </c>
      <c r="C198" s="9" t="s">
        <v>29</v>
      </c>
      <c r="D198" s="19" t="s">
        <v>30</v>
      </c>
      <c r="E198" s="17" t="s">
        <v>155</v>
      </c>
      <c r="F198" s="17">
        <v>1</v>
      </c>
      <c r="G198" s="17">
        <v>1</v>
      </c>
      <c r="H198" s="54">
        <v>68060</v>
      </c>
      <c r="I198" s="53">
        <v>0.19</v>
      </c>
      <c r="J198" s="54">
        <f t="shared" si="16"/>
        <v>80991.399999999994</v>
      </c>
      <c r="K198" s="54">
        <f t="shared" si="17"/>
        <v>80991.399999999994</v>
      </c>
    </row>
    <row r="199" spans="2:11" ht="27.6" x14ac:dyDescent="0.3">
      <c r="B199" s="27">
        <v>10</v>
      </c>
      <c r="C199" s="9" t="s">
        <v>156</v>
      </c>
      <c r="D199" s="19" t="s">
        <v>113</v>
      </c>
      <c r="E199" s="17" t="s">
        <v>22</v>
      </c>
      <c r="F199" s="17">
        <v>4</v>
      </c>
      <c r="G199" s="17">
        <v>4</v>
      </c>
      <c r="H199" s="54">
        <v>13654</v>
      </c>
      <c r="I199" s="53">
        <v>0.19</v>
      </c>
      <c r="J199" s="54">
        <f t="shared" si="16"/>
        <v>16248.26</v>
      </c>
      <c r="K199" s="54">
        <f t="shared" si="17"/>
        <v>64993.04</v>
      </c>
    </row>
    <row r="200" spans="2:11" ht="27.6" x14ac:dyDescent="0.3">
      <c r="B200" s="27">
        <v>11</v>
      </c>
      <c r="C200" s="9" t="s">
        <v>64</v>
      </c>
      <c r="D200" s="19" t="s">
        <v>65</v>
      </c>
      <c r="E200" s="17" t="s">
        <v>22</v>
      </c>
      <c r="F200" s="17">
        <v>1</v>
      </c>
      <c r="G200" s="17">
        <v>1</v>
      </c>
      <c r="H200" s="54">
        <v>101670</v>
      </c>
      <c r="I200" s="53">
        <v>0.19</v>
      </c>
      <c r="J200" s="54">
        <f t="shared" si="16"/>
        <v>120987.3</v>
      </c>
      <c r="K200" s="54">
        <f t="shared" si="17"/>
        <v>120987.3</v>
      </c>
    </row>
    <row r="201" spans="2:11" ht="27.6" x14ac:dyDescent="0.3">
      <c r="B201" s="9">
        <v>12</v>
      </c>
      <c r="C201" s="9" t="s">
        <v>140</v>
      </c>
      <c r="D201" s="19" t="s">
        <v>141</v>
      </c>
      <c r="E201" s="29" t="s">
        <v>22</v>
      </c>
      <c r="F201" s="29">
        <v>1</v>
      </c>
      <c r="G201" s="29">
        <v>1</v>
      </c>
      <c r="H201" s="54">
        <v>605191</v>
      </c>
      <c r="I201" s="53">
        <v>0.19</v>
      </c>
      <c r="J201" s="54">
        <f t="shared" si="16"/>
        <v>720177.29</v>
      </c>
      <c r="K201" s="54">
        <f t="shared" si="17"/>
        <v>720177.29</v>
      </c>
    </row>
    <row r="202" spans="2:11" ht="27.6" x14ac:dyDescent="0.3">
      <c r="B202" s="27">
        <v>13</v>
      </c>
      <c r="C202" s="9" t="s">
        <v>77</v>
      </c>
      <c r="D202" s="19" t="s">
        <v>78</v>
      </c>
      <c r="E202" s="17" t="s">
        <v>22</v>
      </c>
      <c r="F202" s="17">
        <v>4</v>
      </c>
      <c r="G202" s="17">
        <v>4</v>
      </c>
      <c r="H202" s="54">
        <v>27203</v>
      </c>
      <c r="I202" s="53">
        <v>0.19</v>
      </c>
      <c r="J202" s="54">
        <f t="shared" si="16"/>
        <v>32371.57</v>
      </c>
      <c r="K202" s="54">
        <f t="shared" si="17"/>
        <v>129486.28</v>
      </c>
    </row>
    <row r="203" spans="2:11" x14ac:dyDescent="0.3">
      <c r="B203" s="27">
        <v>14</v>
      </c>
      <c r="C203" s="9" t="s">
        <v>39</v>
      </c>
      <c r="D203" s="19" t="s">
        <v>79</v>
      </c>
      <c r="E203" s="17" t="s">
        <v>31</v>
      </c>
      <c r="F203" s="17">
        <v>1</v>
      </c>
      <c r="G203" s="17">
        <v>1</v>
      </c>
      <c r="H203" s="54">
        <v>460136</v>
      </c>
      <c r="I203" s="53">
        <v>0.19</v>
      </c>
      <c r="J203" s="54">
        <f t="shared" si="16"/>
        <v>547561.84</v>
      </c>
      <c r="K203" s="54">
        <f t="shared" ref="K203" si="18">J203*F203</f>
        <v>547561.84</v>
      </c>
    </row>
    <row r="204" spans="2:11" ht="13.95" customHeight="1" x14ac:dyDescent="0.3">
      <c r="B204" s="23" t="s">
        <v>41</v>
      </c>
      <c r="C204" s="23"/>
      <c r="D204" s="23"/>
      <c r="E204" s="23"/>
      <c r="F204" s="23"/>
      <c r="G204" s="23"/>
      <c r="J204" s="57" t="s">
        <v>375</v>
      </c>
      <c r="K204" s="58">
        <f>SUM(K190:K203)</f>
        <v>3535588.7699999996</v>
      </c>
    </row>
    <row r="205" spans="2:11" x14ac:dyDescent="0.3">
      <c r="D205" s="1"/>
      <c r="E205" s="1"/>
      <c r="F205" s="1"/>
      <c r="G205" s="1"/>
    </row>
    <row r="206" spans="2:11" ht="14.4" thickBot="1" x14ac:dyDescent="0.35"/>
    <row r="207" spans="2:11" ht="14.4" thickBot="1" x14ac:dyDescent="0.35">
      <c r="B207" s="71" t="s">
        <v>157</v>
      </c>
      <c r="C207" s="72"/>
    </row>
    <row r="208" spans="2:11" x14ac:dyDescent="0.3">
      <c r="B208" s="24" t="s">
        <v>1</v>
      </c>
      <c r="C208" s="9" t="s">
        <v>119</v>
      </c>
    </row>
    <row r="209" spans="2:11" x14ac:dyDescent="0.3">
      <c r="B209" s="12" t="s">
        <v>3</v>
      </c>
      <c r="C209" s="9">
        <v>2011</v>
      </c>
    </row>
    <row r="210" spans="2:11" x14ac:dyDescent="0.3">
      <c r="B210" s="12" t="s">
        <v>4</v>
      </c>
      <c r="C210" s="9" t="s">
        <v>144</v>
      </c>
    </row>
    <row r="211" spans="2:11" x14ac:dyDescent="0.3">
      <c r="B211" s="12" t="s">
        <v>6</v>
      </c>
      <c r="C211" s="9" t="s">
        <v>158</v>
      </c>
    </row>
    <row r="212" spans="2:11" ht="27.6" x14ac:dyDescent="0.3">
      <c r="B212" s="12" t="s">
        <v>8</v>
      </c>
      <c r="C212" s="25" t="s">
        <v>159</v>
      </c>
    </row>
    <row r="213" spans="2:11" x14ac:dyDescent="0.3">
      <c r="B213" s="12" t="s">
        <v>10</v>
      </c>
      <c r="C213" s="9">
        <v>2299</v>
      </c>
    </row>
    <row r="214" spans="2:11" ht="27.6" x14ac:dyDescent="0.3">
      <c r="B214" s="12" t="s">
        <v>11</v>
      </c>
      <c r="C214" s="9" t="s">
        <v>12</v>
      </c>
    </row>
    <row r="215" spans="2:11" x14ac:dyDescent="0.3">
      <c r="C215" s="11"/>
    </row>
    <row r="216" spans="2:11" x14ac:dyDescent="0.3">
      <c r="B216" s="70" t="s">
        <v>13</v>
      </c>
      <c r="C216" s="70"/>
    </row>
    <row r="217" spans="2:11" ht="27.6" x14ac:dyDescent="0.3">
      <c r="B217" s="8" t="s">
        <v>14</v>
      </c>
      <c r="C217" s="13" t="s">
        <v>15</v>
      </c>
      <c r="D217" s="14" t="s">
        <v>16</v>
      </c>
      <c r="E217" s="15" t="s">
        <v>17</v>
      </c>
      <c r="F217" s="15" t="s">
        <v>18</v>
      </c>
      <c r="G217" s="15" t="s">
        <v>19</v>
      </c>
      <c r="H217" s="49" t="s">
        <v>371</v>
      </c>
      <c r="I217" s="39" t="s">
        <v>372</v>
      </c>
      <c r="J217" s="49" t="s">
        <v>373</v>
      </c>
      <c r="K217" s="49" t="s">
        <v>374</v>
      </c>
    </row>
    <row r="218" spans="2:11" ht="27.6" x14ac:dyDescent="0.3">
      <c r="B218" s="9">
        <v>1</v>
      </c>
      <c r="C218" s="25" t="s">
        <v>135</v>
      </c>
      <c r="D218" s="19" t="s">
        <v>147</v>
      </c>
      <c r="E218" s="17" t="s">
        <v>22</v>
      </c>
      <c r="F218" s="17">
        <v>3</v>
      </c>
      <c r="G218" s="17">
        <v>1</v>
      </c>
      <c r="H218" s="54">
        <v>60400</v>
      </c>
      <c r="I218" s="53">
        <v>0.19</v>
      </c>
      <c r="J218" s="54">
        <f t="shared" ref="J218:J250" si="19">(H218*I218)+H218</f>
        <v>71876</v>
      </c>
      <c r="K218" s="54">
        <f>J218*F218</f>
        <v>215628</v>
      </c>
    </row>
    <row r="219" spans="2:11" ht="27.6" x14ac:dyDescent="0.3">
      <c r="B219" s="9">
        <v>2</v>
      </c>
      <c r="C219" s="25" t="s">
        <v>137</v>
      </c>
      <c r="D219" s="19" t="s">
        <v>138</v>
      </c>
      <c r="E219" s="17" t="s">
        <v>22</v>
      </c>
      <c r="F219" s="17">
        <v>5</v>
      </c>
      <c r="G219" s="17">
        <v>1</v>
      </c>
      <c r="H219" s="54">
        <v>74015</v>
      </c>
      <c r="I219" s="53">
        <v>0.19</v>
      </c>
      <c r="J219" s="54">
        <f t="shared" si="19"/>
        <v>88077.85</v>
      </c>
      <c r="K219" s="54">
        <f t="shared" ref="K219:K250" si="20">J219*F219</f>
        <v>440389.25</v>
      </c>
    </row>
    <row r="220" spans="2:11" ht="27.6" x14ac:dyDescent="0.3">
      <c r="B220" s="9">
        <v>3</v>
      </c>
      <c r="C220" s="9" t="s">
        <v>123</v>
      </c>
      <c r="D220" s="19" t="s">
        <v>148</v>
      </c>
      <c r="E220" s="17" t="s">
        <v>22</v>
      </c>
      <c r="F220" s="17">
        <v>1</v>
      </c>
      <c r="G220" s="17">
        <v>1</v>
      </c>
      <c r="H220" s="54">
        <v>28988</v>
      </c>
      <c r="I220" s="53">
        <v>0.19</v>
      </c>
      <c r="J220" s="54">
        <f t="shared" si="19"/>
        <v>34495.72</v>
      </c>
      <c r="K220" s="54">
        <f t="shared" si="20"/>
        <v>34495.72</v>
      </c>
    </row>
    <row r="221" spans="2:11" ht="41.4" x14ac:dyDescent="0.3">
      <c r="B221" s="9">
        <v>4</v>
      </c>
      <c r="C221" s="9" t="s">
        <v>149</v>
      </c>
      <c r="D221" s="19" t="s">
        <v>150</v>
      </c>
      <c r="E221" s="17" t="s">
        <v>22</v>
      </c>
      <c r="F221" s="29">
        <v>1</v>
      </c>
      <c r="G221" s="29">
        <v>1</v>
      </c>
      <c r="H221" s="54">
        <v>36130</v>
      </c>
      <c r="I221" s="53">
        <v>0.19</v>
      </c>
      <c r="J221" s="54">
        <f t="shared" si="19"/>
        <v>42994.7</v>
      </c>
      <c r="K221" s="54">
        <f t="shared" si="20"/>
        <v>42994.7</v>
      </c>
    </row>
    <row r="222" spans="2:11" ht="27.6" x14ac:dyDescent="0.3">
      <c r="B222" s="9">
        <v>5</v>
      </c>
      <c r="C222" s="9" t="s">
        <v>151</v>
      </c>
      <c r="D222" s="19" t="s">
        <v>152</v>
      </c>
      <c r="E222" s="17" t="s">
        <v>22</v>
      </c>
      <c r="F222" s="29">
        <v>1</v>
      </c>
      <c r="G222" s="29">
        <v>1</v>
      </c>
      <c r="H222" s="54">
        <v>45163</v>
      </c>
      <c r="I222" s="53">
        <v>0.19</v>
      </c>
      <c r="J222" s="54">
        <f t="shared" si="19"/>
        <v>53743.97</v>
      </c>
      <c r="K222" s="54">
        <f t="shared" si="20"/>
        <v>53743.97</v>
      </c>
    </row>
    <row r="223" spans="2:11" ht="27.6" x14ac:dyDescent="0.3">
      <c r="B223" s="9">
        <v>6</v>
      </c>
      <c r="C223" s="9" t="s">
        <v>160</v>
      </c>
      <c r="D223" s="19" t="s">
        <v>161</v>
      </c>
      <c r="E223" s="17" t="s">
        <v>63</v>
      </c>
      <c r="F223" s="17">
        <v>8</v>
      </c>
      <c r="G223" s="17">
        <v>1</v>
      </c>
      <c r="H223" s="54">
        <v>30246</v>
      </c>
      <c r="I223" s="53">
        <v>0</v>
      </c>
      <c r="J223" s="54">
        <f t="shared" si="19"/>
        <v>30246</v>
      </c>
      <c r="K223" s="54">
        <f t="shared" si="20"/>
        <v>241968</v>
      </c>
    </row>
    <row r="224" spans="2:11" ht="41.4" x14ac:dyDescent="0.3">
      <c r="B224" s="9">
        <v>7</v>
      </c>
      <c r="C224" s="25" t="s">
        <v>84</v>
      </c>
      <c r="D224" s="19" t="s">
        <v>85</v>
      </c>
      <c r="E224" s="17" t="s">
        <v>22</v>
      </c>
      <c r="F224" s="17">
        <v>1</v>
      </c>
      <c r="G224" s="17">
        <v>1</v>
      </c>
      <c r="H224" s="54">
        <v>214978</v>
      </c>
      <c r="I224" s="53">
        <v>0.19</v>
      </c>
      <c r="J224" s="54">
        <f t="shared" si="19"/>
        <v>255823.82</v>
      </c>
      <c r="K224" s="54">
        <f t="shared" si="20"/>
        <v>255823.82</v>
      </c>
    </row>
    <row r="225" spans="2:11" ht="27.6" x14ac:dyDescent="0.3">
      <c r="B225" s="9">
        <v>8</v>
      </c>
      <c r="C225" s="9" t="s">
        <v>153</v>
      </c>
      <c r="D225" s="19" t="s">
        <v>26</v>
      </c>
      <c r="E225" s="17" t="s">
        <v>22</v>
      </c>
      <c r="F225" s="17">
        <v>1</v>
      </c>
      <c r="G225" s="17">
        <v>1</v>
      </c>
      <c r="H225" s="54">
        <v>45163</v>
      </c>
      <c r="I225" s="53">
        <v>0.19</v>
      </c>
      <c r="J225" s="54">
        <f t="shared" si="19"/>
        <v>53743.97</v>
      </c>
      <c r="K225" s="54">
        <f t="shared" si="20"/>
        <v>53743.97</v>
      </c>
    </row>
    <row r="226" spans="2:11" ht="27.6" x14ac:dyDescent="0.3">
      <c r="B226" s="9">
        <v>9</v>
      </c>
      <c r="C226" s="27" t="s">
        <v>162</v>
      </c>
      <c r="D226" s="28" t="s">
        <v>163</v>
      </c>
      <c r="E226" s="22" t="s">
        <v>22</v>
      </c>
      <c r="F226" s="22">
        <v>1</v>
      </c>
      <c r="G226" s="22">
        <v>1</v>
      </c>
      <c r="H226" s="64">
        <v>4703836</v>
      </c>
      <c r="I226" s="53">
        <v>0.19</v>
      </c>
      <c r="J226" s="64">
        <f t="shared" si="19"/>
        <v>5597564.8399999999</v>
      </c>
      <c r="K226" s="54">
        <f t="shared" si="20"/>
        <v>5597564.8399999999</v>
      </c>
    </row>
    <row r="227" spans="2:11" ht="27.6" x14ac:dyDescent="0.3">
      <c r="B227" s="9">
        <v>10</v>
      </c>
      <c r="C227" s="20" t="s">
        <v>164</v>
      </c>
      <c r="D227" s="21" t="s">
        <v>165</v>
      </c>
      <c r="E227" s="26" t="s">
        <v>22</v>
      </c>
      <c r="F227" s="26">
        <v>1</v>
      </c>
      <c r="G227" s="26">
        <v>1</v>
      </c>
      <c r="H227" s="54">
        <v>135490</v>
      </c>
      <c r="I227" s="53">
        <v>0.19</v>
      </c>
      <c r="J227" s="54">
        <f t="shared" si="19"/>
        <v>161233.1</v>
      </c>
      <c r="K227" s="54">
        <f t="shared" si="20"/>
        <v>161233.1</v>
      </c>
    </row>
    <row r="228" spans="2:11" ht="27.6" x14ac:dyDescent="0.3">
      <c r="B228" s="9">
        <v>11</v>
      </c>
      <c r="C228" s="20" t="s">
        <v>166</v>
      </c>
      <c r="D228" s="21" t="s">
        <v>167</v>
      </c>
      <c r="E228" s="26" t="s">
        <v>22</v>
      </c>
      <c r="F228" s="26">
        <v>2</v>
      </c>
      <c r="G228" s="26">
        <v>1</v>
      </c>
      <c r="H228" s="54">
        <v>107489</v>
      </c>
      <c r="I228" s="53">
        <v>0.19</v>
      </c>
      <c r="J228" s="54">
        <f t="shared" si="19"/>
        <v>127911.91</v>
      </c>
      <c r="K228" s="54">
        <f t="shared" si="20"/>
        <v>255823.82</v>
      </c>
    </row>
    <row r="229" spans="2:11" ht="55.2" x14ac:dyDescent="0.3">
      <c r="B229" s="9">
        <v>12</v>
      </c>
      <c r="C229" s="9" t="s">
        <v>168</v>
      </c>
      <c r="D229" s="19" t="s">
        <v>169</v>
      </c>
      <c r="E229" s="17" t="s">
        <v>22</v>
      </c>
      <c r="F229" s="17">
        <v>1</v>
      </c>
      <c r="G229" s="17">
        <v>1</v>
      </c>
      <c r="H229" s="54">
        <v>537761</v>
      </c>
      <c r="I229" s="53">
        <v>0.19</v>
      </c>
      <c r="J229" s="54">
        <f t="shared" si="19"/>
        <v>639935.59</v>
      </c>
      <c r="K229" s="54">
        <f t="shared" si="20"/>
        <v>639935.59</v>
      </c>
    </row>
    <row r="230" spans="2:11" ht="41.4" x14ac:dyDescent="0.3">
      <c r="B230" s="9">
        <v>13</v>
      </c>
      <c r="C230" s="9" t="s">
        <v>131</v>
      </c>
      <c r="D230" s="19" t="s">
        <v>170</v>
      </c>
      <c r="E230" s="17" t="s">
        <v>22</v>
      </c>
      <c r="F230" s="17">
        <v>1</v>
      </c>
      <c r="G230" s="17">
        <v>1</v>
      </c>
      <c r="H230" s="54">
        <v>469700</v>
      </c>
      <c r="I230" s="53">
        <v>0.19</v>
      </c>
      <c r="J230" s="54">
        <f t="shared" si="19"/>
        <v>558943</v>
      </c>
      <c r="K230" s="54">
        <f t="shared" si="20"/>
        <v>558943</v>
      </c>
    </row>
    <row r="231" spans="2:11" ht="96.6" x14ac:dyDescent="0.3">
      <c r="B231" s="9">
        <v>14</v>
      </c>
      <c r="C231" s="9" t="s">
        <v>133</v>
      </c>
      <c r="D231" s="19" t="s">
        <v>134</v>
      </c>
      <c r="E231" s="17" t="s">
        <v>22</v>
      </c>
      <c r="F231" s="17">
        <v>1</v>
      </c>
      <c r="G231" s="17">
        <v>1</v>
      </c>
      <c r="H231" s="54">
        <v>288206</v>
      </c>
      <c r="I231" s="53">
        <v>0.19</v>
      </c>
      <c r="J231" s="54">
        <f t="shared" si="19"/>
        <v>342965.14</v>
      </c>
      <c r="K231" s="54">
        <f t="shared" si="20"/>
        <v>342965.14</v>
      </c>
    </row>
    <row r="232" spans="2:11" ht="27.6" x14ac:dyDescent="0.3">
      <c r="B232" s="9">
        <v>15</v>
      </c>
      <c r="C232" s="9" t="s">
        <v>29</v>
      </c>
      <c r="D232" s="19" t="s">
        <v>30</v>
      </c>
      <c r="E232" s="17" t="s">
        <v>155</v>
      </c>
      <c r="F232" s="17">
        <v>1</v>
      </c>
      <c r="G232" s="17">
        <v>1</v>
      </c>
      <c r="H232" s="54">
        <v>68060</v>
      </c>
      <c r="I232" s="53">
        <v>0.19</v>
      </c>
      <c r="J232" s="54">
        <f t="shared" si="19"/>
        <v>80991.399999999994</v>
      </c>
      <c r="K232" s="54">
        <f t="shared" si="20"/>
        <v>80991.399999999994</v>
      </c>
    </row>
    <row r="233" spans="2:11" ht="27.6" x14ac:dyDescent="0.3">
      <c r="B233" s="9">
        <v>16</v>
      </c>
      <c r="C233" s="9" t="s">
        <v>156</v>
      </c>
      <c r="D233" s="19" t="s">
        <v>113</v>
      </c>
      <c r="E233" s="17" t="s">
        <v>155</v>
      </c>
      <c r="F233" s="17">
        <v>4</v>
      </c>
      <c r="G233" s="17">
        <v>1</v>
      </c>
      <c r="H233" s="54">
        <v>8549</v>
      </c>
      <c r="I233" s="53">
        <v>0.19</v>
      </c>
      <c r="J233" s="54">
        <f t="shared" si="19"/>
        <v>10173.31</v>
      </c>
      <c r="K233" s="54">
        <f t="shared" si="20"/>
        <v>40693.24</v>
      </c>
    </row>
    <row r="234" spans="2:11" ht="27.6" x14ac:dyDescent="0.3">
      <c r="B234" s="9">
        <v>17</v>
      </c>
      <c r="C234" s="25" t="s">
        <v>171</v>
      </c>
      <c r="D234" s="16" t="s">
        <v>172</v>
      </c>
      <c r="E234" s="17" t="s">
        <v>22</v>
      </c>
      <c r="F234" s="17">
        <v>1</v>
      </c>
      <c r="G234" s="17">
        <v>1</v>
      </c>
      <c r="H234" s="54">
        <v>34870</v>
      </c>
      <c r="I234" s="53">
        <v>0.19</v>
      </c>
      <c r="J234" s="54">
        <f t="shared" si="19"/>
        <v>41495.300000000003</v>
      </c>
      <c r="K234" s="54">
        <f t="shared" si="20"/>
        <v>41495.300000000003</v>
      </c>
    </row>
    <row r="235" spans="2:11" ht="27.6" x14ac:dyDescent="0.3">
      <c r="B235" s="9">
        <v>18</v>
      </c>
      <c r="C235" s="9" t="s">
        <v>173</v>
      </c>
      <c r="D235" s="19" t="s">
        <v>173</v>
      </c>
      <c r="E235" s="17" t="s">
        <v>22</v>
      </c>
      <c r="F235" s="17">
        <v>1</v>
      </c>
      <c r="G235" s="17">
        <v>1</v>
      </c>
      <c r="H235" s="64">
        <v>1611183</v>
      </c>
      <c r="I235" s="53">
        <v>0.19</v>
      </c>
      <c r="J235" s="64">
        <f t="shared" si="19"/>
        <v>1917307.77</v>
      </c>
      <c r="K235" s="54">
        <f t="shared" si="20"/>
        <v>1917307.77</v>
      </c>
    </row>
    <row r="236" spans="2:11" ht="27.6" x14ac:dyDescent="0.3">
      <c r="B236" s="9">
        <v>19</v>
      </c>
      <c r="C236" s="9" t="s">
        <v>64</v>
      </c>
      <c r="D236" s="19" t="s">
        <v>65</v>
      </c>
      <c r="E236" s="17" t="s">
        <v>22</v>
      </c>
      <c r="F236" s="17">
        <v>1</v>
      </c>
      <c r="G236" s="17">
        <v>1</v>
      </c>
      <c r="H236" s="54">
        <v>101670</v>
      </c>
      <c r="I236" s="53">
        <v>0.19</v>
      </c>
      <c r="J236" s="54">
        <f t="shared" si="19"/>
        <v>120987.3</v>
      </c>
      <c r="K236" s="54">
        <f t="shared" si="20"/>
        <v>120987.3</v>
      </c>
    </row>
    <row r="237" spans="2:11" ht="27.6" x14ac:dyDescent="0.3">
      <c r="B237" s="9">
        <v>20</v>
      </c>
      <c r="C237" s="9" t="s">
        <v>174</v>
      </c>
      <c r="D237" s="19" t="s">
        <v>175</v>
      </c>
      <c r="E237" s="17" t="s">
        <v>22</v>
      </c>
      <c r="F237" s="17">
        <v>2</v>
      </c>
      <c r="G237" s="17">
        <v>2</v>
      </c>
      <c r="H237" s="54">
        <v>148136</v>
      </c>
      <c r="I237" s="53">
        <v>0.19</v>
      </c>
      <c r="J237" s="54">
        <f t="shared" si="19"/>
        <v>176281.84</v>
      </c>
      <c r="K237" s="54">
        <f t="shared" si="20"/>
        <v>352563.68</v>
      </c>
    </row>
    <row r="238" spans="2:11" ht="27.6" x14ac:dyDescent="0.3">
      <c r="B238" s="9">
        <v>21</v>
      </c>
      <c r="C238" s="9" t="s">
        <v>176</v>
      </c>
      <c r="D238" s="19" t="s">
        <v>177</v>
      </c>
      <c r="E238" s="17" t="s">
        <v>22</v>
      </c>
      <c r="F238" s="17">
        <v>1</v>
      </c>
      <c r="G238" s="17">
        <v>1</v>
      </c>
      <c r="H238" s="54">
        <v>203761</v>
      </c>
      <c r="I238" s="53">
        <v>0.19</v>
      </c>
      <c r="J238" s="54">
        <f t="shared" si="19"/>
        <v>242475.59</v>
      </c>
      <c r="K238" s="54">
        <f t="shared" si="20"/>
        <v>242475.59</v>
      </c>
    </row>
    <row r="239" spans="2:11" ht="27.6" x14ac:dyDescent="0.3">
      <c r="B239" s="9">
        <v>22</v>
      </c>
      <c r="C239" s="9" t="s">
        <v>178</v>
      </c>
      <c r="D239" s="19" t="s">
        <v>179</v>
      </c>
      <c r="E239" s="17" t="s">
        <v>22</v>
      </c>
      <c r="F239" s="17">
        <v>2</v>
      </c>
      <c r="G239" s="17">
        <v>1</v>
      </c>
      <c r="H239" s="54">
        <v>565510</v>
      </c>
      <c r="I239" s="53">
        <v>0.19</v>
      </c>
      <c r="J239" s="54">
        <f t="shared" si="19"/>
        <v>672956.9</v>
      </c>
      <c r="K239" s="54">
        <f t="shared" si="20"/>
        <v>1345913.8</v>
      </c>
    </row>
    <row r="240" spans="2:11" ht="41.4" x14ac:dyDescent="0.3">
      <c r="B240" s="9">
        <v>23</v>
      </c>
      <c r="C240" s="9" t="s">
        <v>180</v>
      </c>
      <c r="D240" s="19" t="s">
        <v>181</v>
      </c>
      <c r="E240" s="17" t="s">
        <v>38</v>
      </c>
      <c r="F240" s="17">
        <v>1</v>
      </c>
      <c r="G240" s="17">
        <v>1</v>
      </c>
      <c r="H240" s="54">
        <v>23106</v>
      </c>
      <c r="I240" s="53">
        <v>0.19</v>
      </c>
      <c r="J240" s="54">
        <f t="shared" si="19"/>
        <v>27496.14</v>
      </c>
      <c r="K240" s="54">
        <f t="shared" si="20"/>
        <v>27496.14</v>
      </c>
    </row>
    <row r="241" spans="2:11" x14ac:dyDescent="0.3">
      <c r="B241" s="9">
        <v>24</v>
      </c>
      <c r="C241" s="9" t="s">
        <v>182</v>
      </c>
      <c r="D241" s="19" t="s">
        <v>183</v>
      </c>
      <c r="E241" s="17" t="s">
        <v>38</v>
      </c>
      <c r="F241" s="17">
        <v>4</v>
      </c>
      <c r="G241" s="17">
        <v>1</v>
      </c>
      <c r="H241" s="54">
        <v>53744</v>
      </c>
      <c r="I241" s="53">
        <v>0.19</v>
      </c>
      <c r="J241" s="54">
        <f t="shared" si="19"/>
        <v>63955.360000000001</v>
      </c>
      <c r="K241" s="54">
        <f t="shared" si="20"/>
        <v>255821.44</v>
      </c>
    </row>
    <row r="242" spans="2:11" ht="27.6" x14ac:dyDescent="0.3">
      <c r="B242" s="9">
        <v>25</v>
      </c>
      <c r="C242" s="9" t="s">
        <v>184</v>
      </c>
      <c r="D242" s="19" t="s">
        <v>185</v>
      </c>
      <c r="E242" s="17" t="s">
        <v>22</v>
      </c>
      <c r="F242" s="17">
        <v>1</v>
      </c>
      <c r="G242" s="17">
        <v>1</v>
      </c>
      <c r="H242" s="54">
        <v>914110</v>
      </c>
      <c r="I242" s="53">
        <v>0.19</v>
      </c>
      <c r="J242" s="64">
        <f t="shared" si="19"/>
        <v>1087790.8999999999</v>
      </c>
      <c r="K242" s="54">
        <f t="shared" si="20"/>
        <v>1087790.8999999999</v>
      </c>
    </row>
    <row r="243" spans="2:11" ht="27.6" x14ac:dyDescent="0.3">
      <c r="B243" s="9">
        <v>26</v>
      </c>
      <c r="C243" s="9" t="s">
        <v>186</v>
      </c>
      <c r="D243" s="19" t="s">
        <v>187</v>
      </c>
      <c r="E243" s="17" t="s">
        <v>22</v>
      </c>
      <c r="F243" s="17">
        <v>1</v>
      </c>
      <c r="G243" s="17">
        <v>1</v>
      </c>
      <c r="H243" s="64">
        <v>1007462</v>
      </c>
      <c r="I243" s="53">
        <v>0.19</v>
      </c>
      <c r="J243" s="64">
        <f t="shared" si="19"/>
        <v>1198879.78</v>
      </c>
      <c r="K243" s="54">
        <f t="shared" si="20"/>
        <v>1198879.78</v>
      </c>
    </row>
    <row r="244" spans="2:11" ht="41.4" x14ac:dyDescent="0.3">
      <c r="B244" s="9">
        <v>27</v>
      </c>
      <c r="C244" s="25" t="s">
        <v>188</v>
      </c>
      <c r="D244" s="16" t="s">
        <v>189</v>
      </c>
      <c r="E244" s="29" t="s">
        <v>22</v>
      </c>
      <c r="F244" s="29">
        <v>1</v>
      </c>
      <c r="G244" s="29">
        <v>1</v>
      </c>
      <c r="H244" s="54">
        <v>189057</v>
      </c>
      <c r="I244" s="53">
        <v>0.19</v>
      </c>
      <c r="J244" s="54">
        <f t="shared" si="19"/>
        <v>224977.83000000002</v>
      </c>
      <c r="K244" s="54">
        <f t="shared" si="20"/>
        <v>224977.83000000002</v>
      </c>
    </row>
    <row r="245" spans="2:11" ht="27.6" x14ac:dyDescent="0.3">
      <c r="B245" s="9">
        <v>28</v>
      </c>
      <c r="C245" s="9" t="s">
        <v>140</v>
      </c>
      <c r="D245" s="19" t="s">
        <v>141</v>
      </c>
      <c r="E245" s="29" t="s">
        <v>22</v>
      </c>
      <c r="F245" s="29">
        <v>1</v>
      </c>
      <c r="G245" s="29">
        <v>1</v>
      </c>
      <c r="H245" s="54">
        <v>578093</v>
      </c>
      <c r="I245" s="53">
        <v>0.19</v>
      </c>
      <c r="J245" s="54">
        <f t="shared" si="19"/>
        <v>687930.67</v>
      </c>
      <c r="K245" s="54">
        <f t="shared" si="20"/>
        <v>687930.67</v>
      </c>
    </row>
    <row r="246" spans="2:11" ht="27.6" x14ac:dyDescent="0.3">
      <c r="B246" s="9">
        <v>29</v>
      </c>
      <c r="C246" s="25" t="s">
        <v>190</v>
      </c>
      <c r="D246" s="16" t="s">
        <v>191</v>
      </c>
      <c r="E246" s="17" t="s">
        <v>22</v>
      </c>
      <c r="F246" s="17">
        <v>2</v>
      </c>
      <c r="G246" s="17">
        <v>1</v>
      </c>
      <c r="H246" s="54">
        <v>110860</v>
      </c>
      <c r="I246" s="53">
        <v>0.19</v>
      </c>
      <c r="J246" s="54">
        <f t="shared" si="19"/>
        <v>131923.4</v>
      </c>
      <c r="K246" s="54">
        <f t="shared" si="20"/>
        <v>263846.8</v>
      </c>
    </row>
    <row r="247" spans="2:11" ht="27.6" x14ac:dyDescent="0.3">
      <c r="B247" s="9">
        <v>30</v>
      </c>
      <c r="C247" s="25" t="s">
        <v>192</v>
      </c>
      <c r="D247" s="16" t="s">
        <v>193</v>
      </c>
      <c r="E247" s="29" t="s">
        <v>22</v>
      </c>
      <c r="F247" s="29">
        <v>1</v>
      </c>
      <c r="G247" s="29">
        <v>1</v>
      </c>
      <c r="H247" s="54">
        <v>241887</v>
      </c>
      <c r="I247" s="53">
        <v>0.19</v>
      </c>
      <c r="J247" s="54">
        <f t="shared" si="19"/>
        <v>287845.53000000003</v>
      </c>
      <c r="K247" s="54">
        <f t="shared" si="20"/>
        <v>287845.53000000003</v>
      </c>
    </row>
    <row r="248" spans="2:11" ht="27.6" x14ac:dyDescent="0.3">
      <c r="B248" s="9">
        <v>31</v>
      </c>
      <c r="C248" s="25" t="s">
        <v>194</v>
      </c>
      <c r="D248" s="16" t="s">
        <v>195</v>
      </c>
      <c r="E248" s="29" t="s">
        <v>22</v>
      </c>
      <c r="F248" s="29">
        <v>1</v>
      </c>
      <c r="G248" s="29">
        <v>1</v>
      </c>
      <c r="H248" s="54">
        <v>180654</v>
      </c>
      <c r="I248" s="53">
        <v>0.19</v>
      </c>
      <c r="J248" s="54">
        <f t="shared" si="19"/>
        <v>214978.26</v>
      </c>
      <c r="K248" s="54">
        <f t="shared" si="20"/>
        <v>214978.26</v>
      </c>
    </row>
    <row r="249" spans="2:11" x14ac:dyDescent="0.3">
      <c r="B249" s="9">
        <v>32</v>
      </c>
      <c r="C249" s="9" t="s">
        <v>77</v>
      </c>
      <c r="D249" s="19" t="s">
        <v>78</v>
      </c>
      <c r="E249" s="17" t="s">
        <v>38</v>
      </c>
      <c r="F249" s="17">
        <v>4</v>
      </c>
      <c r="G249" s="17">
        <v>4</v>
      </c>
      <c r="H249" s="54">
        <v>27203</v>
      </c>
      <c r="I249" s="53">
        <v>0.19</v>
      </c>
      <c r="J249" s="54">
        <f t="shared" si="19"/>
        <v>32371.57</v>
      </c>
      <c r="K249" s="54">
        <f t="shared" si="20"/>
        <v>129486.28</v>
      </c>
    </row>
    <row r="250" spans="2:11" x14ac:dyDescent="0.3">
      <c r="B250" s="9">
        <v>33</v>
      </c>
      <c r="C250" s="9" t="s">
        <v>39</v>
      </c>
      <c r="D250" s="19" t="s">
        <v>79</v>
      </c>
      <c r="E250" s="17" t="s">
        <v>31</v>
      </c>
      <c r="F250" s="17">
        <v>1</v>
      </c>
      <c r="G250" s="17">
        <v>1</v>
      </c>
      <c r="H250" s="54">
        <v>460144</v>
      </c>
      <c r="I250" s="53">
        <v>0.19</v>
      </c>
      <c r="J250" s="54">
        <f t="shared" si="19"/>
        <v>547571.36</v>
      </c>
      <c r="K250" s="54">
        <f t="shared" si="20"/>
        <v>547571.36</v>
      </c>
    </row>
    <row r="251" spans="2:11" ht="13.95" customHeight="1" x14ac:dyDescent="0.3">
      <c r="B251" s="23" t="s">
        <v>41</v>
      </c>
      <c r="C251" s="23"/>
      <c r="D251" s="23"/>
      <c r="E251" s="23"/>
      <c r="F251" s="23"/>
      <c r="G251" s="23"/>
      <c r="J251" s="57" t="s">
        <v>375</v>
      </c>
      <c r="K251" s="58">
        <f>SUM(K218:K250)</f>
        <v>17964305.990000006</v>
      </c>
    </row>
    <row r="252" spans="2:11" x14ac:dyDescent="0.3">
      <c r="D252" s="1"/>
      <c r="E252" s="1"/>
      <c r="F252" s="1"/>
      <c r="G252" s="1"/>
    </row>
    <row r="253" spans="2:11" ht="14.4" thickBot="1" x14ac:dyDescent="0.35"/>
    <row r="254" spans="2:11" ht="14.4" thickBot="1" x14ac:dyDescent="0.35">
      <c r="B254" s="71" t="s">
        <v>196</v>
      </c>
      <c r="C254" s="72"/>
    </row>
    <row r="255" spans="2:11" x14ac:dyDescent="0.3">
      <c r="B255" s="24" t="s">
        <v>1</v>
      </c>
      <c r="C255" s="9" t="s">
        <v>197</v>
      </c>
    </row>
    <row r="256" spans="2:11" x14ac:dyDescent="0.3">
      <c r="B256" s="12" t="s">
        <v>3</v>
      </c>
      <c r="C256" s="9">
        <v>2007</v>
      </c>
    </row>
    <row r="257" spans="2:11" x14ac:dyDescent="0.3">
      <c r="B257" s="12" t="s">
        <v>4</v>
      </c>
      <c r="C257" s="9" t="s">
        <v>198</v>
      </c>
    </row>
    <row r="258" spans="2:11" x14ac:dyDescent="0.3">
      <c r="B258" s="12" t="s">
        <v>6</v>
      </c>
      <c r="C258" s="9" t="s">
        <v>199</v>
      </c>
    </row>
    <row r="259" spans="2:11" ht="27.6" x14ac:dyDescent="0.3">
      <c r="B259" s="12" t="s">
        <v>8</v>
      </c>
      <c r="C259" s="9" t="s">
        <v>200</v>
      </c>
    </row>
    <row r="260" spans="2:11" x14ac:dyDescent="0.3">
      <c r="B260" s="12" t="s">
        <v>10</v>
      </c>
      <c r="C260" s="9">
        <v>1600</v>
      </c>
    </row>
    <row r="261" spans="2:11" ht="27.6" x14ac:dyDescent="0.3">
      <c r="B261" s="12" t="s">
        <v>11</v>
      </c>
      <c r="C261" s="9" t="s">
        <v>12</v>
      </c>
    </row>
    <row r="262" spans="2:11" x14ac:dyDescent="0.3">
      <c r="C262" s="11"/>
    </row>
    <row r="263" spans="2:11" x14ac:dyDescent="0.3">
      <c r="B263" s="70" t="s">
        <v>13</v>
      </c>
      <c r="C263" s="70"/>
    </row>
    <row r="264" spans="2:11" ht="27.6" x14ac:dyDescent="0.3">
      <c r="B264" s="8" t="s">
        <v>14</v>
      </c>
      <c r="C264" s="13" t="s">
        <v>15</v>
      </c>
      <c r="D264" s="14" t="s">
        <v>16</v>
      </c>
      <c r="E264" s="15" t="s">
        <v>17</v>
      </c>
      <c r="F264" s="15" t="s">
        <v>18</v>
      </c>
      <c r="G264" s="15" t="s">
        <v>19</v>
      </c>
      <c r="H264" s="49" t="s">
        <v>371</v>
      </c>
      <c r="I264" s="39" t="s">
        <v>372</v>
      </c>
      <c r="J264" s="49" t="s">
        <v>373</v>
      </c>
      <c r="K264" s="49" t="s">
        <v>374</v>
      </c>
    </row>
    <row r="265" spans="2:11" ht="27.6" x14ac:dyDescent="0.3">
      <c r="B265" s="9">
        <v>1</v>
      </c>
      <c r="C265" s="9" t="s">
        <v>123</v>
      </c>
      <c r="D265" s="19" t="s">
        <v>201</v>
      </c>
      <c r="E265" s="17" t="s">
        <v>22</v>
      </c>
      <c r="F265" s="17">
        <v>1</v>
      </c>
      <c r="G265" s="17">
        <v>1</v>
      </c>
      <c r="H265" s="54">
        <v>22686</v>
      </c>
      <c r="I265" s="53">
        <v>0.19</v>
      </c>
      <c r="J265" s="54">
        <f t="shared" ref="J265:J285" si="21">(H265*I265)+H265</f>
        <v>26996.34</v>
      </c>
      <c r="K265" s="54">
        <f t="shared" ref="K265:K285" si="22">J265*F265</f>
        <v>26996.34</v>
      </c>
    </row>
    <row r="266" spans="2:11" ht="41.4" x14ac:dyDescent="0.3">
      <c r="B266" s="9">
        <v>2</v>
      </c>
      <c r="C266" s="9" t="s">
        <v>202</v>
      </c>
      <c r="D266" s="19" t="s">
        <v>203</v>
      </c>
      <c r="E266" s="17" t="s">
        <v>22</v>
      </c>
      <c r="F266" s="29">
        <v>1</v>
      </c>
      <c r="G266" s="29">
        <v>1</v>
      </c>
      <c r="H266" s="54">
        <v>31509</v>
      </c>
      <c r="I266" s="53">
        <v>0.19</v>
      </c>
      <c r="J266" s="54">
        <f t="shared" si="21"/>
        <v>37495.71</v>
      </c>
      <c r="K266" s="54">
        <f t="shared" si="22"/>
        <v>37495.71</v>
      </c>
    </row>
    <row r="267" spans="2:11" ht="41.4" x14ac:dyDescent="0.3">
      <c r="B267" s="9">
        <v>3</v>
      </c>
      <c r="C267" s="25" t="s">
        <v>84</v>
      </c>
      <c r="D267" s="19" t="s">
        <v>85</v>
      </c>
      <c r="E267" s="17" t="s">
        <v>22</v>
      </c>
      <c r="F267" s="17">
        <v>1</v>
      </c>
      <c r="G267" s="17">
        <v>1</v>
      </c>
      <c r="H267" s="54">
        <v>214978</v>
      </c>
      <c r="I267" s="53">
        <v>0.19</v>
      </c>
      <c r="J267" s="54">
        <f t="shared" si="21"/>
        <v>255823.82</v>
      </c>
      <c r="K267" s="54">
        <f t="shared" si="22"/>
        <v>255823.82</v>
      </c>
    </row>
    <row r="268" spans="2:11" ht="41.4" x14ac:dyDescent="0.3">
      <c r="B268" s="9">
        <v>4</v>
      </c>
      <c r="C268" s="20" t="s">
        <v>204</v>
      </c>
      <c r="D268" s="21" t="s">
        <v>205</v>
      </c>
      <c r="E268" s="26" t="s">
        <v>22</v>
      </c>
      <c r="F268" s="26">
        <v>1</v>
      </c>
      <c r="G268" s="26">
        <v>1</v>
      </c>
      <c r="H268" s="54">
        <v>267830</v>
      </c>
      <c r="I268" s="53">
        <v>0.19</v>
      </c>
      <c r="J268" s="54">
        <f t="shared" si="21"/>
        <v>318717.7</v>
      </c>
      <c r="K268" s="54">
        <f t="shared" si="22"/>
        <v>318717.7</v>
      </c>
    </row>
    <row r="269" spans="2:11" ht="55.2" x14ac:dyDescent="0.3">
      <c r="B269" s="9">
        <v>5</v>
      </c>
      <c r="C269" s="9" t="s">
        <v>206</v>
      </c>
      <c r="D269" s="19" t="s">
        <v>207</v>
      </c>
      <c r="E269" s="17" t="s">
        <v>22</v>
      </c>
      <c r="F269" s="17">
        <v>1</v>
      </c>
      <c r="G269" s="17">
        <v>1</v>
      </c>
      <c r="H269" s="54">
        <v>241887</v>
      </c>
      <c r="I269" s="53">
        <v>0.19</v>
      </c>
      <c r="J269" s="54">
        <f t="shared" si="21"/>
        <v>287845.53000000003</v>
      </c>
      <c r="K269" s="54">
        <f t="shared" si="22"/>
        <v>287845.53000000003</v>
      </c>
    </row>
    <row r="270" spans="2:11" ht="27.6" x14ac:dyDescent="0.3">
      <c r="B270" s="9">
        <v>6</v>
      </c>
      <c r="C270" s="9" t="s">
        <v>153</v>
      </c>
      <c r="D270" s="19" t="s">
        <v>26</v>
      </c>
      <c r="E270" s="17" t="s">
        <v>22</v>
      </c>
      <c r="F270" s="17">
        <v>1</v>
      </c>
      <c r="G270" s="17">
        <v>1</v>
      </c>
      <c r="H270" s="54">
        <v>45163</v>
      </c>
      <c r="I270" s="53">
        <v>0.19</v>
      </c>
      <c r="J270" s="54">
        <f t="shared" si="21"/>
        <v>53743.97</v>
      </c>
      <c r="K270" s="54">
        <f t="shared" si="22"/>
        <v>53743.97</v>
      </c>
    </row>
    <row r="271" spans="2:11" ht="41.4" x14ac:dyDescent="0.3">
      <c r="B271" s="9">
        <v>7</v>
      </c>
      <c r="C271" s="20" t="s">
        <v>131</v>
      </c>
      <c r="D271" s="21" t="s">
        <v>208</v>
      </c>
      <c r="E271" s="26" t="s">
        <v>22</v>
      </c>
      <c r="F271" s="26">
        <v>1</v>
      </c>
      <c r="G271" s="26">
        <v>1</v>
      </c>
      <c r="H271" s="54">
        <v>605191</v>
      </c>
      <c r="I271" s="53">
        <v>0.19</v>
      </c>
      <c r="J271" s="54">
        <f t="shared" si="21"/>
        <v>720177.29</v>
      </c>
      <c r="K271" s="54">
        <f t="shared" si="22"/>
        <v>720177.29</v>
      </c>
    </row>
    <row r="272" spans="2:11" ht="27.6" x14ac:dyDescent="0.3">
      <c r="B272" s="9">
        <v>8</v>
      </c>
      <c r="C272" s="25" t="s">
        <v>209</v>
      </c>
      <c r="D272" s="16" t="s">
        <v>210</v>
      </c>
      <c r="E272" s="29" t="s">
        <v>22</v>
      </c>
      <c r="F272" s="29">
        <v>1</v>
      </c>
      <c r="G272" s="29">
        <v>1</v>
      </c>
      <c r="H272" s="64">
        <v>1256176</v>
      </c>
      <c r="I272" s="53">
        <v>0.19</v>
      </c>
      <c r="J272" s="64">
        <f t="shared" si="21"/>
        <v>1494849.44</v>
      </c>
      <c r="K272" s="54">
        <f t="shared" si="22"/>
        <v>1494849.44</v>
      </c>
    </row>
    <row r="273" spans="2:11" ht="55.2" x14ac:dyDescent="0.3">
      <c r="B273" s="9">
        <v>9</v>
      </c>
      <c r="C273" s="9" t="s">
        <v>133</v>
      </c>
      <c r="D273" s="19" t="s">
        <v>211</v>
      </c>
      <c r="E273" s="17" t="s">
        <v>22</v>
      </c>
      <c r="F273" s="17">
        <v>1</v>
      </c>
      <c r="G273" s="17">
        <v>1</v>
      </c>
      <c r="H273" s="54">
        <v>288206</v>
      </c>
      <c r="I273" s="53">
        <v>0.19</v>
      </c>
      <c r="J273" s="54">
        <f t="shared" si="21"/>
        <v>342965.14</v>
      </c>
      <c r="K273" s="54">
        <f t="shared" si="22"/>
        <v>342965.14</v>
      </c>
    </row>
    <row r="274" spans="2:11" ht="27.6" x14ac:dyDescent="0.3">
      <c r="B274" s="9">
        <v>10</v>
      </c>
      <c r="C274" s="9" t="s">
        <v>29</v>
      </c>
      <c r="D274" s="19" t="s">
        <v>30</v>
      </c>
      <c r="E274" s="17" t="s">
        <v>155</v>
      </c>
      <c r="F274" s="17">
        <v>1</v>
      </c>
      <c r="G274" s="17">
        <v>1</v>
      </c>
      <c r="H274" s="54">
        <v>67640</v>
      </c>
      <c r="I274" s="53">
        <v>0.19</v>
      </c>
      <c r="J274" s="54">
        <f t="shared" si="21"/>
        <v>80491.600000000006</v>
      </c>
      <c r="K274" s="54">
        <f t="shared" si="22"/>
        <v>80491.600000000006</v>
      </c>
    </row>
    <row r="275" spans="2:11" ht="27.6" x14ac:dyDescent="0.3">
      <c r="B275" s="9">
        <v>11</v>
      </c>
      <c r="C275" s="9" t="s">
        <v>32</v>
      </c>
      <c r="D275" s="19" t="s">
        <v>212</v>
      </c>
      <c r="E275" s="17" t="s">
        <v>155</v>
      </c>
      <c r="F275" s="17">
        <v>4</v>
      </c>
      <c r="G275" s="17">
        <v>1</v>
      </c>
      <c r="H275" s="54">
        <v>13549</v>
      </c>
      <c r="I275" s="53">
        <v>0.19</v>
      </c>
      <c r="J275" s="54">
        <f t="shared" si="21"/>
        <v>16123.31</v>
      </c>
      <c r="K275" s="54">
        <f t="shared" si="22"/>
        <v>64493.24</v>
      </c>
    </row>
    <row r="276" spans="2:11" ht="27.6" x14ac:dyDescent="0.3">
      <c r="B276" s="9">
        <v>12</v>
      </c>
      <c r="C276" s="9" t="s">
        <v>213</v>
      </c>
      <c r="D276" s="19" t="s">
        <v>214</v>
      </c>
      <c r="E276" s="17" t="s">
        <v>22</v>
      </c>
      <c r="F276" s="17">
        <v>1</v>
      </c>
      <c r="G276" s="17">
        <v>1</v>
      </c>
      <c r="H276" s="64">
        <v>2081987</v>
      </c>
      <c r="I276" s="53">
        <v>0.19</v>
      </c>
      <c r="J276" s="64">
        <f t="shared" si="21"/>
        <v>2477564.5300000003</v>
      </c>
      <c r="K276" s="54">
        <f t="shared" si="22"/>
        <v>2477564.5300000003</v>
      </c>
    </row>
    <row r="277" spans="2:11" ht="27.6" x14ac:dyDescent="0.3">
      <c r="B277" s="9">
        <v>13</v>
      </c>
      <c r="C277" s="9" t="s">
        <v>215</v>
      </c>
      <c r="D277" s="19" t="s">
        <v>216</v>
      </c>
      <c r="E277" s="17" t="s">
        <v>22</v>
      </c>
      <c r="F277" s="17">
        <v>1</v>
      </c>
      <c r="G277" s="17">
        <v>1</v>
      </c>
      <c r="H277" s="54">
        <v>142842</v>
      </c>
      <c r="I277" s="53">
        <v>0.19</v>
      </c>
      <c r="J277" s="54">
        <f t="shared" si="21"/>
        <v>169981.98</v>
      </c>
      <c r="K277" s="54">
        <f t="shared" si="22"/>
        <v>169981.98</v>
      </c>
    </row>
    <row r="278" spans="2:11" ht="27.6" x14ac:dyDescent="0.3">
      <c r="B278" s="9">
        <v>14</v>
      </c>
      <c r="C278" s="9" t="s">
        <v>217</v>
      </c>
      <c r="D278" s="19" t="s">
        <v>218</v>
      </c>
      <c r="E278" s="17" t="s">
        <v>22</v>
      </c>
      <c r="F278" s="17">
        <v>2</v>
      </c>
      <c r="G278" s="17">
        <v>1</v>
      </c>
      <c r="H278" s="54">
        <v>68270</v>
      </c>
      <c r="I278" s="53">
        <v>0.19</v>
      </c>
      <c r="J278" s="54">
        <f t="shared" si="21"/>
        <v>81241.3</v>
      </c>
      <c r="K278" s="54">
        <f t="shared" si="22"/>
        <v>162482.6</v>
      </c>
    </row>
    <row r="279" spans="2:11" ht="27.6" x14ac:dyDescent="0.3">
      <c r="B279" s="9">
        <v>15</v>
      </c>
      <c r="C279" s="20" t="s">
        <v>101</v>
      </c>
      <c r="D279" s="21" t="s">
        <v>102</v>
      </c>
      <c r="E279" s="26" t="s">
        <v>22</v>
      </c>
      <c r="F279" s="26">
        <v>1</v>
      </c>
      <c r="G279" s="26">
        <v>1</v>
      </c>
      <c r="H279" s="64">
        <v>2314264</v>
      </c>
      <c r="I279" s="53">
        <v>0.19</v>
      </c>
      <c r="J279" s="64">
        <f t="shared" si="21"/>
        <v>2753974.16</v>
      </c>
      <c r="K279" s="54">
        <f t="shared" si="22"/>
        <v>2753974.16</v>
      </c>
    </row>
    <row r="280" spans="2:11" ht="27.6" x14ac:dyDescent="0.3">
      <c r="B280" s="9">
        <v>16</v>
      </c>
      <c r="C280" s="25" t="s">
        <v>219</v>
      </c>
      <c r="D280" s="16" t="s">
        <v>220</v>
      </c>
      <c r="E280" s="29" t="s">
        <v>22</v>
      </c>
      <c r="F280" s="29">
        <v>2</v>
      </c>
      <c r="G280" s="29">
        <v>1</v>
      </c>
      <c r="H280" s="54">
        <v>138641</v>
      </c>
      <c r="I280" s="53">
        <v>0.19</v>
      </c>
      <c r="J280" s="54">
        <f t="shared" si="21"/>
        <v>164982.79</v>
      </c>
      <c r="K280" s="54">
        <f t="shared" si="22"/>
        <v>329965.58</v>
      </c>
    </row>
    <row r="281" spans="2:11" ht="27.6" x14ac:dyDescent="0.3">
      <c r="B281" s="9">
        <v>17</v>
      </c>
      <c r="C281" s="25" t="s">
        <v>221</v>
      </c>
      <c r="D281" s="16" t="s">
        <v>222</v>
      </c>
      <c r="E281" s="29" t="s">
        <v>22</v>
      </c>
      <c r="F281" s="29">
        <v>1</v>
      </c>
      <c r="G281" s="29">
        <v>1</v>
      </c>
      <c r="H281" s="54">
        <v>605191</v>
      </c>
      <c r="I281" s="53">
        <v>0.19</v>
      </c>
      <c r="J281" s="54">
        <f t="shared" si="21"/>
        <v>720177.29</v>
      </c>
      <c r="K281" s="54">
        <f t="shared" si="22"/>
        <v>720177.29</v>
      </c>
    </row>
    <row r="282" spans="2:11" ht="27.6" x14ac:dyDescent="0.3">
      <c r="B282" s="9">
        <v>18</v>
      </c>
      <c r="C282" s="25" t="s">
        <v>223</v>
      </c>
      <c r="D282" s="16" t="s">
        <v>224</v>
      </c>
      <c r="E282" s="29" t="s">
        <v>22</v>
      </c>
      <c r="F282" s="29">
        <v>2</v>
      </c>
      <c r="G282" s="29">
        <v>1</v>
      </c>
      <c r="H282" s="54">
        <v>58713</v>
      </c>
      <c r="I282" s="53">
        <v>0.19</v>
      </c>
      <c r="J282" s="54">
        <f t="shared" si="21"/>
        <v>69868.47</v>
      </c>
      <c r="K282" s="54">
        <f t="shared" si="22"/>
        <v>139736.94</v>
      </c>
    </row>
    <row r="283" spans="2:11" ht="27.6" x14ac:dyDescent="0.3">
      <c r="B283" s="9">
        <v>19</v>
      </c>
      <c r="C283" s="9" t="s">
        <v>140</v>
      </c>
      <c r="D283" s="19" t="s">
        <v>141</v>
      </c>
      <c r="E283" s="29" t="s">
        <v>22</v>
      </c>
      <c r="F283" s="29">
        <v>1</v>
      </c>
      <c r="G283" s="29">
        <v>1</v>
      </c>
      <c r="H283" s="54">
        <v>755176</v>
      </c>
      <c r="I283" s="53">
        <v>0.19</v>
      </c>
      <c r="J283" s="54">
        <f t="shared" si="21"/>
        <v>898659.44</v>
      </c>
      <c r="K283" s="54">
        <f t="shared" si="22"/>
        <v>898659.44</v>
      </c>
    </row>
    <row r="284" spans="2:11" x14ac:dyDescent="0.3">
      <c r="B284" s="9">
        <v>20</v>
      </c>
      <c r="C284" s="9" t="s">
        <v>77</v>
      </c>
      <c r="D284" s="19" t="s">
        <v>78</v>
      </c>
      <c r="E284" s="17" t="s">
        <v>38</v>
      </c>
      <c r="F284" s="17">
        <v>2</v>
      </c>
      <c r="G284" s="17">
        <v>4</v>
      </c>
      <c r="H284" s="54">
        <v>26888</v>
      </c>
      <c r="I284" s="53">
        <v>0.19</v>
      </c>
      <c r="J284" s="54">
        <f t="shared" si="21"/>
        <v>31996.720000000001</v>
      </c>
      <c r="K284" s="54">
        <f t="shared" si="22"/>
        <v>63993.440000000002</v>
      </c>
    </row>
    <row r="285" spans="2:11" x14ac:dyDescent="0.3">
      <c r="B285" s="9">
        <v>21</v>
      </c>
      <c r="C285" s="9" t="s">
        <v>39</v>
      </c>
      <c r="D285" s="19" t="s">
        <v>79</v>
      </c>
      <c r="E285" s="17" t="s">
        <v>31</v>
      </c>
      <c r="F285" s="17">
        <v>1</v>
      </c>
      <c r="G285" s="17">
        <v>1</v>
      </c>
      <c r="H285" s="54">
        <v>386676</v>
      </c>
      <c r="I285" s="53">
        <v>0.19</v>
      </c>
      <c r="J285" s="54">
        <f t="shared" si="21"/>
        <v>460144.44</v>
      </c>
      <c r="K285" s="54">
        <f t="shared" si="22"/>
        <v>460144.44</v>
      </c>
    </row>
    <row r="286" spans="2:11" ht="13.95" customHeight="1" x14ac:dyDescent="0.3">
      <c r="B286" s="23" t="s">
        <v>41</v>
      </c>
      <c r="C286" s="23"/>
      <c r="D286" s="23"/>
      <c r="E286" s="23"/>
      <c r="F286" s="23"/>
      <c r="G286" s="23"/>
      <c r="J286" s="57" t="s">
        <v>375</v>
      </c>
      <c r="K286" s="58">
        <f>SUM(K265:K285)</f>
        <v>11860280.18</v>
      </c>
    </row>
    <row r="287" spans="2:11" x14ac:dyDescent="0.3">
      <c r="D287" s="1"/>
      <c r="E287" s="1"/>
      <c r="F287" s="1"/>
      <c r="G287" s="1"/>
    </row>
    <row r="288" spans="2:11" ht="14.4" thickBot="1" x14ac:dyDescent="0.35"/>
    <row r="289" spans="2:11" ht="14.4" thickBot="1" x14ac:dyDescent="0.35">
      <c r="B289" s="71" t="s">
        <v>225</v>
      </c>
      <c r="C289" s="72"/>
    </row>
    <row r="290" spans="2:11" x14ac:dyDescent="0.3">
      <c r="B290" s="24" t="s">
        <v>1</v>
      </c>
      <c r="C290" s="9" t="s">
        <v>226</v>
      </c>
    </row>
    <row r="291" spans="2:11" x14ac:dyDescent="0.3">
      <c r="B291" s="12" t="s">
        <v>3</v>
      </c>
      <c r="C291" s="9">
        <v>2014</v>
      </c>
    </row>
    <row r="292" spans="2:11" x14ac:dyDescent="0.3">
      <c r="B292" s="12" t="s">
        <v>4</v>
      </c>
      <c r="C292" s="9" t="s">
        <v>227</v>
      </c>
    </row>
    <row r="293" spans="2:11" x14ac:dyDescent="0.3">
      <c r="B293" s="12" t="s">
        <v>6</v>
      </c>
      <c r="C293" s="9" t="s">
        <v>228</v>
      </c>
    </row>
    <row r="294" spans="2:11" ht="27.6" x14ac:dyDescent="0.3">
      <c r="B294" s="12" t="s">
        <v>8</v>
      </c>
      <c r="C294" s="9" t="s">
        <v>229</v>
      </c>
    </row>
    <row r="295" spans="2:11" x14ac:dyDescent="0.3">
      <c r="B295" s="12" t="s">
        <v>10</v>
      </c>
      <c r="C295" s="9">
        <v>124</v>
      </c>
    </row>
    <row r="296" spans="2:11" ht="27.6" x14ac:dyDescent="0.3">
      <c r="B296" s="12" t="s">
        <v>11</v>
      </c>
      <c r="C296" s="9" t="s">
        <v>12</v>
      </c>
    </row>
    <row r="298" spans="2:11" x14ac:dyDescent="0.3">
      <c r="B298" s="70" t="s">
        <v>13</v>
      </c>
      <c r="C298" s="70"/>
    </row>
    <row r="299" spans="2:11" ht="27.6" x14ac:dyDescent="0.3">
      <c r="B299" s="8" t="s">
        <v>14</v>
      </c>
      <c r="C299" s="13" t="s">
        <v>15</v>
      </c>
      <c r="D299" s="14" t="s">
        <v>16</v>
      </c>
      <c r="E299" s="15" t="s">
        <v>17</v>
      </c>
      <c r="F299" s="15" t="s">
        <v>18</v>
      </c>
      <c r="G299" s="15" t="s">
        <v>19</v>
      </c>
      <c r="H299" s="49" t="s">
        <v>371</v>
      </c>
      <c r="I299" s="39" t="s">
        <v>372</v>
      </c>
      <c r="J299" s="49" t="s">
        <v>373</v>
      </c>
      <c r="K299" s="49" t="s">
        <v>374</v>
      </c>
    </row>
    <row r="300" spans="2:11" ht="27.6" x14ac:dyDescent="0.3">
      <c r="B300" s="9">
        <v>1</v>
      </c>
      <c r="C300" s="9" t="s">
        <v>230</v>
      </c>
      <c r="D300" s="19" t="s">
        <v>231</v>
      </c>
      <c r="E300" s="17" t="s">
        <v>22</v>
      </c>
      <c r="F300" s="17">
        <v>1</v>
      </c>
      <c r="G300" s="17">
        <v>1</v>
      </c>
      <c r="H300" s="54">
        <v>7499</v>
      </c>
      <c r="I300" s="53">
        <v>0</v>
      </c>
      <c r="J300" s="54">
        <f t="shared" ref="J300:J304" si="23">(H300*I300)+H300</f>
        <v>7499</v>
      </c>
      <c r="K300" s="54">
        <f t="shared" ref="K300:K304" si="24">J300*F300</f>
        <v>7499</v>
      </c>
    </row>
    <row r="301" spans="2:11" ht="41.4" x14ac:dyDescent="0.3">
      <c r="B301" s="9">
        <v>2</v>
      </c>
      <c r="C301" s="9" t="s">
        <v>232</v>
      </c>
      <c r="D301" s="19" t="s">
        <v>233</v>
      </c>
      <c r="E301" s="17" t="s">
        <v>234</v>
      </c>
      <c r="F301" s="17">
        <v>1</v>
      </c>
      <c r="G301" s="17">
        <v>1</v>
      </c>
      <c r="H301" s="54">
        <v>57494</v>
      </c>
      <c r="I301" s="53">
        <v>0</v>
      </c>
      <c r="J301" s="54">
        <f t="shared" si="23"/>
        <v>57494</v>
      </c>
      <c r="K301" s="54">
        <f t="shared" si="24"/>
        <v>57494</v>
      </c>
    </row>
    <row r="302" spans="2:11" ht="27.6" x14ac:dyDescent="0.3">
      <c r="B302" s="9">
        <v>3</v>
      </c>
      <c r="C302" s="9" t="s">
        <v>235</v>
      </c>
      <c r="D302" s="19" t="s">
        <v>236</v>
      </c>
      <c r="E302" s="17" t="s">
        <v>22</v>
      </c>
      <c r="F302" s="17">
        <v>1</v>
      </c>
      <c r="G302" s="17">
        <v>1</v>
      </c>
      <c r="H302" s="54">
        <v>23106</v>
      </c>
      <c r="I302" s="53">
        <v>0.19</v>
      </c>
      <c r="J302" s="54">
        <f t="shared" si="23"/>
        <v>27496.14</v>
      </c>
      <c r="K302" s="54">
        <f t="shared" si="24"/>
        <v>27496.14</v>
      </c>
    </row>
    <row r="303" spans="2:11" x14ac:dyDescent="0.3">
      <c r="B303" s="9">
        <v>4</v>
      </c>
      <c r="C303" s="9" t="s">
        <v>77</v>
      </c>
      <c r="D303" s="19" t="s">
        <v>237</v>
      </c>
      <c r="E303" s="17" t="s">
        <v>31</v>
      </c>
      <c r="F303" s="17">
        <v>2</v>
      </c>
      <c r="G303" s="17">
        <v>2</v>
      </c>
      <c r="H303" s="54">
        <v>16384</v>
      </c>
      <c r="I303" s="53">
        <v>0.19</v>
      </c>
      <c r="J303" s="54">
        <f t="shared" si="23"/>
        <v>19496.96</v>
      </c>
      <c r="K303" s="54">
        <f t="shared" si="24"/>
        <v>38993.919999999998</v>
      </c>
    </row>
    <row r="304" spans="2:11" x14ac:dyDescent="0.3">
      <c r="B304" s="9">
        <v>5</v>
      </c>
      <c r="C304" s="9" t="s">
        <v>39</v>
      </c>
      <c r="D304" s="19" t="s">
        <v>79</v>
      </c>
      <c r="E304" s="17" t="s">
        <v>31</v>
      </c>
      <c r="F304" s="17">
        <v>1</v>
      </c>
      <c r="G304" s="17">
        <v>1</v>
      </c>
      <c r="H304" s="54">
        <v>260477</v>
      </c>
      <c r="I304" s="53">
        <v>0.19</v>
      </c>
      <c r="J304" s="54">
        <f t="shared" si="23"/>
        <v>309967.63</v>
      </c>
      <c r="K304" s="54">
        <f t="shared" si="24"/>
        <v>309967.63</v>
      </c>
    </row>
    <row r="305" spans="2:11" ht="13.95" customHeight="1" x14ac:dyDescent="0.3">
      <c r="B305" s="23" t="s">
        <v>41</v>
      </c>
      <c r="C305" s="23"/>
      <c r="D305" s="23"/>
      <c r="E305" s="23"/>
      <c r="F305" s="23"/>
      <c r="G305" s="23"/>
      <c r="J305" s="57" t="s">
        <v>375</v>
      </c>
      <c r="K305" s="58">
        <f>SUM(K300:K304)</f>
        <v>441450.69</v>
      </c>
    </row>
    <row r="306" spans="2:11" x14ac:dyDescent="0.3">
      <c r="D306" s="1"/>
      <c r="E306" s="1"/>
      <c r="F306" s="1"/>
      <c r="G306" s="1"/>
    </row>
    <row r="307" spans="2:11" ht="14.4" thickBot="1" x14ac:dyDescent="0.35"/>
    <row r="308" spans="2:11" ht="14.4" thickBot="1" x14ac:dyDescent="0.35">
      <c r="B308" s="71" t="s">
        <v>238</v>
      </c>
      <c r="C308" s="72"/>
    </row>
    <row r="309" spans="2:11" x14ac:dyDescent="0.3">
      <c r="B309" s="24" t="s">
        <v>1</v>
      </c>
      <c r="C309" s="9" t="s">
        <v>226</v>
      </c>
    </row>
    <row r="310" spans="2:11" x14ac:dyDescent="0.3">
      <c r="B310" s="12" t="s">
        <v>3</v>
      </c>
      <c r="C310" s="9">
        <v>2025</v>
      </c>
    </row>
    <row r="311" spans="2:11" x14ac:dyDescent="0.3">
      <c r="B311" s="12" t="s">
        <v>4</v>
      </c>
      <c r="C311" s="9" t="s">
        <v>239</v>
      </c>
    </row>
    <row r="312" spans="2:11" x14ac:dyDescent="0.3">
      <c r="B312" s="12" t="s">
        <v>6</v>
      </c>
      <c r="C312" s="9" t="s">
        <v>240</v>
      </c>
    </row>
    <row r="313" spans="2:11" x14ac:dyDescent="0.3">
      <c r="B313" s="12" t="s">
        <v>10</v>
      </c>
      <c r="C313" s="9">
        <v>190</v>
      </c>
    </row>
    <row r="314" spans="2:11" ht="27.6" x14ac:dyDescent="0.3">
      <c r="B314" s="12" t="s">
        <v>11</v>
      </c>
      <c r="C314" s="9" t="s">
        <v>12</v>
      </c>
    </row>
    <row r="316" spans="2:11" x14ac:dyDescent="0.3">
      <c r="B316" s="70" t="s">
        <v>13</v>
      </c>
      <c r="C316" s="70"/>
    </row>
    <row r="317" spans="2:11" ht="27.6" x14ac:dyDescent="0.3">
      <c r="B317" s="8" t="s">
        <v>14</v>
      </c>
      <c r="C317" s="13" t="s">
        <v>15</v>
      </c>
      <c r="D317" s="14" t="s">
        <v>16</v>
      </c>
      <c r="E317" s="15" t="s">
        <v>17</v>
      </c>
      <c r="F317" s="15" t="s">
        <v>18</v>
      </c>
      <c r="G317" s="15" t="s">
        <v>19</v>
      </c>
      <c r="H317" s="49" t="s">
        <v>371</v>
      </c>
      <c r="I317" s="39" t="s">
        <v>372</v>
      </c>
      <c r="J317" s="49" t="s">
        <v>373</v>
      </c>
      <c r="K317" s="49" t="s">
        <v>374</v>
      </c>
    </row>
    <row r="318" spans="2:11" ht="41.4" x14ac:dyDescent="0.3">
      <c r="B318" s="9">
        <v>1</v>
      </c>
      <c r="C318" s="9" t="s">
        <v>241</v>
      </c>
      <c r="D318" s="19" t="s">
        <v>242</v>
      </c>
      <c r="E318" s="17" t="s">
        <v>22</v>
      </c>
      <c r="F318" s="17">
        <v>1</v>
      </c>
      <c r="G318" s="17">
        <v>1</v>
      </c>
      <c r="H318" s="54">
        <v>74362</v>
      </c>
      <c r="I318" s="53">
        <v>0.19</v>
      </c>
      <c r="J318" s="54">
        <f t="shared" ref="J318:J330" si="25">(H318*I318)+H318</f>
        <v>88490.78</v>
      </c>
      <c r="K318" s="54">
        <f t="shared" ref="K318:K330" si="26">J318*F318</f>
        <v>88490.78</v>
      </c>
    </row>
    <row r="319" spans="2:11" ht="27.6" x14ac:dyDescent="0.3">
      <c r="B319" s="9">
        <v>2</v>
      </c>
      <c r="C319" s="9" t="s">
        <v>243</v>
      </c>
      <c r="D319" s="19" t="s">
        <v>244</v>
      </c>
      <c r="E319" s="17" t="s">
        <v>22</v>
      </c>
      <c r="F319" s="17">
        <v>1</v>
      </c>
      <c r="G319" s="17">
        <v>1</v>
      </c>
      <c r="H319" s="54">
        <v>33400</v>
      </c>
      <c r="I319" s="53">
        <v>0.19</v>
      </c>
      <c r="J319" s="54">
        <f t="shared" si="25"/>
        <v>39746</v>
      </c>
      <c r="K319" s="54">
        <f t="shared" si="26"/>
        <v>39746</v>
      </c>
    </row>
    <row r="320" spans="2:11" ht="41.4" x14ac:dyDescent="0.3">
      <c r="B320" s="9">
        <v>3</v>
      </c>
      <c r="C320" s="9" t="s">
        <v>245</v>
      </c>
      <c r="D320" s="19" t="s">
        <v>246</v>
      </c>
      <c r="E320" s="17" t="s">
        <v>22</v>
      </c>
      <c r="F320" s="17">
        <v>1</v>
      </c>
      <c r="G320" s="17">
        <v>1</v>
      </c>
      <c r="H320" s="54">
        <v>54616</v>
      </c>
      <c r="I320" s="53">
        <v>0.19</v>
      </c>
      <c r="J320" s="54">
        <f t="shared" si="25"/>
        <v>64993.04</v>
      </c>
      <c r="K320" s="54">
        <f t="shared" si="26"/>
        <v>64993.04</v>
      </c>
    </row>
    <row r="321" spans="2:11" ht="41.4" x14ac:dyDescent="0.3">
      <c r="B321" s="9">
        <v>4</v>
      </c>
      <c r="C321" s="9" t="s">
        <v>247</v>
      </c>
      <c r="D321" s="19" t="s">
        <v>248</v>
      </c>
      <c r="E321" s="17" t="s">
        <v>234</v>
      </c>
      <c r="F321" s="17">
        <v>2</v>
      </c>
      <c r="G321" s="17">
        <v>2</v>
      </c>
      <c r="H321" s="54">
        <v>47495</v>
      </c>
      <c r="I321" s="53">
        <v>0</v>
      </c>
      <c r="J321" s="54">
        <f t="shared" si="25"/>
        <v>47495</v>
      </c>
      <c r="K321" s="54">
        <f t="shared" si="26"/>
        <v>94990</v>
      </c>
    </row>
    <row r="322" spans="2:11" x14ac:dyDescent="0.3">
      <c r="B322" s="9">
        <v>5</v>
      </c>
      <c r="C322" s="9" t="s">
        <v>249</v>
      </c>
      <c r="D322" s="19" t="s">
        <v>250</v>
      </c>
      <c r="E322" s="17" t="s">
        <v>31</v>
      </c>
      <c r="F322" s="17">
        <v>1</v>
      </c>
      <c r="G322" s="17">
        <v>1</v>
      </c>
      <c r="H322" s="54">
        <v>67640</v>
      </c>
      <c r="I322" s="53">
        <v>0.19</v>
      </c>
      <c r="J322" s="54">
        <f t="shared" si="25"/>
        <v>80491.600000000006</v>
      </c>
      <c r="K322" s="54">
        <f t="shared" si="26"/>
        <v>80491.600000000006</v>
      </c>
    </row>
    <row r="323" spans="2:11" ht="41.4" x14ac:dyDescent="0.3">
      <c r="B323" s="9">
        <v>6</v>
      </c>
      <c r="C323" s="25" t="s">
        <v>84</v>
      </c>
      <c r="D323" s="19" t="s">
        <v>85</v>
      </c>
      <c r="E323" s="17" t="s">
        <v>22</v>
      </c>
      <c r="F323" s="17">
        <v>1</v>
      </c>
      <c r="G323" s="17">
        <v>1</v>
      </c>
      <c r="H323" s="54">
        <v>88520</v>
      </c>
      <c r="I323" s="53">
        <v>0.19</v>
      </c>
      <c r="J323" s="54">
        <f t="shared" si="25"/>
        <v>105338.8</v>
      </c>
      <c r="K323" s="54">
        <f t="shared" si="26"/>
        <v>105338.8</v>
      </c>
    </row>
    <row r="324" spans="2:11" ht="27.6" x14ac:dyDescent="0.3">
      <c r="B324" s="9">
        <v>7</v>
      </c>
      <c r="C324" s="9" t="s">
        <v>251</v>
      </c>
      <c r="D324" s="19" t="s">
        <v>252</v>
      </c>
      <c r="E324" s="17" t="s">
        <v>22</v>
      </c>
      <c r="F324" s="17">
        <v>1</v>
      </c>
      <c r="G324" s="17">
        <v>1</v>
      </c>
      <c r="H324" s="54">
        <v>58817</v>
      </c>
      <c r="I324" s="53">
        <v>0.19</v>
      </c>
      <c r="J324" s="54">
        <f t="shared" si="25"/>
        <v>69992.23</v>
      </c>
      <c r="K324" s="54">
        <f t="shared" si="26"/>
        <v>69992.23</v>
      </c>
    </row>
    <row r="325" spans="2:11" ht="27.6" x14ac:dyDescent="0.3">
      <c r="B325" s="9">
        <v>8</v>
      </c>
      <c r="C325" s="9" t="s">
        <v>253</v>
      </c>
      <c r="D325" s="19" t="s">
        <v>254</v>
      </c>
      <c r="E325" s="17" t="s">
        <v>22</v>
      </c>
      <c r="F325" s="17">
        <v>1</v>
      </c>
      <c r="G325" s="17">
        <v>1</v>
      </c>
      <c r="H325" s="54">
        <v>53566</v>
      </c>
      <c r="I325" s="53">
        <v>0.19</v>
      </c>
      <c r="J325" s="54">
        <f t="shared" si="25"/>
        <v>63743.54</v>
      </c>
      <c r="K325" s="54">
        <f t="shared" si="26"/>
        <v>63743.54</v>
      </c>
    </row>
    <row r="326" spans="2:11" ht="27.6" x14ac:dyDescent="0.3">
      <c r="B326" s="9">
        <v>9</v>
      </c>
      <c r="C326" s="9" t="s">
        <v>255</v>
      </c>
      <c r="D326" s="19" t="s">
        <v>256</v>
      </c>
      <c r="E326" s="17" t="s">
        <v>22</v>
      </c>
      <c r="F326" s="17">
        <v>1</v>
      </c>
      <c r="G326" s="17">
        <v>1</v>
      </c>
      <c r="H326" s="54">
        <v>60498</v>
      </c>
      <c r="I326" s="53">
        <v>0.19</v>
      </c>
      <c r="J326" s="54">
        <f t="shared" si="25"/>
        <v>71992.62</v>
      </c>
      <c r="K326" s="54">
        <f t="shared" si="26"/>
        <v>71992.62</v>
      </c>
    </row>
    <row r="327" spans="2:11" ht="27.6" x14ac:dyDescent="0.3">
      <c r="B327" s="9">
        <v>10</v>
      </c>
      <c r="C327" s="9" t="s">
        <v>257</v>
      </c>
      <c r="D327" s="19" t="s">
        <v>258</v>
      </c>
      <c r="E327" s="17" t="s">
        <v>22</v>
      </c>
      <c r="F327" s="17">
        <v>1</v>
      </c>
      <c r="G327" s="17">
        <v>1</v>
      </c>
      <c r="H327" s="54">
        <v>107552</v>
      </c>
      <c r="I327" s="53">
        <v>0.19</v>
      </c>
      <c r="J327" s="54">
        <f t="shared" si="25"/>
        <v>127986.88</v>
      </c>
      <c r="K327" s="54">
        <f t="shared" si="26"/>
        <v>127986.88</v>
      </c>
    </row>
    <row r="328" spans="2:11" ht="27.6" x14ac:dyDescent="0.3">
      <c r="B328" s="9">
        <v>11</v>
      </c>
      <c r="C328" s="9" t="s">
        <v>235</v>
      </c>
      <c r="D328" s="19" t="s">
        <v>236</v>
      </c>
      <c r="E328" s="17" t="s">
        <v>22</v>
      </c>
      <c r="F328" s="17">
        <v>1</v>
      </c>
      <c r="G328" s="17">
        <v>1</v>
      </c>
      <c r="H328" s="54">
        <v>28905</v>
      </c>
      <c r="I328" s="53">
        <v>0.19</v>
      </c>
      <c r="J328" s="54">
        <f t="shared" si="25"/>
        <v>34396.949999999997</v>
      </c>
      <c r="K328" s="54">
        <f t="shared" si="26"/>
        <v>34396.949999999997</v>
      </c>
    </row>
    <row r="329" spans="2:11" x14ac:dyDescent="0.3">
      <c r="B329" s="9">
        <v>12</v>
      </c>
      <c r="C329" s="9" t="s">
        <v>77</v>
      </c>
      <c r="D329" s="19" t="s">
        <v>237</v>
      </c>
      <c r="E329" s="17" t="s">
        <v>31</v>
      </c>
      <c r="F329" s="17">
        <v>2</v>
      </c>
      <c r="G329" s="17">
        <v>2</v>
      </c>
      <c r="H329" s="54">
        <v>17911</v>
      </c>
      <c r="I329" s="53">
        <v>0.19</v>
      </c>
      <c r="J329" s="54">
        <f t="shared" si="25"/>
        <v>21314.09</v>
      </c>
      <c r="K329" s="54">
        <f t="shared" si="26"/>
        <v>42628.18</v>
      </c>
    </row>
    <row r="330" spans="2:11" x14ac:dyDescent="0.3">
      <c r="B330" s="9">
        <v>13</v>
      </c>
      <c r="C330" s="9" t="s">
        <v>39</v>
      </c>
      <c r="D330" s="16" t="s">
        <v>79</v>
      </c>
      <c r="E330" s="17" t="s">
        <v>31</v>
      </c>
      <c r="F330" s="17">
        <v>1</v>
      </c>
      <c r="G330" s="17">
        <v>1</v>
      </c>
      <c r="H330" s="54">
        <v>260477</v>
      </c>
      <c r="I330" s="53">
        <v>0.19</v>
      </c>
      <c r="J330" s="54">
        <f t="shared" si="25"/>
        <v>309967.63</v>
      </c>
      <c r="K330" s="54">
        <f t="shared" si="26"/>
        <v>309967.63</v>
      </c>
    </row>
    <row r="331" spans="2:11" ht="13.95" customHeight="1" x14ac:dyDescent="0.3">
      <c r="B331" s="23" t="s">
        <v>41</v>
      </c>
      <c r="C331" s="23"/>
      <c r="D331" s="23"/>
      <c r="E331" s="23"/>
      <c r="F331" s="23"/>
      <c r="G331" s="23"/>
      <c r="J331" s="57" t="s">
        <v>375</v>
      </c>
      <c r="K331" s="58">
        <f>SUM(K318:K330)</f>
        <v>1194758.25</v>
      </c>
    </row>
    <row r="332" spans="2:11" x14ac:dyDescent="0.3">
      <c r="D332" s="1"/>
      <c r="E332" s="1"/>
      <c r="F332" s="1"/>
      <c r="G332" s="1"/>
    </row>
    <row r="333" spans="2:11" ht="14.4" thickBot="1" x14ac:dyDescent="0.35"/>
    <row r="334" spans="2:11" ht="14.4" thickBot="1" x14ac:dyDescent="0.35">
      <c r="B334" s="71" t="s">
        <v>259</v>
      </c>
      <c r="C334" s="72"/>
    </row>
    <row r="335" spans="2:11" x14ac:dyDescent="0.3">
      <c r="B335" s="24" t="s">
        <v>1</v>
      </c>
      <c r="C335" s="9" t="s">
        <v>226</v>
      </c>
    </row>
    <row r="336" spans="2:11" x14ac:dyDescent="0.3">
      <c r="B336" s="12" t="s">
        <v>3</v>
      </c>
      <c r="C336" s="9">
        <v>2025</v>
      </c>
    </row>
    <row r="337" spans="2:11" x14ac:dyDescent="0.3">
      <c r="B337" s="12" t="s">
        <v>4</v>
      </c>
      <c r="C337" s="9" t="s">
        <v>239</v>
      </c>
    </row>
    <row r="338" spans="2:11" x14ac:dyDescent="0.3">
      <c r="B338" s="12" t="s">
        <v>6</v>
      </c>
      <c r="C338" s="9" t="s">
        <v>260</v>
      </c>
    </row>
    <row r="339" spans="2:11" x14ac:dyDescent="0.3">
      <c r="B339" s="12" t="s">
        <v>10</v>
      </c>
      <c r="C339" s="9">
        <v>190</v>
      </c>
    </row>
    <row r="340" spans="2:11" ht="27.6" x14ac:dyDescent="0.3">
      <c r="B340" s="12" t="s">
        <v>11</v>
      </c>
      <c r="C340" s="9" t="s">
        <v>12</v>
      </c>
    </row>
    <row r="342" spans="2:11" x14ac:dyDescent="0.3">
      <c r="B342" s="70" t="s">
        <v>13</v>
      </c>
      <c r="C342" s="70"/>
    </row>
    <row r="343" spans="2:11" ht="27.6" x14ac:dyDescent="0.3">
      <c r="B343" s="8" t="s">
        <v>14</v>
      </c>
      <c r="C343" s="13" t="s">
        <v>15</v>
      </c>
      <c r="D343" s="14" t="s">
        <v>16</v>
      </c>
      <c r="E343" s="15" t="s">
        <v>17</v>
      </c>
      <c r="F343" s="15" t="s">
        <v>18</v>
      </c>
      <c r="G343" s="15" t="s">
        <v>19</v>
      </c>
      <c r="H343" s="49" t="s">
        <v>371</v>
      </c>
      <c r="I343" s="39" t="s">
        <v>372</v>
      </c>
      <c r="J343" s="49" t="s">
        <v>373</v>
      </c>
      <c r="K343" s="49" t="s">
        <v>374</v>
      </c>
    </row>
    <row r="344" spans="2:11" ht="41.4" x14ac:dyDescent="0.3">
      <c r="B344" s="9">
        <v>1</v>
      </c>
      <c r="C344" s="9" t="s">
        <v>241</v>
      </c>
      <c r="D344" s="19" t="s">
        <v>242</v>
      </c>
      <c r="E344" s="17" t="s">
        <v>22</v>
      </c>
      <c r="F344" s="17">
        <v>1</v>
      </c>
      <c r="G344" s="17">
        <v>1</v>
      </c>
      <c r="H344" s="54">
        <v>74362</v>
      </c>
      <c r="I344" s="53">
        <v>0.19</v>
      </c>
      <c r="J344" s="54">
        <f t="shared" ref="J344:J356" si="27">(H344*I344)+H344</f>
        <v>88490.78</v>
      </c>
      <c r="K344" s="54">
        <f t="shared" ref="K344:K356" si="28">J344*F344</f>
        <v>88490.78</v>
      </c>
    </row>
    <row r="345" spans="2:11" ht="27.6" x14ac:dyDescent="0.3">
      <c r="B345" s="9">
        <v>2</v>
      </c>
      <c r="C345" s="9" t="s">
        <v>243</v>
      </c>
      <c r="D345" s="19" t="s">
        <v>244</v>
      </c>
      <c r="E345" s="17" t="s">
        <v>22</v>
      </c>
      <c r="F345" s="17">
        <v>1</v>
      </c>
      <c r="G345" s="17">
        <v>1</v>
      </c>
      <c r="H345" s="54">
        <v>33400</v>
      </c>
      <c r="I345" s="53">
        <v>0.19</v>
      </c>
      <c r="J345" s="54">
        <f t="shared" si="27"/>
        <v>39746</v>
      </c>
      <c r="K345" s="54">
        <f t="shared" si="28"/>
        <v>39746</v>
      </c>
    </row>
    <row r="346" spans="2:11" ht="41.4" x14ac:dyDescent="0.3">
      <c r="B346" s="9">
        <v>3</v>
      </c>
      <c r="C346" s="9" t="s">
        <v>245</v>
      </c>
      <c r="D346" s="19" t="s">
        <v>246</v>
      </c>
      <c r="E346" s="17" t="s">
        <v>22</v>
      </c>
      <c r="F346" s="17">
        <v>1</v>
      </c>
      <c r="G346" s="17">
        <v>1</v>
      </c>
      <c r="H346" s="54">
        <v>54616</v>
      </c>
      <c r="I346" s="53">
        <v>0.19</v>
      </c>
      <c r="J346" s="54">
        <f t="shared" si="27"/>
        <v>64993.04</v>
      </c>
      <c r="K346" s="54">
        <f t="shared" si="28"/>
        <v>64993.04</v>
      </c>
    </row>
    <row r="347" spans="2:11" ht="41.4" x14ac:dyDescent="0.3">
      <c r="B347" s="9">
        <v>4</v>
      </c>
      <c r="C347" s="9" t="s">
        <v>247</v>
      </c>
      <c r="D347" s="19" t="s">
        <v>248</v>
      </c>
      <c r="E347" s="17" t="s">
        <v>234</v>
      </c>
      <c r="F347" s="17">
        <v>2</v>
      </c>
      <c r="G347" s="17">
        <v>2</v>
      </c>
      <c r="H347" s="54">
        <v>47495</v>
      </c>
      <c r="I347" s="53">
        <v>0</v>
      </c>
      <c r="J347" s="54">
        <f t="shared" si="27"/>
        <v>47495</v>
      </c>
      <c r="K347" s="54">
        <f t="shared" si="28"/>
        <v>94990</v>
      </c>
    </row>
    <row r="348" spans="2:11" x14ac:dyDescent="0.3">
      <c r="B348" s="9">
        <v>5</v>
      </c>
      <c r="C348" s="9" t="s">
        <v>249</v>
      </c>
      <c r="D348" s="19" t="s">
        <v>250</v>
      </c>
      <c r="E348" s="17" t="s">
        <v>31</v>
      </c>
      <c r="F348" s="17">
        <v>1</v>
      </c>
      <c r="G348" s="17">
        <v>1</v>
      </c>
      <c r="H348" s="54">
        <v>67640</v>
      </c>
      <c r="I348" s="53">
        <v>0.19</v>
      </c>
      <c r="J348" s="54">
        <f t="shared" si="27"/>
        <v>80491.600000000006</v>
      </c>
      <c r="K348" s="54">
        <f t="shared" si="28"/>
        <v>80491.600000000006</v>
      </c>
    </row>
    <row r="349" spans="2:11" ht="41.4" x14ac:dyDescent="0.3">
      <c r="B349" s="9">
        <v>6</v>
      </c>
      <c r="C349" s="25" t="s">
        <v>84</v>
      </c>
      <c r="D349" s="19" t="s">
        <v>85</v>
      </c>
      <c r="E349" s="17" t="s">
        <v>22</v>
      </c>
      <c r="F349" s="17">
        <v>1</v>
      </c>
      <c r="G349" s="17">
        <v>1</v>
      </c>
      <c r="H349" s="54">
        <v>88520</v>
      </c>
      <c r="I349" s="53">
        <v>0.19</v>
      </c>
      <c r="J349" s="54">
        <f t="shared" si="27"/>
        <v>105338.8</v>
      </c>
      <c r="K349" s="54">
        <f t="shared" si="28"/>
        <v>105338.8</v>
      </c>
    </row>
    <row r="350" spans="2:11" ht="27.6" x14ac:dyDescent="0.3">
      <c r="B350" s="9">
        <v>7</v>
      </c>
      <c r="C350" s="9" t="s">
        <v>251</v>
      </c>
      <c r="D350" s="19" t="s">
        <v>252</v>
      </c>
      <c r="E350" s="17" t="s">
        <v>22</v>
      </c>
      <c r="F350" s="17">
        <v>1</v>
      </c>
      <c r="G350" s="17">
        <v>1</v>
      </c>
      <c r="H350" s="54">
        <v>58817</v>
      </c>
      <c r="I350" s="53">
        <v>0.19</v>
      </c>
      <c r="J350" s="54">
        <f t="shared" si="27"/>
        <v>69992.23</v>
      </c>
      <c r="K350" s="54">
        <f t="shared" si="28"/>
        <v>69992.23</v>
      </c>
    </row>
    <row r="351" spans="2:11" ht="27.6" x14ac:dyDescent="0.3">
      <c r="B351" s="9">
        <v>8</v>
      </c>
      <c r="C351" s="9" t="s">
        <v>253</v>
      </c>
      <c r="D351" s="19" t="s">
        <v>254</v>
      </c>
      <c r="E351" s="17" t="s">
        <v>22</v>
      </c>
      <c r="F351" s="17">
        <v>1</v>
      </c>
      <c r="G351" s="17">
        <v>1</v>
      </c>
      <c r="H351" s="54">
        <v>53566</v>
      </c>
      <c r="I351" s="53">
        <v>0.19</v>
      </c>
      <c r="J351" s="54">
        <f t="shared" si="27"/>
        <v>63743.54</v>
      </c>
      <c r="K351" s="54">
        <f t="shared" si="28"/>
        <v>63743.54</v>
      </c>
    </row>
    <row r="352" spans="2:11" ht="27.6" x14ac:dyDescent="0.3">
      <c r="B352" s="9">
        <v>9</v>
      </c>
      <c r="C352" s="9" t="s">
        <v>255</v>
      </c>
      <c r="D352" s="19" t="s">
        <v>256</v>
      </c>
      <c r="E352" s="17" t="s">
        <v>22</v>
      </c>
      <c r="F352" s="17">
        <v>1</v>
      </c>
      <c r="G352" s="17">
        <v>1</v>
      </c>
      <c r="H352" s="54">
        <v>60498</v>
      </c>
      <c r="I352" s="53">
        <v>0.19</v>
      </c>
      <c r="J352" s="54">
        <f t="shared" si="27"/>
        <v>71992.62</v>
      </c>
      <c r="K352" s="54">
        <f t="shared" si="28"/>
        <v>71992.62</v>
      </c>
    </row>
    <row r="353" spans="2:11" ht="27.6" x14ac:dyDescent="0.3">
      <c r="B353" s="9">
        <v>10</v>
      </c>
      <c r="C353" s="9" t="s">
        <v>257</v>
      </c>
      <c r="D353" s="19" t="s">
        <v>258</v>
      </c>
      <c r="E353" s="17" t="s">
        <v>22</v>
      </c>
      <c r="F353" s="17">
        <v>1</v>
      </c>
      <c r="G353" s="17">
        <v>1</v>
      </c>
      <c r="H353" s="54">
        <v>107552</v>
      </c>
      <c r="I353" s="53">
        <v>0.19</v>
      </c>
      <c r="J353" s="54">
        <f t="shared" si="27"/>
        <v>127986.88</v>
      </c>
      <c r="K353" s="54">
        <f t="shared" si="28"/>
        <v>127986.88</v>
      </c>
    </row>
    <row r="354" spans="2:11" ht="27.6" x14ac:dyDescent="0.3">
      <c r="B354" s="9">
        <v>11</v>
      </c>
      <c r="C354" s="9" t="s">
        <v>235</v>
      </c>
      <c r="D354" s="19" t="s">
        <v>236</v>
      </c>
      <c r="E354" s="17" t="s">
        <v>22</v>
      </c>
      <c r="F354" s="17">
        <v>1</v>
      </c>
      <c r="G354" s="17">
        <v>1</v>
      </c>
      <c r="H354" s="54">
        <v>28905</v>
      </c>
      <c r="I354" s="53">
        <v>0.19</v>
      </c>
      <c r="J354" s="54">
        <f t="shared" si="27"/>
        <v>34396.949999999997</v>
      </c>
      <c r="K354" s="54">
        <f t="shared" si="28"/>
        <v>34396.949999999997</v>
      </c>
    </row>
    <row r="355" spans="2:11" x14ac:dyDescent="0.3">
      <c r="B355" s="9">
        <v>12</v>
      </c>
      <c r="C355" s="9" t="s">
        <v>77</v>
      </c>
      <c r="D355" s="19" t="s">
        <v>237</v>
      </c>
      <c r="E355" s="17" t="s">
        <v>31</v>
      </c>
      <c r="F355" s="17">
        <v>2</v>
      </c>
      <c r="G355" s="17">
        <v>2</v>
      </c>
      <c r="H355" s="54">
        <v>17911</v>
      </c>
      <c r="I355" s="53">
        <v>0.19</v>
      </c>
      <c r="J355" s="54">
        <f t="shared" si="27"/>
        <v>21314.09</v>
      </c>
      <c r="K355" s="54">
        <f t="shared" si="28"/>
        <v>42628.18</v>
      </c>
    </row>
    <row r="356" spans="2:11" x14ac:dyDescent="0.3">
      <c r="B356" s="9">
        <v>13</v>
      </c>
      <c r="C356" s="9" t="s">
        <v>39</v>
      </c>
      <c r="D356" s="16" t="s">
        <v>79</v>
      </c>
      <c r="E356" s="17" t="s">
        <v>31</v>
      </c>
      <c r="F356" s="17">
        <v>1</v>
      </c>
      <c r="G356" s="17">
        <v>1</v>
      </c>
      <c r="H356" s="54">
        <v>260477</v>
      </c>
      <c r="I356" s="53">
        <v>0.19</v>
      </c>
      <c r="J356" s="54">
        <f t="shared" si="27"/>
        <v>309967.63</v>
      </c>
      <c r="K356" s="54">
        <f t="shared" si="28"/>
        <v>309967.63</v>
      </c>
    </row>
    <row r="357" spans="2:11" ht="13.95" customHeight="1" x14ac:dyDescent="0.3">
      <c r="B357" s="23" t="s">
        <v>41</v>
      </c>
      <c r="C357" s="23"/>
      <c r="D357" s="23"/>
      <c r="E357" s="23"/>
      <c r="F357" s="23"/>
      <c r="G357" s="23"/>
      <c r="J357" s="57" t="s">
        <v>375</v>
      </c>
      <c r="K357" s="58">
        <f>SUM(K344:K356)</f>
        <v>1194758.25</v>
      </c>
    </row>
    <row r="358" spans="2:11" x14ac:dyDescent="0.3">
      <c r="D358" s="1"/>
      <c r="E358" s="1"/>
      <c r="F358" s="1"/>
      <c r="G358" s="1"/>
    </row>
    <row r="359" spans="2:11" ht="14.4" thickBot="1" x14ac:dyDescent="0.35"/>
    <row r="360" spans="2:11" ht="14.4" thickBot="1" x14ac:dyDescent="0.35">
      <c r="B360" s="71" t="s">
        <v>261</v>
      </c>
      <c r="C360" s="72"/>
    </row>
    <row r="361" spans="2:11" x14ac:dyDescent="0.3">
      <c r="B361" s="24" t="s">
        <v>1</v>
      </c>
      <c r="C361" s="9" t="s">
        <v>226</v>
      </c>
    </row>
    <row r="362" spans="2:11" x14ac:dyDescent="0.3">
      <c r="B362" s="12" t="s">
        <v>3</v>
      </c>
      <c r="C362" s="9">
        <v>2025</v>
      </c>
    </row>
    <row r="363" spans="2:11" x14ac:dyDescent="0.3">
      <c r="B363" s="12" t="s">
        <v>4</v>
      </c>
      <c r="C363" s="9" t="s">
        <v>239</v>
      </c>
    </row>
    <row r="364" spans="2:11" x14ac:dyDescent="0.3">
      <c r="B364" s="12" t="s">
        <v>6</v>
      </c>
      <c r="C364" s="9" t="s">
        <v>262</v>
      </c>
    </row>
    <row r="365" spans="2:11" x14ac:dyDescent="0.3">
      <c r="B365" s="12" t="s">
        <v>10</v>
      </c>
      <c r="C365" s="9">
        <v>190</v>
      </c>
    </row>
    <row r="366" spans="2:11" ht="27.6" x14ac:dyDescent="0.3">
      <c r="B366" s="12" t="s">
        <v>11</v>
      </c>
      <c r="C366" s="9" t="s">
        <v>12</v>
      </c>
    </row>
    <row r="368" spans="2:11" x14ac:dyDescent="0.3">
      <c r="B368" s="70" t="s">
        <v>13</v>
      </c>
      <c r="C368" s="70"/>
    </row>
    <row r="369" spans="2:11" ht="27.6" x14ac:dyDescent="0.3">
      <c r="B369" s="8" t="s">
        <v>14</v>
      </c>
      <c r="C369" s="13" t="s">
        <v>15</v>
      </c>
      <c r="D369" s="14" t="s">
        <v>16</v>
      </c>
      <c r="E369" s="15" t="s">
        <v>17</v>
      </c>
      <c r="F369" s="15" t="s">
        <v>18</v>
      </c>
      <c r="G369" s="15" t="s">
        <v>19</v>
      </c>
      <c r="H369" s="49" t="s">
        <v>371</v>
      </c>
      <c r="I369" s="39" t="s">
        <v>372</v>
      </c>
      <c r="J369" s="49" t="s">
        <v>373</v>
      </c>
      <c r="K369" s="49" t="s">
        <v>374</v>
      </c>
    </row>
    <row r="370" spans="2:11" ht="41.4" x14ac:dyDescent="0.3">
      <c r="B370" s="9">
        <v>1</v>
      </c>
      <c r="C370" s="9" t="s">
        <v>241</v>
      </c>
      <c r="D370" s="19" t="s">
        <v>242</v>
      </c>
      <c r="E370" s="17" t="s">
        <v>22</v>
      </c>
      <c r="F370" s="17">
        <v>1</v>
      </c>
      <c r="G370" s="17">
        <v>1</v>
      </c>
      <c r="H370" s="54">
        <v>74362</v>
      </c>
      <c r="I370" s="53">
        <v>0.19</v>
      </c>
      <c r="J370" s="54">
        <f t="shared" ref="J370:J382" si="29">(H370*I370)+H370</f>
        <v>88490.78</v>
      </c>
      <c r="K370" s="54">
        <f t="shared" ref="K370:K382" si="30">J370*F370</f>
        <v>88490.78</v>
      </c>
    </row>
    <row r="371" spans="2:11" ht="27.6" x14ac:dyDescent="0.3">
      <c r="B371" s="9">
        <v>2</v>
      </c>
      <c r="C371" s="9" t="s">
        <v>243</v>
      </c>
      <c r="D371" s="19" t="s">
        <v>244</v>
      </c>
      <c r="E371" s="17" t="s">
        <v>22</v>
      </c>
      <c r="F371" s="17">
        <v>1</v>
      </c>
      <c r="G371" s="17">
        <v>1</v>
      </c>
      <c r="H371" s="54">
        <v>33400</v>
      </c>
      <c r="I371" s="53">
        <v>0.19</v>
      </c>
      <c r="J371" s="54">
        <f t="shared" si="29"/>
        <v>39746</v>
      </c>
      <c r="K371" s="54">
        <f t="shared" si="30"/>
        <v>39746</v>
      </c>
    </row>
    <row r="372" spans="2:11" ht="41.4" x14ac:dyDescent="0.3">
      <c r="B372" s="9">
        <v>3</v>
      </c>
      <c r="C372" s="9" t="s">
        <v>245</v>
      </c>
      <c r="D372" s="19" t="s">
        <v>246</v>
      </c>
      <c r="E372" s="17" t="s">
        <v>22</v>
      </c>
      <c r="F372" s="17">
        <v>1</v>
      </c>
      <c r="G372" s="17">
        <v>1</v>
      </c>
      <c r="H372" s="54">
        <v>54616</v>
      </c>
      <c r="I372" s="53">
        <v>0.19</v>
      </c>
      <c r="J372" s="54">
        <f t="shared" si="29"/>
        <v>64993.04</v>
      </c>
      <c r="K372" s="54">
        <f t="shared" si="30"/>
        <v>64993.04</v>
      </c>
    </row>
    <row r="373" spans="2:11" ht="41.4" x14ac:dyDescent="0.3">
      <c r="B373" s="9">
        <v>4</v>
      </c>
      <c r="C373" s="9" t="s">
        <v>247</v>
      </c>
      <c r="D373" s="19" t="s">
        <v>248</v>
      </c>
      <c r="E373" s="17" t="s">
        <v>234</v>
      </c>
      <c r="F373" s="17">
        <v>2</v>
      </c>
      <c r="G373" s="17">
        <v>2</v>
      </c>
      <c r="H373" s="54">
        <v>47495</v>
      </c>
      <c r="I373" s="53">
        <v>0</v>
      </c>
      <c r="J373" s="54">
        <f t="shared" si="29"/>
        <v>47495</v>
      </c>
      <c r="K373" s="54">
        <f t="shared" si="30"/>
        <v>94990</v>
      </c>
    </row>
    <row r="374" spans="2:11" x14ac:dyDescent="0.3">
      <c r="B374" s="9">
        <v>5</v>
      </c>
      <c r="C374" s="9" t="s">
        <v>249</v>
      </c>
      <c r="D374" s="19" t="s">
        <v>250</v>
      </c>
      <c r="E374" s="17" t="s">
        <v>31</v>
      </c>
      <c r="F374" s="17">
        <v>1</v>
      </c>
      <c r="G374" s="17">
        <v>1</v>
      </c>
      <c r="H374" s="54">
        <v>67640</v>
      </c>
      <c r="I374" s="53">
        <v>0.19</v>
      </c>
      <c r="J374" s="54">
        <f t="shared" si="29"/>
        <v>80491.600000000006</v>
      </c>
      <c r="K374" s="54">
        <f t="shared" si="30"/>
        <v>80491.600000000006</v>
      </c>
    </row>
    <row r="375" spans="2:11" ht="41.4" x14ac:dyDescent="0.3">
      <c r="B375" s="9">
        <v>6</v>
      </c>
      <c r="C375" s="25" t="s">
        <v>84</v>
      </c>
      <c r="D375" s="19" t="s">
        <v>85</v>
      </c>
      <c r="E375" s="17" t="s">
        <v>22</v>
      </c>
      <c r="F375" s="17">
        <v>1</v>
      </c>
      <c r="G375" s="17">
        <v>1</v>
      </c>
      <c r="H375" s="54">
        <v>88520</v>
      </c>
      <c r="I375" s="53">
        <v>0.19</v>
      </c>
      <c r="J375" s="54">
        <f t="shared" si="29"/>
        <v>105338.8</v>
      </c>
      <c r="K375" s="54">
        <f t="shared" si="30"/>
        <v>105338.8</v>
      </c>
    </row>
    <row r="376" spans="2:11" ht="27.6" x14ac:dyDescent="0.3">
      <c r="B376" s="9">
        <v>7</v>
      </c>
      <c r="C376" s="9" t="s">
        <v>251</v>
      </c>
      <c r="D376" s="19" t="s">
        <v>252</v>
      </c>
      <c r="E376" s="17" t="s">
        <v>22</v>
      </c>
      <c r="F376" s="17">
        <v>1</v>
      </c>
      <c r="G376" s="17">
        <v>1</v>
      </c>
      <c r="H376" s="54">
        <v>58817</v>
      </c>
      <c r="I376" s="53">
        <v>0.19</v>
      </c>
      <c r="J376" s="54">
        <f t="shared" si="29"/>
        <v>69992.23</v>
      </c>
      <c r="K376" s="54">
        <f t="shared" si="30"/>
        <v>69992.23</v>
      </c>
    </row>
    <row r="377" spans="2:11" ht="27.6" x14ac:dyDescent="0.3">
      <c r="B377" s="9">
        <v>8</v>
      </c>
      <c r="C377" s="9" t="s">
        <v>253</v>
      </c>
      <c r="D377" s="19" t="s">
        <v>254</v>
      </c>
      <c r="E377" s="17" t="s">
        <v>22</v>
      </c>
      <c r="F377" s="17">
        <v>1</v>
      </c>
      <c r="G377" s="17">
        <v>1</v>
      </c>
      <c r="H377" s="54">
        <v>53566</v>
      </c>
      <c r="I377" s="53">
        <v>0.19</v>
      </c>
      <c r="J377" s="54">
        <f t="shared" si="29"/>
        <v>63743.54</v>
      </c>
      <c r="K377" s="54">
        <f t="shared" si="30"/>
        <v>63743.54</v>
      </c>
    </row>
    <row r="378" spans="2:11" ht="27.6" x14ac:dyDescent="0.3">
      <c r="B378" s="9">
        <v>9</v>
      </c>
      <c r="C378" s="9" t="s">
        <v>255</v>
      </c>
      <c r="D378" s="19" t="s">
        <v>256</v>
      </c>
      <c r="E378" s="17" t="s">
        <v>22</v>
      </c>
      <c r="F378" s="17">
        <v>1</v>
      </c>
      <c r="G378" s="17">
        <v>1</v>
      </c>
      <c r="H378" s="54">
        <v>60498</v>
      </c>
      <c r="I378" s="53">
        <v>0.19</v>
      </c>
      <c r="J378" s="54">
        <f t="shared" si="29"/>
        <v>71992.62</v>
      </c>
      <c r="K378" s="54">
        <f t="shared" si="30"/>
        <v>71992.62</v>
      </c>
    </row>
    <row r="379" spans="2:11" ht="27.6" x14ac:dyDescent="0.3">
      <c r="B379" s="9">
        <v>10</v>
      </c>
      <c r="C379" s="9" t="s">
        <v>257</v>
      </c>
      <c r="D379" s="19" t="s">
        <v>258</v>
      </c>
      <c r="E379" s="17" t="s">
        <v>22</v>
      </c>
      <c r="F379" s="17">
        <v>1</v>
      </c>
      <c r="G379" s="17">
        <v>1</v>
      </c>
      <c r="H379" s="54">
        <v>107552</v>
      </c>
      <c r="I379" s="53">
        <v>0.19</v>
      </c>
      <c r="J379" s="54">
        <f t="shared" si="29"/>
        <v>127986.88</v>
      </c>
      <c r="K379" s="54">
        <f t="shared" si="30"/>
        <v>127986.88</v>
      </c>
    </row>
    <row r="380" spans="2:11" ht="27.6" x14ac:dyDescent="0.3">
      <c r="B380" s="9">
        <v>11</v>
      </c>
      <c r="C380" s="9" t="s">
        <v>235</v>
      </c>
      <c r="D380" s="19" t="s">
        <v>236</v>
      </c>
      <c r="E380" s="17" t="s">
        <v>22</v>
      </c>
      <c r="F380" s="17">
        <v>1</v>
      </c>
      <c r="G380" s="17">
        <v>1</v>
      </c>
      <c r="H380" s="54">
        <v>28905</v>
      </c>
      <c r="I380" s="53">
        <v>0.19</v>
      </c>
      <c r="J380" s="54">
        <f t="shared" si="29"/>
        <v>34396.949999999997</v>
      </c>
      <c r="K380" s="54">
        <f t="shared" si="30"/>
        <v>34396.949999999997</v>
      </c>
    </row>
    <row r="381" spans="2:11" x14ac:dyDescent="0.3">
      <c r="B381" s="9">
        <v>12</v>
      </c>
      <c r="C381" s="9" t="s">
        <v>77</v>
      </c>
      <c r="D381" s="19" t="s">
        <v>237</v>
      </c>
      <c r="E381" s="17" t="s">
        <v>31</v>
      </c>
      <c r="F381" s="17">
        <v>2</v>
      </c>
      <c r="G381" s="17">
        <v>2</v>
      </c>
      <c r="H381" s="54">
        <v>17911</v>
      </c>
      <c r="I381" s="53">
        <v>0.19</v>
      </c>
      <c r="J381" s="54">
        <f t="shared" si="29"/>
        <v>21314.09</v>
      </c>
      <c r="K381" s="54">
        <f t="shared" si="30"/>
        <v>42628.18</v>
      </c>
    </row>
    <row r="382" spans="2:11" x14ac:dyDescent="0.3">
      <c r="B382" s="9">
        <v>13</v>
      </c>
      <c r="C382" s="9" t="s">
        <v>39</v>
      </c>
      <c r="D382" s="16" t="s">
        <v>79</v>
      </c>
      <c r="E382" s="17" t="s">
        <v>31</v>
      </c>
      <c r="F382" s="17">
        <v>1</v>
      </c>
      <c r="G382" s="17">
        <v>1</v>
      </c>
      <c r="H382" s="54">
        <v>260477</v>
      </c>
      <c r="I382" s="53">
        <v>0.19</v>
      </c>
      <c r="J382" s="54">
        <f t="shared" si="29"/>
        <v>309967.63</v>
      </c>
      <c r="K382" s="54">
        <f t="shared" si="30"/>
        <v>309967.63</v>
      </c>
    </row>
    <row r="383" spans="2:11" ht="13.95" customHeight="1" x14ac:dyDescent="0.3">
      <c r="B383" s="23" t="s">
        <v>41</v>
      </c>
      <c r="C383" s="23"/>
      <c r="D383" s="23"/>
      <c r="E383" s="23"/>
      <c r="F383" s="23"/>
      <c r="G383" s="23"/>
      <c r="J383" s="57" t="s">
        <v>375</v>
      </c>
      <c r="K383" s="58">
        <f>SUM(K370:K382)</f>
        <v>1194758.25</v>
      </c>
    </row>
    <row r="384" spans="2:11" x14ac:dyDescent="0.3">
      <c r="D384" s="1"/>
      <c r="E384" s="1"/>
      <c r="F384" s="1"/>
      <c r="G384" s="1"/>
    </row>
    <row r="385" spans="2:11" ht="14.4" thickBot="1" x14ac:dyDescent="0.35"/>
    <row r="386" spans="2:11" ht="14.4" thickBot="1" x14ac:dyDescent="0.35">
      <c r="B386" s="71" t="s">
        <v>263</v>
      </c>
      <c r="C386" s="72"/>
    </row>
    <row r="387" spans="2:11" x14ac:dyDescent="0.3">
      <c r="B387" s="24" t="s">
        <v>1</v>
      </c>
      <c r="C387" s="9" t="s">
        <v>226</v>
      </c>
    </row>
    <row r="388" spans="2:11" x14ac:dyDescent="0.3">
      <c r="B388" s="12" t="s">
        <v>3</v>
      </c>
      <c r="C388" s="9">
        <v>2025</v>
      </c>
    </row>
    <row r="389" spans="2:11" x14ac:dyDescent="0.3">
      <c r="B389" s="12" t="s">
        <v>4</v>
      </c>
      <c r="C389" s="9" t="s">
        <v>239</v>
      </c>
    </row>
    <row r="390" spans="2:11" x14ac:dyDescent="0.3">
      <c r="B390" s="12" t="s">
        <v>6</v>
      </c>
      <c r="C390" s="9" t="s">
        <v>264</v>
      </c>
    </row>
    <row r="391" spans="2:11" x14ac:dyDescent="0.3">
      <c r="B391" s="12" t="s">
        <v>10</v>
      </c>
      <c r="C391" s="9">
        <v>190</v>
      </c>
    </row>
    <row r="392" spans="2:11" ht="27.6" x14ac:dyDescent="0.3">
      <c r="B392" s="12" t="s">
        <v>11</v>
      </c>
      <c r="C392" s="9" t="s">
        <v>12</v>
      </c>
    </row>
    <row r="394" spans="2:11" x14ac:dyDescent="0.3">
      <c r="B394" s="70" t="s">
        <v>13</v>
      </c>
      <c r="C394" s="70"/>
    </row>
    <row r="395" spans="2:11" ht="27.6" x14ac:dyDescent="0.3">
      <c r="B395" s="8" t="s">
        <v>14</v>
      </c>
      <c r="C395" s="13" t="s">
        <v>15</v>
      </c>
      <c r="D395" s="14" t="s">
        <v>16</v>
      </c>
      <c r="E395" s="15" t="s">
        <v>17</v>
      </c>
      <c r="F395" s="15" t="s">
        <v>18</v>
      </c>
      <c r="G395" s="15" t="s">
        <v>19</v>
      </c>
      <c r="H395" s="49" t="s">
        <v>371</v>
      </c>
      <c r="I395" s="39" t="s">
        <v>372</v>
      </c>
      <c r="J395" s="49" t="s">
        <v>373</v>
      </c>
      <c r="K395" s="49" t="s">
        <v>374</v>
      </c>
    </row>
    <row r="396" spans="2:11" ht="41.4" x14ac:dyDescent="0.3">
      <c r="B396" s="9">
        <v>1</v>
      </c>
      <c r="C396" s="9" t="s">
        <v>241</v>
      </c>
      <c r="D396" s="19" t="s">
        <v>242</v>
      </c>
      <c r="E396" s="17" t="s">
        <v>22</v>
      </c>
      <c r="F396" s="17">
        <v>1</v>
      </c>
      <c r="G396" s="17">
        <v>1</v>
      </c>
      <c r="H396" s="54">
        <v>74362</v>
      </c>
      <c r="I396" s="53">
        <v>0.19</v>
      </c>
      <c r="J396" s="54">
        <f t="shared" ref="J396:J408" si="31">(H396*I396)+H396</f>
        <v>88490.78</v>
      </c>
      <c r="K396" s="54">
        <f t="shared" ref="K396:K408" si="32">J396*F396</f>
        <v>88490.78</v>
      </c>
    </row>
    <row r="397" spans="2:11" ht="27.6" x14ac:dyDescent="0.3">
      <c r="B397" s="9">
        <v>2</v>
      </c>
      <c r="C397" s="9" t="s">
        <v>243</v>
      </c>
      <c r="D397" s="19" t="s">
        <v>244</v>
      </c>
      <c r="E397" s="17" t="s">
        <v>22</v>
      </c>
      <c r="F397" s="17">
        <v>1</v>
      </c>
      <c r="G397" s="17">
        <v>1</v>
      </c>
      <c r="H397" s="54">
        <v>33400</v>
      </c>
      <c r="I397" s="53">
        <v>0.19</v>
      </c>
      <c r="J397" s="54">
        <f t="shared" si="31"/>
        <v>39746</v>
      </c>
      <c r="K397" s="54">
        <f t="shared" si="32"/>
        <v>39746</v>
      </c>
    </row>
    <row r="398" spans="2:11" ht="41.4" x14ac:dyDescent="0.3">
      <c r="B398" s="9">
        <v>3</v>
      </c>
      <c r="C398" s="9" t="s">
        <v>245</v>
      </c>
      <c r="D398" s="19" t="s">
        <v>246</v>
      </c>
      <c r="E398" s="17" t="s">
        <v>22</v>
      </c>
      <c r="F398" s="17">
        <v>1</v>
      </c>
      <c r="G398" s="17">
        <v>1</v>
      </c>
      <c r="H398" s="54">
        <v>54616</v>
      </c>
      <c r="I398" s="53">
        <v>0.19</v>
      </c>
      <c r="J398" s="54">
        <f t="shared" si="31"/>
        <v>64993.04</v>
      </c>
      <c r="K398" s="54">
        <f t="shared" si="32"/>
        <v>64993.04</v>
      </c>
    </row>
    <row r="399" spans="2:11" ht="41.4" x14ac:dyDescent="0.3">
      <c r="B399" s="9">
        <v>4</v>
      </c>
      <c r="C399" s="9" t="s">
        <v>247</v>
      </c>
      <c r="D399" s="19" t="s">
        <v>248</v>
      </c>
      <c r="E399" s="17" t="s">
        <v>234</v>
      </c>
      <c r="F399" s="17">
        <v>2</v>
      </c>
      <c r="G399" s="17">
        <v>2</v>
      </c>
      <c r="H399" s="54">
        <v>47495</v>
      </c>
      <c r="I399" s="53">
        <v>0</v>
      </c>
      <c r="J399" s="54">
        <f t="shared" si="31"/>
        <v>47495</v>
      </c>
      <c r="K399" s="54">
        <f t="shared" si="32"/>
        <v>94990</v>
      </c>
    </row>
    <row r="400" spans="2:11" x14ac:dyDescent="0.3">
      <c r="B400" s="9">
        <v>5</v>
      </c>
      <c r="C400" s="9" t="s">
        <v>249</v>
      </c>
      <c r="D400" s="19" t="s">
        <v>250</v>
      </c>
      <c r="E400" s="17" t="s">
        <v>31</v>
      </c>
      <c r="F400" s="17">
        <v>1</v>
      </c>
      <c r="G400" s="17">
        <v>1</v>
      </c>
      <c r="H400" s="54">
        <v>67640</v>
      </c>
      <c r="I400" s="53">
        <v>0.19</v>
      </c>
      <c r="J400" s="54">
        <f t="shared" si="31"/>
        <v>80491.600000000006</v>
      </c>
      <c r="K400" s="54">
        <f t="shared" si="32"/>
        <v>80491.600000000006</v>
      </c>
    </row>
    <row r="401" spans="2:11" ht="41.4" x14ac:dyDescent="0.3">
      <c r="B401" s="9">
        <v>6</v>
      </c>
      <c r="C401" s="25" t="s">
        <v>84</v>
      </c>
      <c r="D401" s="19" t="s">
        <v>85</v>
      </c>
      <c r="E401" s="17" t="s">
        <v>22</v>
      </c>
      <c r="F401" s="17">
        <v>1</v>
      </c>
      <c r="G401" s="17">
        <v>1</v>
      </c>
      <c r="H401" s="54">
        <v>88520</v>
      </c>
      <c r="I401" s="53">
        <v>0.19</v>
      </c>
      <c r="J401" s="54">
        <f t="shared" si="31"/>
        <v>105338.8</v>
      </c>
      <c r="K401" s="54">
        <f t="shared" si="32"/>
        <v>105338.8</v>
      </c>
    </row>
    <row r="402" spans="2:11" ht="27.6" x14ac:dyDescent="0.3">
      <c r="B402" s="9">
        <v>7</v>
      </c>
      <c r="C402" s="9" t="s">
        <v>251</v>
      </c>
      <c r="D402" s="19" t="s">
        <v>252</v>
      </c>
      <c r="E402" s="17" t="s">
        <v>22</v>
      </c>
      <c r="F402" s="17">
        <v>1</v>
      </c>
      <c r="G402" s="17">
        <v>1</v>
      </c>
      <c r="H402" s="54">
        <v>58817</v>
      </c>
      <c r="I402" s="53">
        <v>0.19</v>
      </c>
      <c r="J402" s="54">
        <f t="shared" si="31"/>
        <v>69992.23</v>
      </c>
      <c r="K402" s="54">
        <f t="shared" si="32"/>
        <v>69992.23</v>
      </c>
    </row>
    <row r="403" spans="2:11" ht="27.6" x14ac:dyDescent="0.3">
      <c r="B403" s="9">
        <v>8</v>
      </c>
      <c r="C403" s="9" t="s">
        <v>253</v>
      </c>
      <c r="D403" s="19" t="s">
        <v>254</v>
      </c>
      <c r="E403" s="17" t="s">
        <v>22</v>
      </c>
      <c r="F403" s="17">
        <v>1</v>
      </c>
      <c r="G403" s="17">
        <v>1</v>
      </c>
      <c r="H403" s="54">
        <v>53566</v>
      </c>
      <c r="I403" s="53">
        <v>0.19</v>
      </c>
      <c r="J403" s="54">
        <f t="shared" si="31"/>
        <v>63743.54</v>
      </c>
      <c r="K403" s="54">
        <f t="shared" si="32"/>
        <v>63743.54</v>
      </c>
    </row>
    <row r="404" spans="2:11" ht="27.6" x14ac:dyDescent="0.3">
      <c r="B404" s="9">
        <v>9</v>
      </c>
      <c r="C404" s="9" t="s">
        <v>255</v>
      </c>
      <c r="D404" s="19" t="s">
        <v>256</v>
      </c>
      <c r="E404" s="17" t="s">
        <v>22</v>
      </c>
      <c r="F404" s="17">
        <v>1</v>
      </c>
      <c r="G404" s="17">
        <v>1</v>
      </c>
      <c r="H404" s="54">
        <v>60498</v>
      </c>
      <c r="I404" s="53">
        <v>0.19</v>
      </c>
      <c r="J404" s="54">
        <f t="shared" si="31"/>
        <v>71992.62</v>
      </c>
      <c r="K404" s="54">
        <f t="shared" si="32"/>
        <v>71992.62</v>
      </c>
    </row>
    <row r="405" spans="2:11" ht="27.6" x14ac:dyDescent="0.3">
      <c r="B405" s="9">
        <v>10</v>
      </c>
      <c r="C405" s="9" t="s">
        <v>257</v>
      </c>
      <c r="D405" s="19" t="s">
        <v>258</v>
      </c>
      <c r="E405" s="17" t="s">
        <v>22</v>
      </c>
      <c r="F405" s="17">
        <v>1</v>
      </c>
      <c r="G405" s="17">
        <v>1</v>
      </c>
      <c r="H405" s="54">
        <v>107552</v>
      </c>
      <c r="I405" s="53">
        <v>0.19</v>
      </c>
      <c r="J405" s="54">
        <f t="shared" si="31"/>
        <v>127986.88</v>
      </c>
      <c r="K405" s="54">
        <f t="shared" si="32"/>
        <v>127986.88</v>
      </c>
    </row>
    <row r="406" spans="2:11" ht="27.6" x14ac:dyDescent="0.3">
      <c r="B406" s="9">
        <v>11</v>
      </c>
      <c r="C406" s="9" t="s">
        <v>235</v>
      </c>
      <c r="D406" s="19" t="s">
        <v>236</v>
      </c>
      <c r="E406" s="17" t="s">
        <v>22</v>
      </c>
      <c r="F406" s="17">
        <v>1</v>
      </c>
      <c r="G406" s="17">
        <v>1</v>
      </c>
      <c r="H406" s="54">
        <v>28905</v>
      </c>
      <c r="I406" s="53">
        <v>0.19</v>
      </c>
      <c r="J406" s="54">
        <f t="shared" si="31"/>
        <v>34396.949999999997</v>
      </c>
      <c r="K406" s="54">
        <f t="shared" si="32"/>
        <v>34396.949999999997</v>
      </c>
    </row>
    <row r="407" spans="2:11" x14ac:dyDescent="0.3">
      <c r="B407" s="9">
        <v>12</v>
      </c>
      <c r="C407" s="9" t="s">
        <v>77</v>
      </c>
      <c r="D407" s="19" t="s">
        <v>237</v>
      </c>
      <c r="E407" s="17" t="s">
        <v>31</v>
      </c>
      <c r="F407" s="17">
        <v>2</v>
      </c>
      <c r="G407" s="17">
        <v>2</v>
      </c>
      <c r="H407" s="54">
        <v>17911</v>
      </c>
      <c r="I407" s="53">
        <v>0.19</v>
      </c>
      <c r="J407" s="54">
        <f t="shared" si="31"/>
        <v>21314.09</v>
      </c>
      <c r="K407" s="54">
        <f t="shared" si="32"/>
        <v>42628.18</v>
      </c>
    </row>
    <row r="408" spans="2:11" x14ac:dyDescent="0.3">
      <c r="B408" s="9">
        <v>13</v>
      </c>
      <c r="C408" s="9" t="s">
        <v>39</v>
      </c>
      <c r="D408" s="16" t="s">
        <v>79</v>
      </c>
      <c r="E408" s="17" t="s">
        <v>31</v>
      </c>
      <c r="F408" s="17">
        <v>1</v>
      </c>
      <c r="G408" s="17">
        <v>1</v>
      </c>
      <c r="H408" s="54">
        <v>260477</v>
      </c>
      <c r="I408" s="53">
        <v>0.19</v>
      </c>
      <c r="J408" s="54">
        <f t="shared" si="31"/>
        <v>309967.63</v>
      </c>
      <c r="K408" s="54">
        <f t="shared" si="32"/>
        <v>309967.63</v>
      </c>
    </row>
    <row r="409" spans="2:11" ht="13.95" customHeight="1" x14ac:dyDescent="0.3">
      <c r="B409" s="23" t="s">
        <v>41</v>
      </c>
      <c r="C409" s="23"/>
      <c r="D409" s="23"/>
      <c r="E409" s="23"/>
      <c r="F409" s="23"/>
      <c r="G409" s="23"/>
      <c r="J409" s="57" t="s">
        <v>375</v>
      </c>
      <c r="K409" s="58">
        <f>SUM(K396:K408)</f>
        <v>1194758.25</v>
      </c>
    </row>
    <row r="410" spans="2:11" ht="14.4" thickBot="1" x14ac:dyDescent="0.35"/>
    <row r="411" spans="2:11" ht="14.4" thickBot="1" x14ac:dyDescent="0.35">
      <c r="B411" s="71" t="s">
        <v>265</v>
      </c>
      <c r="C411" s="72"/>
    </row>
    <row r="412" spans="2:11" x14ac:dyDescent="0.3">
      <c r="B412" s="24" t="s">
        <v>1</v>
      </c>
      <c r="C412" s="9" t="s">
        <v>226</v>
      </c>
    </row>
    <row r="413" spans="2:11" x14ac:dyDescent="0.3">
      <c r="B413" s="12" t="s">
        <v>3</v>
      </c>
      <c r="C413" s="9">
        <v>2025</v>
      </c>
    </row>
    <row r="414" spans="2:11" x14ac:dyDescent="0.3">
      <c r="B414" s="12" t="s">
        <v>4</v>
      </c>
      <c r="C414" s="9" t="s">
        <v>239</v>
      </c>
    </row>
    <row r="415" spans="2:11" x14ac:dyDescent="0.3">
      <c r="B415" s="12" t="s">
        <v>6</v>
      </c>
      <c r="C415" s="9" t="s">
        <v>266</v>
      </c>
    </row>
    <row r="416" spans="2:11" x14ac:dyDescent="0.3">
      <c r="B416" s="12" t="s">
        <v>10</v>
      </c>
      <c r="C416" s="9">
        <v>190</v>
      </c>
    </row>
    <row r="417" spans="2:11" ht="27.6" x14ac:dyDescent="0.3">
      <c r="B417" s="12" t="s">
        <v>11</v>
      </c>
      <c r="C417" s="9" t="s">
        <v>12</v>
      </c>
    </row>
    <row r="418" spans="2:11" x14ac:dyDescent="0.3">
      <c r="B418" s="70" t="s">
        <v>13</v>
      </c>
      <c r="C418" s="70"/>
    </row>
    <row r="419" spans="2:11" ht="27.6" x14ac:dyDescent="0.3">
      <c r="B419" s="8" t="s">
        <v>14</v>
      </c>
      <c r="C419" s="13" t="s">
        <v>15</v>
      </c>
      <c r="D419" s="14" t="s">
        <v>16</v>
      </c>
      <c r="E419" s="15" t="s">
        <v>17</v>
      </c>
      <c r="F419" s="15" t="s">
        <v>18</v>
      </c>
      <c r="G419" s="15" t="s">
        <v>19</v>
      </c>
      <c r="H419" s="49" t="s">
        <v>371</v>
      </c>
      <c r="I419" s="39" t="s">
        <v>372</v>
      </c>
      <c r="J419" s="49" t="s">
        <v>373</v>
      </c>
      <c r="K419" s="49" t="s">
        <v>374</v>
      </c>
    </row>
    <row r="420" spans="2:11" ht="41.4" x14ac:dyDescent="0.3">
      <c r="B420" s="9">
        <v>1</v>
      </c>
      <c r="C420" s="9" t="s">
        <v>241</v>
      </c>
      <c r="D420" s="19" t="s">
        <v>242</v>
      </c>
      <c r="E420" s="17" t="s">
        <v>22</v>
      </c>
      <c r="F420" s="17">
        <v>1</v>
      </c>
      <c r="G420" s="17">
        <v>1</v>
      </c>
      <c r="H420" s="54">
        <v>68901</v>
      </c>
      <c r="I420" s="53">
        <v>0.19</v>
      </c>
      <c r="J420" s="54">
        <f t="shared" ref="J420:J432" si="33">(H420*I420)+H420</f>
        <v>81992.19</v>
      </c>
      <c r="K420" s="54">
        <f t="shared" ref="K420:K432" si="34">J420*F420</f>
        <v>81992.19</v>
      </c>
    </row>
    <row r="421" spans="2:11" ht="27.6" x14ac:dyDescent="0.3">
      <c r="B421" s="9">
        <v>2</v>
      </c>
      <c r="C421" s="9" t="s">
        <v>243</v>
      </c>
      <c r="D421" s="19" t="s">
        <v>244</v>
      </c>
      <c r="E421" s="17" t="s">
        <v>22</v>
      </c>
      <c r="F421" s="17">
        <v>1</v>
      </c>
      <c r="G421" s="17">
        <v>1</v>
      </c>
      <c r="H421" s="54">
        <v>31089</v>
      </c>
      <c r="I421" s="53">
        <v>0.19</v>
      </c>
      <c r="J421" s="54">
        <f t="shared" si="33"/>
        <v>36995.910000000003</v>
      </c>
      <c r="K421" s="54">
        <f t="shared" si="34"/>
        <v>36995.910000000003</v>
      </c>
    </row>
    <row r="422" spans="2:11" ht="41.4" x14ac:dyDescent="0.3">
      <c r="B422" s="9">
        <v>3</v>
      </c>
      <c r="C422" s="9" t="s">
        <v>245</v>
      </c>
      <c r="D422" s="19" t="s">
        <v>246</v>
      </c>
      <c r="E422" s="17" t="s">
        <v>22</v>
      </c>
      <c r="F422" s="17">
        <v>1</v>
      </c>
      <c r="G422" s="17">
        <v>1</v>
      </c>
      <c r="H422" s="54">
        <v>50415</v>
      </c>
      <c r="I422" s="53">
        <v>0.19</v>
      </c>
      <c r="J422" s="54">
        <f t="shared" si="33"/>
        <v>59993.85</v>
      </c>
      <c r="K422" s="54">
        <f t="shared" si="34"/>
        <v>59993.85</v>
      </c>
    </row>
    <row r="423" spans="2:11" ht="41.4" x14ac:dyDescent="0.3">
      <c r="B423" s="9">
        <v>4</v>
      </c>
      <c r="C423" s="9" t="s">
        <v>247</v>
      </c>
      <c r="D423" s="19" t="s">
        <v>248</v>
      </c>
      <c r="E423" s="17" t="s">
        <v>234</v>
      </c>
      <c r="F423" s="17">
        <v>2</v>
      </c>
      <c r="G423" s="17">
        <v>2</v>
      </c>
      <c r="H423" s="54">
        <v>44995</v>
      </c>
      <c r="I423" s="53">
        <v>0</v>
      </c>
      <c r="J423" s="54">
        <f t="shared" si="33"/>
        <v>44995</v>
      </c>
      <c r="K423" s="54">
        <f t="shared" si="34"/>
        <v>89990</v>
      </c>
    </row>
    <row r="424" spans="2:11" x14ac:dyDescent="0.3">
      <c r="B424" s="9">
        <v>5</v>
      </c>
      <c r="C424" s="9" t="s">
        <v>249</v>
      </c>
      <c r="D424" s="19" t="s">
        <v>250</v>
      </c>
      <c r="E424" s="17" t="s">
        <v>31</v>
      </c>
      <c r="F424" s="17">
        <v>1</v>
      </c>
      <c r="G424" s="17">
        <v>1</v>
      </c>
      <c r="H424" s="54">
        <v>63018</v>
      </c>
      <c r="I424" s="53">
        <v>0.19</v>
      </c>
      <c r="J424" s="54">
        <f t="shared" si="33"/>
        <v>74991.42</v>
      </c>
      <c r="K424" s="54">
        <f t="shared" si="34"/>
        <v>74991.42</v>
      </c>
    </row>
    <row r="425" spans="2:11" ht="41.4" x14ac:dyDescent="0.3">
      <c r="B425" s="9">
        <v>6</v>
      </c>
      <c r="C425" s="25" t="s">
        <v>84</v>
      </c>
      <c r="D425" s="19" t="s">
        <v>85</v>
      </c>
      <c r="E425" s="17" t="s">
        <v>22</v>
      </c>
      <c r="F425" s="17">
        <v>1</v>
      </c>
      <c r="G425" s="17">
        <v>1</v>
      </c>
      <c r="H425" s="54">
        <v>82344</v>
      </c>
      <c r="I425" s="53">
        <v>0.19</v>
      </c>
      <c r="J425" s="54">
        <f t="shared" si="33"/>
        <v>97989.36</v>
      </c>
      <c r="K425" s="54">
        <f t="shared" si="34"/>
        <v>97989.36</v>
      </c>
    </row>
    <row r="426" spans="2:11" ht="27.6" x14ac:dyDescent="0.3">
      <c r="B426" s="9">
        <v>7</v>
      </c>
      <c r="C426" s="9" t="s">
        <v>251</v>
      </c>
      <c r="D426" s="19" t="s">
        <v>252</v>
      </c>
      <c r="E426" s="17" t="s">
        <v>22</v>
      </c>
      <c r="F426" s="17">
        <v>1</v>
      </c>
      <c r="G426" s="17">
        <v>1</v>
      </c>
      <c r="H426" s="54">
        <v>54616</v>
      </c>
      <c r="I426" s="53">
        <v>0.19</v>
      </c>
      <c r="J426" s="54">
        <f t="shared" si="33"/>
        <v>64993.04</v>
      </c>
      <c r="K426" s="54">
        <f t="shared" si="34"/>
        <v>64993.04</v>
      </c>
    </row>
    <row r="427" spans="2:11" ht="27.6" x14ac:dyDescent="0.3">
      <c r="B427" s="9">
        <v>8</v>
      </c>
      <c r="C427" s="9" t="s">
        <v>253</v>
      </c>
      <c r="D427" s="19" t="s">
        <v>254</v>
      </c>
      <c r="E427" s="17" t="s">
        <v>22</v>
      </c>
      <c r="F427" s="17">
        <v>1</v>
      </c>
      <c r="G427" s="17">
        <v>1</v>
      </c>
      <c r="H427" s="54">
        <v>49995</v>
      </c>
      <c r="I427" s="53">
        <v>0.19</v>
      </c>
      <c r="J427" s="54">
        <f t="shared" si="33"/>
        <v>59494.05</v>
      </c>
      <c r="K427" s="54">
        <f t="shared" si="34"/>
        <v>59494.05</v>
      </c>
    </row>
    <row r="428" spans="2:11" ht="27.6" x14ac:dyDescent="0.3">
      <c r="B428" s="9">
        <v>9</v>
      </c>
      <c r="C428" s="9" t="s">
        <v>255</v>
      </c>
      <c r="D428" s="19" t="s">
        <v>256</v>
      </c>
      <c r="E428" s="17" t="s">
        <v>22</v>
      </c>
      <c r="F428" s="17">
        <v>1</v>
      </c>
      <c r="G428" s="17">
        <v>1</v>
      </c>
      <c r="H428" s="54">
        <v>56296</v>
      </c>
      <c r="I428" s="53">
        <v>0.19</v>
      </c>
      <c r="J428" s="54">
        <f t="shared" si="33"/>
        <v>66992.240000000005</v>
      </c>
      <c r="K428" s="54">
        <f t="shared" si="34"/>
        <v>66992.240000000005</v>
      </c>
    </row>
    <row r="429" spans="2:11" ht="27.6" x14ac:dyDescent="0.3">
      <c r="B429" s="9">
        <v>10</v>
      </c>
      <c r="C429" s="9" t="s">
        <v>257</v>
      </c>
      <c r="D429" s="19" t="s">
        <v>258</v>
      </c>
      <c r="E429" s="17" t="s">
        <v>22</v>
      </c>
      <c r="F429" s="17">
        <v>1</v>
      </c>
      <c r="G429" s="17">
        <v>1</v>
      </c>
      <c r="H429" s="54">
        <v>99990</v>
      </c>
      <c r="I429" s="53">
        <v>0.19</v>
      </c>
      <c r="J429" s="54">
        <f t="shared" si="33"/>
        <v>118988.1</v>
      </c>
      <c r="K429" s="54">
        <f t="shared" si="34"/>
        <v>118988.1</v>
      </c>
    </row>
    <row r="430" spans="2:11" ht="27.6" x14ac:dyDescent="0.3">
      <c r="B430" s="9">
        <v>11</v>
      </c>
      <c r="C430" s="9" t="s">
        <v>235</v>
      </c>
      <c r="D430" s="19" t="s">
        <v>236</v>
      </c>
      <c r="E430" s="17" t="s">
        <v>22</v>
      </c>
      <c r="F430" s="17">
        <v>1</v>
      </c>
      <c r="G430" s="17">
        <v>1</v>
      </c>
      <c r="H430" s="54">
        <v>26889</v>
      </c>
      <c r="I430" s="53">
        <v>0.19</v>
      </c>
      <c r="J430" s="54">
        <f t="shared" si="33"/>
        <v>31997.91</v>
      </c>
      <c r="K430" s="54">
        <f t="shared" si="34"/>
        <v>31997.91</v>
      </c>
    </row>
    <row r="431" spans="2:11" x14ac:dyDescent="0.3">
      <c r="B431" s="9">
        <v>12</v>
      </c>
      <c r="C431" s="9" t="s">
        <v>77</v>
      </c>
      <c r="D431" s="19" t="s">
        <v>237</v>
      </c>
      <c r="E431" s="17" t="s">
        <v>31</v>
      </c>
      <c r="F431" s="17">
        <v>2</v>
      </c>
      <c r="G431" s="17">
        <v>2</v>
      </c>
      <c r="H431" s="54">
        <v>15124</v>
      </c>
      <c r="I431" s="53">
        <v>0.19</v>
      </c>
      <c r="J431" s="54">
        <f t="shared" si="33"/>
        <v>17997.560000000001</v>
      </c>
      <c r="K431" s="54">
        <f t="shared" si="34"/>
        <v>35995.120000000003</v>
      </c>
    </row>
    <row r="432" spans="2:11" x14ac:dyDescent="0.3">
      <c r="B432" s="9">
        <v>13</v>
      </c>
      <c r="C432" s="9" t="s">
        <v>39</v>
      </c>
      <c r="D432" s="16" t="s">
        <v>79</v>
      </c>
      <c r="E432" s="17" t="s">
        <v>31</v>
      </c>
      <c r="F432" s="17">
        <v>1</v>
      </c>
      <c r="G432" s="17">
        <v>1</v>
      </c>
      <c r="H432" s="54">
        <v>260477</v>
      </c>
      <c r="I432" s="53">
        <v>0.19</v>
      </c>
      <c r="J432" s="54">
        <f t="shared" si="33"/>
        <v>309967.63</v>
      </c>
      <c r="K432" s="54">
        <f t="shared" si="34"/>
        <v>309967.63</v>
      </c>
    </row>
    <row r="433" spans="2:11" x14ac:dyDescent="0.3">
      <c r="J433" s="57" t="s">
        <v>375</v>
      </c>
      <c r="K433" s="58">
        <f>SUM(K420:K432)</f>
        <v>1130380.8199999998</v>
      </c>
    </row>
    <row r="434" spans="2:11" ht="14.4" thickBot="1" x14ac:dyDescent="0.35"/>
    <row r="435" spans="2:11" ht="14.4" thickBot="1" x14ac:dyDescent="0.35">
      <c r="B435" s="71" t="s">
        <v>267</v>
      </c>
      <c r="C435" s="72"/>
    </row>
    <row r="436" spans="2:11" x14ac:dyDescent="0.3">
      <c r="B436" s="24" t="s">
        <v>1</v>
      </c>
      <c r="C436" s="9" t="s">
        <v>226</v>
      </c>
    </row>
    <row r="437" spans="2:11" x14ac:dyDescent="0.3">
      <c r="B437" s="12" t="s">
        <v>3</v>
      </c>
      <c r="C437" s="9">
        <v>2025</v>
      </c>
    </row>
    <row r="438" spans="2:11" x14ac:dyDescent="0.3">
      <c r="B438" s="12" t="s">
        <v>4</v>
      </c>
      <c r="C438" s="9" t="s">
        <v>239</v>
      </c>
    </row>
    <row r="439" spans="2:11" x14ac:dyDescent="0.3">
      <c r="B439" s="12" t="s">
        <v>6</v>
      </c>
      <c r="C439" s="9" t="s">
        <v>268</v>
      </c>
    </row>
    <row r="440" spans="2:11" x14ac:dyDescent="0.3">
      <c r="B440" s="12" t="s">
        <v>10</v>
      </c>
      <c r="C440" s="9">
        <v>190</v>
      </c>
    </row>
    <row r="441" spans="2:11" ht="27.6" x14ac:dyDescent="0.3">
      <c r="B441" s="12" t="s">
        <v>11</v>
      </c>
      <c r="C441" s="9" t="s">
        <v>12</v>
      </c>
    </row>
    <row r="443" spans="2:11" x14ac:dyDescent="0.3">
      <c r="B443" s="70" t="s">
        <v>13</v>
      </c>
      <c r="C443" s="70"/>
    </row>
    <row r="444" spans="2:11" ht="27.6" x14ac:dyDescent="0.3">
      <c r="B444" s="8" t="s">
        <v>14</v>
      </c>
      <c r="C444" s="13" t="s">
        <v>15</v>
      </c>
      <c r="D444" s="14" t="s">
        <v>16</v>
      </c>
      <c r="E444" s="15" t="s">
        <v>17</v>
      </c>
      <c r="F444" s="15" t="s">
        <v>18</v>
      </c>
      <c r="G444" s="15" t="s">
        <v>19</v>
      </c>
      <c r="H444" s="49" t="s">
        <v>371</v>
      </c>
      <c r="I444" s="39" t="s">
        <v>372</v>
      </c>
      <c r="J444" s="49" t="s">
        <v>373</v>
      </c>
      <c r="K444" s="49" t="s">
        <v>374</v>
      </c>
    </row>
    <row r="445" spans="2:11" ht="41.4" x14ac:dyDescent="0.3">
      <c r="B445" s="9">
        <v>1</v>
      </c>
      <c r="C445" s="9" t="s">
        <v>241</v>
      </c>
      <c r="D445" s="19" t="s">
        <v>242</v>
      </c>
      <c r="E445" s="17" t="s">
        <v>22</v>
      </c>
      <c r="F445" s="17">
        <v>1</v>
      </c>
      <c r="G445" s="17">
        <v>1</v>
      </c>
      <c r="H445" s="54">
        <v>68901</v>
      </c>
      <c r="I445" s="53">
        <v>0.19</v>
      </c>
      <c r="J445" s="54">
        <f t="shared" ref="J445:J457" si="35">(H445*I445)+H445</f>
        <v>81992.19</v>
      </c>
      <c r="K445" s="54">
        <f t="shared" ref="K445:K457" si="36">J445*F445</f>
        <v>81992.19</v>
      </c>
    </row>
    <row r="446" spans="2:11" ht="27.6" x14ac:dyDescent="0.3">
      <c r="B446" s="9">
        <v>2</v>
      </c>
      <c r="C446" s="9" t="s">
        <v>243</v>
      </c>
      <c r="D446" s="19" t="s">
        <v>244</v>
      </c>
      <c r="E446" s="17" t="s">
        <v>22</v>
      </c>
      <c r="F446" s="17">
        <v>1</v>
      </c>
      <c r="G446" s="17">
        <v>1</v>
      </c>
      <c r="H446" s="54">
        <v>31089</v>
      </c>
      <c r="I446" s="53">
        <v>0.19</v>
      </c>
      <c r="J446" s="54">
        <f t="shared" si="35"/>
        <v>36995.910000000003</v>
      </c>
      <c r="K446" s="54">
        <f t="shared" si="36"/>
        <v>36995.910000000003</v>
      </c>
    </row>
    <row r="447" spans="2:11" ht="41.4" x14ac:dyDescent="0.3">
      <c r="B447" s="9">
        <v>3</v>
      </c>
      <c r="C447" s="9" t="s">
        <v>245</v>
      </c>
      <c r="D447" s="19" t="s">
        <v>246</v>
      </c>
      <c r="E447" s="17" t="s">
        <v>22</v>
      </c>
      <c r="F447" s="17">
        <v>1</v>
      </c>
      <c r="G447" s="17">
        <v>1</v>
      </c>
      <c r="H447" s="54">
        <v>50415</v>
      </c>
      <c r="I447" s="53">
        <v>0.19</v>
      </c>
      <c r="J447" s="54">
        <f t="shared" si="35"/>
        <v>59993.85</v>
      </c>
      <c r="K447" s="54">
        <f t="shared" si="36"/>
        <v>59993.85</v>
      </c>
    </row>
    <row r="448" spans="2:11" ht="41.4" x14ac:dyDescent="0.3">
      <c r="B448" s="9">
        <v>4</v>
      </c>
      <c r="C448" s="9" t="s">
        <v>247</v>
      </c>
      <c r="D448" s="19" t="s">
        <v>248</v>
      </c>
      <c r="E448" s="17" t="s">
        <v>234</v>
      </c>
      <c r="F448" s="17">
        <v>2</v>
      </c>
      <c r="G448" s="17">
        <v>2</v>
      </c>
      <c r="H448" s="54">
        <v>44995</v>
      </c>
      <c r="I448" s="53">
        <v>0</v>
      </c>
      <c r="J448" s="54">
        <f t="shared" si="35"/>
        <v>44995</v>
      </c>
      <c r="K448" s="54">
        <f t="shared" si="36"/>
        <v>89990</v>
      </c>
    </row>
    <row r="449" spans="2:11" x14ac:dyDescent="0.3">
      <c r="B449" s="9">
        <v>5</v>
      </c>
      <c r="C449" s="9" t="s">
        <v>249</v>
      </c>
      <c r="D449" s="19" t="s">
        <v>250</v>
      </c>
      <c r="E449" s="17" t="s">
        <v>31</v>
      </c>
      <c r="F449" s="17">
        <v>1</v>
      </c>
      <c r="G449" s="17">
        <v>1</v>
      </c>
      <c r="H449" s="54">
        <v>63018</v>
      </c>
      <c r="I449" s="53">
        <v>0.19</v>
      </c>
      <c r="J449" s="54">
        <f t="shared" si="35"/>
        <v>74991.42</v>
      </c>
      <c r="K449" s="54">
        <f t="shared" si="36"/>
        <v>74991.42</v>
      </c>
    </row>
    <row r="450" spans="2:11" ht="41.4" x14ac:dyDescent="0.3">
      <c r="B450" s="9">
        <v>6</v>
      </c>
      <c r="C450" s="25" t="s">
        <v>84</v>
      </c>
      <c r="D450" s="19" t="s">
        <v>85</v>
      </c>
      <c r="E450" s="17" t="s">
        <v>22</v>
      </c>
      <c r="F450" s="17">
        <v>1</v>
      </c>
      <c r="G450" s="17">
        <v>1</v>
      </c>
      <c r="H450" s="54">
        <v>82344</v>
      </c>
      <c r="I450" s="53">
        <v>0.19</v>
      </c>
      <c r="J450" s="54">
        <f t="shared" si="35"/>
        <v>97989.36</v>
      </c>
      <c r="K450" s="54">
        <f t="shared" si="36"/>
        <v>97989.36</v>
      </c>
    </row>
    <row r="451" spans="2:11" ht="27.6" x14ac:dyDescent="0.3">
      <c r="B451" s="9">
        <v>7</v>
      </c>
      <c r="C451" s="9" t="s">
        <v>251</v>
      </c>
      <c r="D451" s="19" t="s">
        <v>252</v>
      </c>
      <c r="E451" s="17" t="s">
        <v>22</v>
      </c>
      <c r="F451" s="17">
        <v>1</v>
      </c>
      <c r="G451" s="17">
        <v>1</v>
      </c>
      <c r="H451" s="54">
        <v>54616</v>
      </c>
      <c r="I451" s="53">
        <v>0.19</v>
      </c>
      <c r="J451" s="54">
        <f t="shared" si="35"/>
        <v>64993.04</v>
      </c>
      <c r="K451" s="54">
        <f t="shared" si="36"/>
        <v>64993.04</v>
      </c>
    </row>
    <row r="452" spans="2:11" ht="27.6" x14ac:dyDescent="0.3">
      <c r="B452" s="9">
        <v>8</v>
      </c>
      <c r="C452" s="9" t="s">
        <v>253</v>
      </c>
      <c r="D452" s="19" t="s">
        <v>254</v>
      </c>
      <c r="E452" s="17" t="s">
        <v>22</v>
      </c>
      <c r="F452" s="17">
        <v>1</v>
      </c>
      <c r="G452" s="17">
        <v>1</v>
      </c>
      <c r="H452" s="54">
        <v>49995</v>
      </c>
      <c r="I452" s="53">
        <v>0.19</v>
      </c>
      <c r="J452" s="54">
        <f t="shared" si="35"/>
        <v>59494.05</v>
      </c>
      <c r="K452" s="54">
        <f t="shared" si="36"/>
        <v>59494.05</v>
      </c>
    </row>
    <row r="453" spans="2:11" ht="27.6" x14ac:dyDescent="0.3">
      <c r="B453" s="9">
        <v>9</v>
      </c>
      <c r="C453" s="9" t="s">
        <v>255</v>
      </c>
      <c r="D453" s="19" t="s">
        <v>256</v>
      </c>
      <c r="E453" s="17" t="s">
        <v>22</v>
      </c>
      <c r="F453" s="17">
        <v>1</v>
      </c>
      <c r="G453" s="17">
        <v>1</v>
      </c>
      <c r="H453" s="54">
        <v>56296</v>
      </c>
      <c r="I453" s="53">
        <v>0.19</v>
      </c>
      <c r="J453" s="54">
        <f t="shared" si="35"/>
        <v>66992.240000000005</v>
      </c>
      <c r="K453" s="54">
        <f t="shared" si="36"/>
        <v>66992.240000000005</v>
      </c>
    </row>
    <row r="454" spans="2:11" ht="27.6" x14ac:dyDescent="0.3">
      <c r="B454" s="9">
        <v>10</v>
      </c>
      <c r="C454" s="9" t="s">
        <v>257</v>
      </c>
      <c r="D454" s="19" t="s">
        <v>258</v>
      </c>
      <c r="E454" s="17" t="s">
        <v>22</v>
      </c>
      <c r="F454" s="17">
        <v>1</v>
      </c>
      <c r="G454" s="17">
        <v>1</v>
      </c>
      <c r="H454" s="54">
        <v>99990</v>
      </c>
      <c r="I454" s="53">
        <v>0.19</v>
      </c>
      <c r="J454" s="54">
        <f t="shared" si="35"/>
        <v>118988.1</v>
      </c>
      <c r="K454" s="54">
        <f t="shared" si="36"/>
        <v>118988.1</v>
      </c>
    </row>
    <row r="455" spans="2:11" ht="27.6" x14ac:dyDescent="0.3">
      <c r="B455" s="9">
        <v>11</v>
      </c>
      <c r="C455" s="9" t="s">
        <v>235</v>
      </c>
      <c r="D455" s="19" t="s">
        <v>236</v>
      </c>
      <c r="E455" s="17" t="s">
        <v>22</v>
      </c>
      <c r="F455" s="17">
        <v>1</v>
      </c>
      <c r="G455" s="17">
        <v>1</v>
      </c>
      <c r="H455" s="54">
        <v>26889</v>
      </c>
      <c r="I455" s="53">
        <v>0.19</v>
      </c>
      <c r="J455" s="54">
        <f t="shared" si="35"/>
        <v>31997.91</v>
      </c>
      <c r="K455" s="54">
        <f t="shared" si="36"/>
        <v>31997.91</v>
      </c>
    </row>
    <row r="456" spans="2:11" x14ac:dyDescent="0.3">
      <c r="B456" s="9">
        <v>12</v>
      </c>
      <c r="C456" s="9" t="s">
        <v>77</v>
      </c>
      <c r="D456" s="19" t="s">
        <v>237</v>
      </c>
      <c r="E456" s="17" t="s">
        <v>31</v>
      </c>
      <c r="F456" s="17">
        <v>2</v>
      </c>
      <c r="G456" s="17">
        <v>2</v>
      </c>
      <c r="H456" s="54">
        <v>15124</v>
      </c>
      <c r="I456" s="53">
        <v>0.19</v>
      </c>
      <c r="J456" s="54">
        <f t="shared" si="35"/>
        <v>17997.560000000001</v>
      </c>
      <c r="K456" s="54">
        <f t="shared" si="36"/>
        <v>35995.120000000003</v>
      </c>
    </row>
    <row r="457" spans="2:11" x14ac:dyDescent="0.3">
      <c r="B457" s="9">
        <v>13</v>
      </c>
      <c r="C457" s="9" t="s">
        <v>39</v>
      </c>
      <c r="D457" s="16" t="s">
        <v>79</v>
      </c>
      <c r="E457" s="17" t="s">
        <v>31</v>
      </c>
      <c r="F457" s="17">
        <v>1</v>
      </c>
      <c r="G457" s="17">
        <v>1</v>
      </c>
      <c r="H457" s="54">
        <v>260477</v>
      </c>
      <c r="I457" s="53">
        <v>0.19</v>
      </c>
      <c r="J457" s="54">
        <f t="shared" si="35"/>
        <v>309967.63</v>
      </c>
      <c r="K457" s="54">
        <f t="shared" si="36"/>
        <v>309967.63</v>
      </c>
    </row>
    <row r="458" spans="2:11" ht="13.95" customHeight="1" x14ac:dyDescent="0.3">
      <c r="B458" s="23" t="s">
        <v>41</v>
      </c>
      <c r="C458" s="23"/>
      <c r="D458" s="23"/>
      <c r="E458" s="23"/>
      <c r="F458" s="23"/>
      <c r="G458" s="23"/>
      <c r="J458" s="57" t="s">
        <v>375</v>
      </c>
      <c r="K458" s="58">
        <f>SUM(K445:K457)</f>
        <v>1130380.8199999998</v>
      </c>
    </row>
    <row r="459" spans="2:11" x14ac:dyDescent="0.3">
      <c r="D459" s="1"/>
      <c r="E459" s="1"/>
      <c r="F459" s="1"/>
      <c r="G459" s="1"/>
    </row>
    <row r="460" spans="2:11" ht="14.4" thickBot="1" x14ac:dyDescent="0.35"/>
    <row r="461" spans="2:11" ht="14.25" customHeight="1" thickBot="1" x14ac:dyDescent="0.35">
      <c r="B461" s="71" t="s">
        <v>269</v>
      </c>
      <c r="C461" s="72"/>
    </row>
    <row r="462" spans="2:11" ht="27.6" x14ac:dyDescent="0.3">
      <c r="B462" s="12" t="s">
        <v>1</v>
      </c>
      <c r="C462" s="9" t="s">
        <v>270</v>
      </c>
      <c r="E462" s="5"/>
      <c r="F462" s="5"/>
      <c r="G462" s="5"/>
    </row>
    <row r="463" spans="2:11" ht="15.75" customHeight="1" x14ac:dyDescent="0.3">
      <c r="B463" s="12" t="s">
        <v>3</v>
      </c>
      <c r="C463" s="9">
        <v>2015</v>
      </c>
      <c r="E463" s="5"/>
      <c r="F463" s="5"/>
      <c r="G463" s="5"/>
    </row>
    <row r="464" spans="2:11" x14ac:dyDescent="0.3">
      <c r="B464" s="12" t="s">
        <v>4</v>
      </c>
      <c r="C464" s="9" t="s">
        <v>271</v>
      </c>
      <c r="E464" s="5"/>
      <c r="F464" s="5"/>
      <c r="G464" s="5"/>
    </row>
    <row r="465" spans="2:11" x14ac:dyDescent="0.3">
      <c r="B465" s="12" t="s">
        <v>6</v>
      </c>
      <c r="C465" s="9" t="s">
        <v>272</v>
      </c>
      <c r="E465" s="5"/>
      <c r="F465" s="5"/>
      <c r="G465" s="5"/>
    </row>
    <row r="466" spans="2:11" ht="27.6" x14ac:dyDescent="0.3">
      <c r="B466" s="12" t="s">
        <v>8</v>
      </c>
      <c r="C466" s="9" t="s">
        <v>273</v>
      </c>
      <c r="E466" s="5"/>
      <c r="F466" s="5"/>
      <c r="G466" s="5"/>
    </row>
    <row r="467" spans="2:11" x14ac:dyDescent="0.3">
      <c r="B467" s="12" t="s">
        <v>10</v>
      </c>
      <c r="C467" s="32">
        <v>5193</v>
      </c>
      <c r="E467" s="5"/>
      <c r="F467" s="5"/>
      <c r="G467" s="5"/>
    </row>
    <row r="468" spans="2:11" ht="27.6" x14ac:dyDescent="0.3">
      <c r="B468" s="12" t="s">
        <v>11</v>
      </c>
      <c r="C468" s="9" t="s">
        <v>12</v>
      </c>
      <c r="E468" s="5"/>
      <c r="F468" s="5"/>
      <c r="G468" s="5"/>
    </row>
    <row r="469" spans="2:11" x14ac:dyDescent="0.3">
      <c r="C469" s="11"/>
      <c r="E469" s="5"/>
      <c r="F469" s="5"/>
      <c r="G469" s="5"/>
    </row>
    <row r="470" spans="2:11" ht="13.5" customHeight="1" x14ac:dyDescent="0.3">
      <c r="B470" s="73" t="s">
        <v>13</v>
      </c>
      <c r="C470" s="74"/>
      <c r="E470" s="5"/>
      <c r="F470" s="5"/>
      <c r="G470" s="5"/>
    </row>
    <row r="471" spans="2:11" ht="27.6" x14ac:dyDescent="0.3">
      <c r="B471" s="8" t="s">
        <v>14</v>
      </c>
      <c r="C471" s="13" t="s">
        <v>15</v>
      </c>
      <c r="D471" s="14" t="s">
        <v>16</v>
      </c>
      <c r="E471" s="15" t="s">
        <v>17</v>
      </c>
      <c r="F471" s="15" t="s">
        <v>18</v>
      </c>
      <c r="G471" s="15" t="s">
        <v>19</v>
      </c>
      <c r="H471" s="49" t="s">
        <v>371</v>
      </c>
      <c r="I471" s="39" t="s">
        <v>372</v>
      </c>
      <c r="J471" s="49" t="s">
        <v>373</v>
      </c>
      <c r="K471" s="49" t="s">
        <v>374</v>
      </c>
    </row>
    <row r="472" spans="2:11" ht="27.6" x14ac:dyDescent="0.3">
      <c r="B472" s="9">
        <v>1</v>
      </c>
      <c r="C472" s="9" t="s">
        <v>50</v>
      </c>
      <c r="D472" s="16" t="s">
        <v>274</v>
      </c>
      <c r="E472" s="17" t="s">
        <v>22</v>
      </c>
      <c r="F472" s="17">
        <v>1</v>
      </c>
      <c r="G472" s="17">
        <v>1</v>
      </c>
      <c r="H472" s="54">
        <v>80506</v>
      </c>
      <c r="I472" s="53">
        <v>0.19</v>
      </c>
      <c r="J472" s="54">
        <f t="shared" ref="J472:J503" si="37">(H472*I472)+H472</f>
        <v>95802.14</v>
      </c>
      <c r="K472" s="54">
        <f t="shared" ref="K472:K503" si="38">J472*F472</f>
        <v>95802.14</v>
      </c>
    </row>
    <row r="473" spans="2:11" ht="27.6" x14ac:dyDescent="0.3">
      <c r="B473" s="9">
        <v>2</v>
      </c>
      <c r="C473" s="9" t="s">
        <v>20</v>
      </c>
      <c r="D473" s="16" t="s">
        <v>275</v>
      </c>
      <c r="E473" s="17" t="s">
        <v>22</v>
      </c>
      <c r="F473" s="17">
        <v>1</v>
      </c>
      <c r="G473" s="17">
        <v>1</v>
      </c>
      <c r="H473" s="54">
        <v>80506</v>
      </c>
      <c r="I473" s="53">
        <v>0.19</v>
      </c>
      <c r="J473" s="54">
        <f t="shared" si="37"/>
        <v>95802.14</v>
      </c>
      <c r="K473" s="54">
        <f t="shared" si="38"/>
        <v>95802.14</v>
      </c>
    </row>
    <row r="474" spans="2:11" ht="27.6" x14ac:dyDescent="0.3">
      <c r="B474" s="9">
        <v>3</v>
      </c>
      <c r="C474" s="9" t="s">
        <v>53</v>
      </c>
      <c r="D474" s="16" t="s">
        <v>276</v>
      </c>
      <c r="E474" s="17" t="s">
        <v>22</v>
      </c>
      <c r="F474" s="17">
        <v>1</v>
      </c>
      <c r="G474" s="17">
        <v>1</v>
      </c>
      <c r="H474" s="54">
        <v>55141</v>
      </c>
      <c r="I474" s="53">
        <v>0.19</v>
      </c>
      <c r="J474" s="54">
        <f t="shared" si="37"/>
        <v>65617.790000000008</v>
      </c>
      <c r="K474" s="54">
        <f t="shared" si="38"/>
        <v>65617.790000000008</v>
      </c>
    </row>
    <row r="475" spans="2:11" ht="27.6" x14ac:dyDescent="0.3">
      <c r="B475" s="9">
        <v>4</v>
      </c>
      <c r="C475" s="9" t="s">
        <v>23</v>
      </c>
      <c r="D475" s="16" t="s">
        <v>277</v>
      </c>
      <c r="E475" s="17" t="s">
        <v>22</v>
      </c>
      <c r="F475" s="17">
        <v>2</v>
      </c>
      <c r="G475" s="17">
        <v>1</v>
      </c>
      <c r="H475" s="54">
        <v>39701</v>
      </c>
      <c r="I475" s="53">
        <v>0.19</v>
      </c>
      <c r="J475" s="54">
        <f t="shared" si="37"/>
        <v>47244.19</v>
      </c>
      <c r="K475" s="54">
        <f t="shared" si="38"/>
        <v>94488.38</v>
      </c>
    </row>
    <row r="476" spans="2:11" x14ac:dyDescent="0.3">
      <c r="B476" s="9">
        <v>5</v>
      </c>
      <c r="C476" s="9" t="s">
        <v>278</v>
      </c>
      <c r="D476" s="16" t="s">
        <v>279</v>
      </c>
      <c r="E476" s="17" t="s">
        <v>63</v>
      </c>
      <c r="F476" s="17">
        <v>10</v>
      </c>
      <c r="G476" s="17">
        <v>1</v>
      </c>
      <c r="H476" s="54">
        <v>47245</v>
      </c>
      <c r="I476" s="53">
        <v>0</v>
      </c>
      <c r="J476" s="54">
        <f t="shared" si="37"/>
        <v>47245</v>
      </c>
      <c r="K476" s="54">
        <f t="shared" si="38"/>
        <v>472450</v>
      </c>
    </row>
    <row r="477" spans="2:11" ht="48" customHeight="1" x14ac:dyDescent="0.3">
      <c r="B477" s="9">
        <v>6</v>
      </c>
      <c r="C477" s="25" t="s">
        <v>280</v>
      </c>
      <c r="D477" s="16" t="s">
        <v>281</v>
      </c>
      <c r="E477" s="29" t="s">
        <v>22</v>
      </c>
      <c r="F477" s="29">
        <v>1</v>
      </c>
      <c r="G477" s="33">
        <v>1</v>
      </c>
      <c r="H477" s="64">
        <v>1259874</v>
      </c>
      <c r="I477" s="53">
        <v>0.19</v>
      </c>
      <c r="J477" s="64">
        <f t="shared" si="37"/>
        <v>1499250.06</v>
      </c>
      <c r="K477" s="54">
        <f t="shared" si="38"/>
        <v>1499250.06</v>
      </c>
    </row>
    <row r="478" spans="2:11" ht="27.6" x14ac:dyDescent="0.3">
      <c r="B478" s="9">
        <v>7</v>
      </c>
      <c r="C478" s="25" t="s">
        <v>282</v>
      </c>
      <c r="D478" s="16" t="s">
        <v>283</v>
      </c>
      <c r="E478" s="29" t="s">
        <v>22</v>
      </c>
      <c r="F478" s="29">
        <v>1</v>
      </c>
      <c r="G478" s="29">
        <v>1</v>
      </c>
      <c r="H478" s="54">
        <v>591117</v>
      </c>
      <c r="I478" s="53">
        <v>0.19</v>
      </c>
      <c r="J478" s="54">
        <f t="shared" si="37"/>
        <v>703429.23</v>
      </c>
      <c r="K478" s="54">
        <f t="shared" si="38"/>
        <v>703429.23</v>
      </c>
    </row>
    <row r="479" spans="2:11" ht="27.6" x14ac:dyDescent="0.3">
      <c r="B479" s="9">
        <v>8</v>
      </c>
      <c r="C479" s="25" t="s">
        <v>284</v>
      </c>
      <c r="D479" s="16" t="s">
        <v>285</v>
      </c>
      <c r="E479" s="29" t="s">
        <v>22</v>
      </c>
      <c r="F479" s="29">
        <v>2</v>
      </c>
      <c r="G479" s="33">
        <v>1</v>
      </c>
      <c r="H479" s="54">
        <v>209979</v>
      </c>
      <c r="I479" s="53">
        <v>0.19</v>
      </c>
      <c r="J479" s="54">
        <f t="shared" si="37"/>
        <v>249875.01</v>
      </c>
      <c r="K479" s="54">
        <f t="shared" si="38"/>
        <v>499750.02</v>
      </c>
    </row>
    <row r="480" spans="2:11" ht="27.6" x14ac:dyDescent="0.3">
      <c r="B480" s="9">
        <v>9</v>
      </c>
      <c r="C480" s="25" t="s">
        <v>286</v>
      </c>
      <c r="D480" s="16" t="s">
        <v>287</v>
      </c>
      <c r="E480" s="29" t="s">
        <v>22</v>
      </c>
      <c r="F480" s="29">
        <v>8</v>
      </c>
      <c r="G480" s="33">
        <v>1</v>
      </c>
      <c r="H480" s="54">
        <v>49870</v>
      </c>
      <c r="I480" s="53">
        <v>0.19</v>
      </c>
      <c r="J480" s="54">
        <f t="shared" si="37"/>
        <v>59345.3</v>
      </c>
      <c r="K480" s="54">
        <f t="shared" si="38"/>
        <v>474762.4</v>
      </c>
    </row>
    <row r="481" spans="2:11" ht="27.6" x14ac:dyDescent="0.3">
      <c r="B481" s="9">
        <v>10</v>
      </c>
      <c r="C481" s="9" t="s">
        <v>288</v>
      </c>
      <c r="D481" s="19" t="s">
        <v>289</v>
      </c>
      <c r="E481" s="17" t="s">
        <v>22</v>
      </c>
      <c r="F481" s="17">
        <v>1</v>
      </c>
      <c r="G481" s="17">
        <v>1</v>
      </c>
      <c r="H481" s="54">
        <v>591117</v>
      </c>
      <c r="I481" s="53">
        <v>0.19</v>
      </c>
      <c r="J481" s="54">
        <f t="shared" si="37"/>
        <v>703429.23</v>
      </c>
      <c r="K481" s="54">
        <f t="shared" si="38"/>
        <v>703429.23</v>
      </c>
    </row>
    <row r="482" spans="2:11" ht="27.6" x14ac:dyDescent="0.3">
      <c r="B482" s="9">
        <v>11</v>
      </c>
      <c r="C482" s="9" t="s">
        <v>290</v>
      </c>
      <c r="D482" s="19" t="s">
        <v>291</v>
      </c>
      <c r="E482" s="17" t="s">
        <v>22</v>
      </c>
      <c r="F482" s="17">
        <v>1</v>
      </c>
      <c r="G482" s="17">
        <v>1</v>
      </c>
      <c r="H482" s="54">
        <v>577442</v>
      </c>
      <c r="I482" s="53">
        <v>0.19</v>
      </c>
      <c r="J482" s="54">
        <f t="shared" si="37"/>
        <v>687155.98</v>
      </c>
      <c r="K482" s="54">
        <f t="shared" si="38"/>
        <v>687155.98</v>
      </c>
    </row>
    <row r="483" spans="2:11" ht="27.6" x14ac:dyDescent="0.3">
      <c r="B483" s="9">
        <v>12</v>
      </c>
      <c r="C483" s="25" t="s">
        <v>292</v>
      </c>
      <c r="D483" s="16" t="s">
        <v>293</v>
      </c>
      <c r="E483" s="29" t="s">
        <v>22</v>
      </c>
      <c r="F483" s="29">
        <v>2</v>
      </c>
      <c r="G483" s="29">
        <v>1</v>
      </c>
      <c r="H483" s="54">
        <v>157484</v>
      </c>
      <c r="I483" s="53">
        <v>0.19</v>
      </c>
      <c r="J483" s="54">
        <f t="shared" si="37"/>
        <v>187405.96</v>
      </c>
      <c r="K483" s="54">
        <f t="shared" si="38"/>
        <v>374811.92</v>
      </c>
    </row>
    <row r="484" spans="2:11" ht="27.6" x14ac:dyDescent="0.3">
      <c r="B484" s="9">
        <v>13</v>
      </c>
      <c r="C484" s="25" t="s">
        <v>127</v>
      </c>
      <c r="D484" s="16" t="s">
        <v>294</v>
      </c>
      <c r="E484" s="29" t="s">
        <v>22</v>
      </c>
      <c r="F484" s="29">
        <v>2</v>
      </c>
      <c r="G484" s="29">
        <v>1</v>
      </c>
      <c r="H484" s="54">
        <v>367463</v>
      </c>
      <c r="I484" s="53">
        <v>0.19</v>
      </c>
      <c r="J484" s="54">
        <f t="shared" si="37"/>
        <v>437280.97</v>
      </c>
      <c r="K484" s="54">
        <f t="shared" si="38"/>
        <v>874561.94</v>
      </c>
    </row>
    <row r="485" spans="2:11" ht="27.6" x14ac:dyDescent="0.3">
      <c r="B485" s="9">
        <v>14</v>
      </c>
      <c r="C485" s="25" t="s">
        <v>129</v>
      </c>
      <c r="D485" s="16" t="s">
        <v>295</v>
      </c>
      <c r="E485" s="29" t="s">
        <v>22</v>
      </c>
      <c r="F485" s="29">
        <v>2</v>
      </c>
      <c r="G485" s="29">
        <v>1</v>
      </c>
      <c r="H485" s="54">
        <v>367463</v>
      </c>
      <c r="I485" s="53">
        <v>0.19</v>
      </c>
      <c r="J485" s="54">
        <f t="shared" si="37"/>
        <v>437280.97</v>
      </c>
      <c r="K485" s="54">
        <f t="shared" si="38"/>
        <v>874561.94</v>
      </c>
    </row>
    <row r="486" spans="2:11" ht="27.6" x14ac:dyDescent="0.3">
      <c r="B486" s="9">
        <v>15</v>
      </c>
      <c r="C486" s="25" t="s">
        <v>296</v>
      </c>
      <c r="D486" s="16" t="s">
        <v>297</v>
      </c>
      <c r="E486" s="29" t="s">
        <v>22</v>
      </c>
      <c r="F486" s="29">
        <v>1</v>
      </c>
      <c r="G486" s="29">
        <v>1</v>
      </c>
      <c r="H486" s="54">
        <v>629937</v>
      </c>
      <c r="I486" s="53">
        <v>0.19</v>
      </c>
      <c r="J486" s="54">
        <f t="shared" si="37"/>
        <v>749625.03</v>
      </c>
      <c r="K486" s="54">
        <f t="shared" si="38"/>
        <v>749625.03</v>
      </c>
    </row>
    <row r="487" spans="2:11" ht="27.6" x14ac:dyDescent="0.3">
      <c r="B487" s="9">
        <v>16</v>
      </c>
      <c r="C487" s="25" t="s">
        <v>298</v>
      </c>
      <c r="D487" s="16" t="s">
        <v>299</v>
      </c>
      <c r="E487" s="29" t="s">
        <v>22</v>
      </c>
      <c r="F487" s="29">
        <v>1</v>
      </c>
      <c r="G487" s="29">
        <v>1</v>
      </c>
      <c r="H487" s="54">
        <v>682431</v>
      </c>
      <c r="I487" s="53">
        <v>0.19</v>
      </c>
      <c r="J487" s="54">
        <f t="shared" si="37"/>
        <v>812092.89</v>
      </c>
      <c r="K487" s="54">
        <f t="shared" si="38"/>
        <v>812092.89</v>
      </c>
    </row>
    <row r="488" spans="2:11" ht="27.6" x14ac:dyDescent="0.3">
      <c r="B488" s="9">
        <v>17</v>
      </c>
      <c r="C488" s="25" t="s">
        <v>300</v>
      </c>
      <c r="D488" s="16" t="s">
        <v>301</v>
      </c>
      <c r="E488" s="29" t="s">
        <v>22</v>
      </c>
      <c r="F488" s="29">
        <v>2</v>
      </c>
      <c r="G488" s="29">
        <v>1</v>
      </c>
      <c r="H488" s="54">
        <v>892410</v>
      </c>
      <c r="I488" s="53">
        <v>0.19</v>
      </c>
      <c r="J488" s="64">
        <f t="shared" si="37"/>
        <v>1061967.8999999999</v>
      </c>
      <c r="K488" s="54">
        <f t="shared" si="38"/>
        <v>2123935.7999999998</v>
      </c>
    </row>
    <row r="489" spans="2:11" ht="27.6" x14ac:dyDescent="0.3">
      <c r="B489" s="9">
        <v>18</v>
      </c>
      <c r="C489" s="25" t="s">
        <v>302</v>
      </c>
      <c r="D489" s="16" t="s">
        <v>303</v>
      </c>
      <c r="E489" s="29" t="s">
        <v>22</v>
      </c>
      <c r="F489" s="29">
        <v>1</v>
      </c>
      <c r="G489" s="29">
        <v>1</v>
      </c>
      <c r="H489" s="64">
        <v>1889811</v>
      </c>
      <c r="I489" s="53">
        <v>0.19</v>
      </c>
      <c r="J489" s="64">
        <f t="shared" si="37"/>
        <v>2248875.09</v>
      </c>
      <c r="K489" s="54">
        <f t="shared" si="38"/>
        <v>2248875.09</v>
      </c>
    </row>
    <row r="490" spans="2:11" ht="27.6" x14ac:dyDescent="0.3">
      <c r="B490" s="9">
        <v>19</v>
      </c>
      <c r="C490" s="25" t="s">
        <v>304</v>
      </c>
      <c r="D490" s="16" t="s">
        <v>305</v>
      </c>
      <c r="E490" s="29" t="s">
        <v>22</v>
      </c>
      <c r="F490" s="29">
        <v>1</v>
      </c>
      <c r="G490" s="29">
        <v>1</v>
      </c>
      <c r="H490" s="54">
        <v>262473</v>
      </c>
      <c r="I490" s="53">
        <v>0.19</v>
      </c>
      <c r="J490" s="54">
        <f t="shared" si="37"/>
        <v>312342.87</v>
      </c>
      <c r="K490" s="54">
        <f t="shared" si="38"/>
        <v>312342.87</v>
      </c>
    </row>
    <row r="491" spans="2:11" ht="15.75" customHeight="1" x14ac:dyDescent="0.3">
      <c r="B491" s="9">
        <v>20</v>
      </c>
      <c r="C491" s="25" t="s">
        <v>306</v>
      </c>
      <c r="D491" s="16" t="s">
        <v>307</v>
      </c>
      <c r="E491" s="29" t="s">
        <v>22</v>
      </c>
      <c r="F491" s="29">
        <v>1</v>
      </c>
      <c r="G491" s="29">
        <v>1</v>
      </c>
      <c r="H491" s="54">
        <v>187406</v>
      </c>
      <c r="I491" s="53">
        <v>0.19</v>
      </c>
      <c r="J491" s="54">
        <f t="shared" si="37"/>
        <v>223013.14</v>
      </c>
      <c r="K491" s="54">
        <f t="shared" si="38"/>
        <v>223013.14</v>
      </c>
    </row>
    <row r="492" spans="2:11" ht="27.6" x14ac:dyDescent="0.3">
      <c r="B492" s="9">
        <v>21</v>
      </c>
      <c r="C492" s="25" t="s">
        <v>308</v>
      </c>
      <c r="D492" s="16" t="s">
        <v>309</v>
      </c>
      <c r="E492" s="29" t="s">
        <v>22</v>
      </c>
      <c r="F492" s="29">
        <v>4</v>
      </c>
      <c r="G492" s="29">
        <v>1</v>
      </c>
      <c r="H492" s="54">
        <v>59056</v>
      </c>
      <c r="I492" s="53">
        <v>0.19</v>
      </c>
      <c r="J492" s="54">
        <f t="shared" si="37"/>
        <v>70276.639999999999</v>
      </c>
      <c r="K492" s="54">
        <f t="shared" si="38"/>
        <v>281106.56</v>
      </c>
    </row>
    <row r="493" spans="2:11" ht="27.6" x14ac:dyDescent="0.3">
      <c r="B493" s="9">
        <v>22</v>
      </c>
      <c r="C493" s="25" t="s">
        <v>310</v>
      </c>
      <c r="D493" s="16" t="s">
        <v>311</v>
      </c>
      <c r="E493" s="29" t="s">
        <v>22</v>
      </c>
      <c r="F493" s="29">
        <v>2</v>
      </c>
      <c r="G493" s="29">
        <v>1</v>
      </c>
      <c r="H493" s="54">
        <v>367463</v>
      </c>
      <c r="I493" s="53">
        <v>0.19</v>
      </c>
      <c r="J493" s="54">
        <f t="shared" si="37"/>
        <v>437280.97</v>
      </c>
      <c r="K493" s="54">
        <f t="shared" si="38"/>
        <v>874561.94</v>
      </c>
    </row>
    <row r="494" spans="2:11" ht="27.6" x14ac:dyDescent="0.3">
      <c r="B494" s="9">
        <v>23</v>
      </c>
      <c r="C494" s="25" t="s">
        <v>312</v>
      </c>
      <c r="D494" s="16" t="s">
        <v>313</v>
      </c>
      <c r="E494" s="29" t="s">
        <v>22</v>
      </c>
      <c r="F494" s="29">
        <v>4</v>
      </c>
      <c r="G494" s="29">
        <v>1</v>
      </c>
      <c r="H494" s="54">
        <v>209979</v>
      </c>
      <c r="I494" s="53">
        <v>0.19</v>
      </c>
      <c r="J494" s="54">
        <f t="shared" si="37"/>
        <v>249875.01</v>
      </c>
      <c r="K494" s="54">
        <f t="shared" si="38"/>
        <v>999500.04</v>
      </c>
    </row>
    <row r="495" spans="2:11" ht="27.6" x14ac:dyDescent="0.3">
      <c r="B495" s="9">
        <v>24</v>
      </c>
      <c r="C495" s="25" t="s">
        <v>168</v>
      </c>
      <c r="D495" s="16" t="s">
        <v>314</v>
      </c>
      <c r="E495" s="29" t="s">
        <v>22</v>
      </c>
      <c r="F495" s="29">
        <v>1</v>
      </c>
      <c r="G495" s="29">
        <v>1</v>
      </c>
      <c r="H495" s="54">
        <v>764923</v>
      </c>
      <c r="I495" s="53">
        <v>0.19</v>
      </c>
      <c r="J495" s="54">
        <f t="shared" si="37"/>
        <v>910258.37</v>
      </c>
      <c r="K495" s="54">
        <f t="shared" si="38"/>
        <v>910258.37</v>
      </c>
    </row>
    <row r="496" spans="2:11" ht="27.6" x14ac:dyDescent="0.3">
      <c r="B496" s="9">
        <v>25</v>
      </c>
      <c r="C496" s="25" t="s">
        <v>315</v>
      </c>
      <c r="D496" s="16" t="s">
        <v>316</v>
      </c>
      <c r="E496" s="29" t="s">
        <v>22</v>
      </c>
      <c r="F496" s="29">
        <v>5</v>
      </c>
      <c r="G496" s="29">
        <v>1</v>
      </c>
      <c r="H496" s="54">
        <v>62993</v>
      </c>
      <c r="I496" s="53">
        <v>0.19</v>
      </c>
      <c r="J496" s="54">
        <f t="shared" si="37"/>
        <v>74961.67</v>
      </c>
      <c r="K496" s="54">
        <f t="shared" si="38"/>
        <v>374808.35</v>
      </c>
    </row>
    <row r="497" spans="2:11" ht="27.6" x14ac:dyDescent="0.3">
      <c r="B497" s="9">
        <v>26</v>
      </c>
      <c r="C497" s="25" t="s">
        <v>317</v>
      </c>
      <c r="D497" s="25" t="s">
        <v>317</v>
      </c>
      <c r="E497" s="29" t="s">
        <v>22</v>
      </c>
      <c r="F497" s="29">
        <v>2</v>
      </c>
      <c r="G497" s="29">
        <v>1</v>
      </c>
      <c r="H497" s="54">
        <v>377962</v>
      </c>
      <c r="I497" s="53">
        <v>0.19</v>
      </c>
      <c r="J497" s="54">
        <f t="shared" si="37"/>
        <v>449774.78</v>
      </c>
      <c r="K497" s="54">
        <f t="shared" si="38"/>
        <v>899549.56</v>
      </c>
    </row>
    <row r="498" spans="2:11" ht="27.6" x14ac:dyDescent="0.3">
      <c r="B498" s="9">
        <v>27</v>
      </c>
      <c r="C498" s="25" t="s">
        <v>318</v>
      </c>
      <c r="D498" s="25" t="s">
        <v>319</v>
      </c>
      <c r="E498" s="29" t="s">
        <v>22</v>
      </c>
      <c r="F498" s="29">
        <v>4</v>
      </c>
      <c r="G498" s="29">
        <v>1</v>
      </c>
      <c r="H498" s="54">
        <v>472452</v>
      </c>
      <c r="I498" s="53">
        <v>0.19</v>
      </c>
      <c r="J498" s="54">
        <f t="shared" si="37"/>
        <v>562217.88</v>
      </c>
      <c r="K498" s="54">
        <f t="shared" si="38"/>
        <v>2248871.52</v>
      </c>
    </row>
    <row r="499" spans="2:11" ht="27.6" x14ac:dyDescent="0.3">
      <c r="B499" s="9">
        <v>28</v>
      </c>
      <c r="C499" s="25" t="s">
        <v>320</v>
      </c>
      <c r="D499" s="25" t="s">
        <v>321</v>
      </c>
      <c r="E499" s="29" t="s">
        <v>22</v>
      </c>
      <c r="F499" s="29">
        <v>4</v>
      </c>
      <c r="G499" s="29">
        <v>1</v>
      </c>
      <c r="H499" s="54">
        <v>209979</v>
      </c>
      <c r="I499" s="53">
        <v>0.19</v>
      </c>
      <c r="J499" s="54">
        <f t="shared" si="37"/>
        <v>249875.01</v>
      </c>
      <c r="K499" s="54">
        <f t="shared" si="38"/>
        <v>999500.04</v>
      </c>
    </row>
    <row r="500" spans="2:11" ht="27.6" x14ac:dyDescent="0.3">
      <c r="B500" s="9">
        <v>29</v>
      </c>
      <c r="C500" s="9" t="s">
        <v>322</v>
      </c>
      <c r="D500" s="16" t="s">
        <v>323</v>
      </c>
      <c r="E500" s="29" t="s">
        <v>22</v>
      </c>
      <c r="F500" s="29">
        <v>6</v>
      </c>
      <c r="G500" s="29">
        <v>1</v>
      </c>
      <c r="H500" s="54">
        <v>39996</v>
      </c>
      <c r="I500" s="53">
        <v>0.19</v>
      </c>
      <c r="J500" s="54">
        <f t="shared" si="37"/>
        <v>47595.24</v>
      </c>
      <c r="K500" s="54">
        <f t="shared" si="38"/>
        <v>285571.44</v>
      </c>
    </row>
    <row r="501" spans="2:11" ht="27.6" x14ac:dyDescent="0.3">
      <c r="B501" s="9">
        <v>30</v>
      </c>
      <c r="C501" s="25" t="s">
        <v>324</v>
      </c>
      <c r="D501" s="25" t="s">
        <v>325</v>
      </c>
      <c r="E501" s="25" t="s">
        <v>22</v>
      </c>
      <c r="F501" s="29">
        <v>1</v>
      </c>
      <c r="G501" s="29">
        <v>1</v>
      </c>
      <c r="H501" s="54">
        <v>367463</v>
      </c>
      <c r="I501" s="53">
        <v>0.19</v>
      </c>
      <c r="J501" s="54">
        <f t="shared" si="37"/>
        <v>437280.97</v>
      </c>
      <c r="K501" s="54">
        <f t="shared" si="38"/>
        <v>437280.97</v>
      </c>
    </row>
    <row r="502" spans="2:11" ht="41.4" x14ac:dyDescent="0.3">
      <c r="B502" s="9">
        <v>31</v>
      </c>
      <c r="C502" s="20" t="s">
        <v>36</v>
      </c>
      <c r="D502" s="21" t="s">
        <v>326</v>
      </c>
      <c r="E502" s="26" t="s">
        <v>22</v>
      </c>
      <c r="F502" s="22">
        <v>4</v>
      </c>
      <c r="G502" s="22">
        <v>1</v>
      </c>
      <c r="H502" s="54">
        <v>99254</v>
      </c>
      <c r="I502" s="53">
        <v>0.19</v>
      </c>
      <c r="J502" s="54">
        <f t="shared" si="37"/>
        <v>118112.26000000001</v>
      </c>
      <c r="K502" s="54">
        <f t="shared" si="38"/>
        <v>472449.04000000004</v>
      </c>
    </row>
    <row r="503" spans="2:11" x14ac:dyDescent="0.3">
      <c r="B503" s="9">
        <v>32</v>
      </c>
      <c r="C503" s="9" t="s">
        <v>39</v>
      </c>
      <c r="D503" s="16" t="s">
        <v>79</v>
      </c>
      <c r="E503" s="17" t="s">
        <v>31</v>
      </c>
      <c r="F503" s="17">
        <v>1</v>
      </c>
      <c r="G503" s="17">
        <v>1</v>
      </c>
      <c r="H503" s="54">
        <v>591116</v>
      </c>
      <c r="I503" s="53">
        <v>0.19</v>
      </c>
      <c r="J503" s="54">
        <f t="shared" si="37"/>
        <v>703428.04</v>
      </c>
      <c r="K503" s="54">
        <f t="shared" si="38"/>
        <v>703428.04</v>
      </c>
    </row>
    <row r="504" spans="2:11" ht="13.5" customHeight="1" x14ac:dyDescent="0.3">
      <c r="B504" s="34" t="s">
        <v>41</v>
      </c>
      <c r="C504" s="35"/>
      <c r="D504" s="35"/>
      <c r="E504" s="35"/>
      <c r="F504" s="35"/>
      <c r="G504" s="36"/>
      <c r="J504" s="57" t="s">
        <v>375</v>
      </c>
      <c r="K504" s="58">
        <f>SUM(K472:K503)</f>
        <v>23472643.859999996</v>
      </c>
    </row>
    <row r="506" spans="2:11" ht="14.4" thickBot="1" x14ac:dyDescent="0.35"/>
    <row r="507" spans="2:11" ht="14.25" customHeight="1" thickBot="1" x14ac:dyDescent="0.35">
      <c r="B507" s="71" t="s">
        <v>327</v>
      </c>
      <c r="C507" s="72"/>
    </row>
    <row r="508" spans="2:11" x14ac:dyDescent="0.3">
      <c r="B508" s="12" t="s">
        <v>1</v>
      </c>
      <c r="C508" s="9" t="s">
        <v>328</v>
      </c>
      <c r="E508" s="5"/>
      <c r="F508" s="5"/>
      <c r="G508" s="5"/>
    </row>
    <row r="509" spans="2:11" x14ac:dyDescent="0.3">
      <c r="B509" s="12" t="s">
        <v>4</v>
      </c>
      <c r="C509" s="9" t="s">
        <v>329</v>
      </c>
      <c r="E509" s="5"/>
      <c r="F509" s="5"/>
      <c r="G509" s="5"/>
    </row>
    <row r="510" spans="2:11" x14ac:dyDescent="0.3">
      <c r="B510" s="12" t="s">
        <v>6</v>
      </c>
      <c r="C510" s="9" t="s">
        <v>330</v>
      </c>
      <c r="E510" s="5"/>
      <c r="F510" s="5"/>
      <c r="G510" s="5"/>
    </row>
    <row r="511" spans="2:11" x14ac:dyDescent="0.3">
      <c r="B511" s="12" t="s">
        <v>3</v>
      </c>
      <c r="C511" s="9">
        <v>2007</v>
      </c>
      <c r="E511" s="5"/>
      <c r="F511" s="5"/>
      <c r="G511" s="5"/>
    </row>
    <row r="512" spans="2:11" x14ac:dyDescent="0.3">
      <c r="B512" s="12" t="s">
        <v>331</v>
      </c>
      <c r="C512" s="9">
        <v>2607</v>
      </c>
      <c r="E512" s="5"/>
      <c r="F512" s="5"/>
      <c r="G512" s="5"/>
    </row>
    <row r="513" spans="2:11" ht="27.6" x14ac:dyDescent="0.3">
      <c r="B513" s="12" t="s">
        <v>8</v>
      </c>
      <c r="C513" s="9" t="s">
        <v>332</v>
      </c>
      <c r="E513" s="5"/>
      <c r="F513" s="5"/>
      <c r="G513" s="5"/>
    </row>
    <row r="514" spans="2:11" ht="27.6" x14ac:dyDescent="0.3">
      <c r="B514" s="12" t="s">
        <v>11</v>
      </c>
      <c r="C514" s="9" t="s">
        <v>12</v>
      </c>
      <c r="E514" s="5"/>
      <c r="F514" s="5"/>
      <c r="G514" s="5"/>
    </row>
    <row r="515" spans="2:11" x14ac:dyDescent="0.3">
      <c r="C515" s="11"/>
      <c r="E515" s="5"/>
      <c r="F515" s="5"/>
      <c r="G515" s="5"/>
    </row>
    <row r="516" spans="2:11" ht="13.5" customHeight="1" x14ac:dyDescent="0.3">
      <c r="B516" s="73" t="s">
        <v>13</v>
      </c>
      <c r="C516" s="74"/>
      <c r="E516" s="5"/>
      <c r="F516" s="5"/>
      <c r="G516" s="5"/>
    </row>
    <row r="517" spans="2:11" ht="27.6" x14ac:dyDescent="0.3">
      <c r="B517" s="8" t="s">
        <v>14</v>
      </c>
      <c r="C517" s="13" t="s">
        <v>15</v>
      </c>
      <c r="D517" s="14" t="s">
        <v>333</v>
      </c>
      <c r="E517" s="15" t="s">
        <v>17</v>
      </c>
      <c r="F517" s="15" t="s">
        <v>18</v>
      </c>
      <c r="G517" s="40" t="s">
        <v>19</v>
      </c>
      <c r="H517" s="49" t="s">
        <v>371</v>
      </c>
      <c r="I517" s="39" t="s">
        <v>372</v>
      </c>
      <c r="J517" s="49" t="s">
        <v>373</v>
      </c>
      <c r="K517" s="49" t="s">
        <v>374</v>
      </c>
    </row>
    <row r="518" spans="2:11" ht="69" x14ac:dyDescent="0.3">
      <c r="B518" s="9">
        <v>1</v>
      </c>
      <c r="C518" s="25" t="s">
        <v>334</v>
      </c>
      <c r="D518" s="16" t="s">
        <v>335</v>
      </c>
      <c r="E518" s="17" t="s">
        <v>22</v>
      </c>
      <c r="F518" s="17">
        <v>1</v>
      </c>
      <c r="G518" s="41">
        <v>1</v>
      </c>
      <c r="H518" s="54">
        <v>52515</v>
      </c>
      <c r="I518" s="53">
        <v>0.19</v>
      </c>
      <c r="J518" s="54">
        <f t="shared" ref="J518:J546" si="39">(H518*I518)+H518</f>
        <v>62492.85</v>
      </c>
      <c r="K518" s="54">
        <f t="shared" ref="K518:K546" si="40">J518*F518</f>
        <v>62492.85</v>
      </c>
    </row>
    <row r="519" spans="2:11" ht="69" x14ac:dyDescent="0.3">
      <c r="B519" s="9">
        <v>2</v>
      </c>
      <c r="C519" s="25" t="s">
        <v>336</v>
      </c>
      <c r="D519" s="16" t="s">
        <v>337</v>
      </c>
      <c r="E519" s="17" t="s">
        <v>22</v>
      </c>
      <c r="F519" s="17">
        <v>1</v>
      </c>
      <c r="G519" s="41">
        <v>1</v>
      </c>
      <c r="H519" s="54">
        <v>47054</v>
      </c>
      <c r="I519" s="53">
        <v>0.19</v>
      </c>
      <c r="J519" s="54">
        <f t="shared" si="39"/>
        <v>55994.26</v>
      </c>
      <c r="K519" s="54">
        <f t="shared" si="40"/>
        <v>55994.26</v>
      </c>
    </row>
    <row r="520" spans="2:11" ht="41.4" x14ac:dyDescent="0.3">
      <c r="B520" s="9">
        <v>3</v>
      </c>
      <c r="C520" s="25" t="s">
        <v>338</v>
      </c>
      <c r="D520" s="16" t="s">
        <v>339</v>
      </c>
      <c r="E520" s="17" t="s">
        <v>22</v>
      </c>
      <c r="F520" s="17">
        <v>1</v>
      </c>
      <c r="G520" s="41">
        <v>1</v>
      </c>
      <c r="H520" s="54">
        <v>37811</v>
      </c>
      <c r="I520" s="53">
        <v>0.19</v>
      </c>
      <c r="J520" s="54">
        <f t="shared" si="39"/>
        <v>44995.09</v>
      </c>
      <c r="K520" s="54">
        <f t="shared" si="40"/>
        <v>44995.09</v>
      </c>
    </row>
    <row r="521" spans="2:11" ht="41.4" x14ac:dyDescent="0.3">
      <c r="B521" s="9">
        <v>4</v>
      </c>
      <c r="C521" s="25" t="s">
        <v>340</v>
      </c>
      <c r="D521" s="16" t="s">
        <v>341</v>
      </c>
      <c r="E521" s="17" t="s">
        <v>63</v>
      </c>
      <c r="F521" s="17">
        <v>8</v>
      </c>
      <c r="G521" s="37">
        <v>1</v>
      </c>
      <c r="H521" s="54">
        <v>38496</v>
      </c>
      <c r="I521" s="53">
        <v>0</v>
      </c>
      <c r="J521" s="54">
        <f t="shared" si="39"/>
        <v>38496</v>
      </c>
      <c r="K521" s="54">
        <f t="shared" si="40"/>
        <v>307968</v>
      </c>
    </row>
    <row r="522" spans="2:11" ht="27.6" x14ac:dyDescent="0.3">
      <c r="B522" s="9">
        <v>5</v>
      </c>
      <c r="C522" s="9" t="s">
        <v>36</v>
      </c>
      <c r="D522" s="19" t="s">
        <v>342</v>
      </c>
      <c r="E522" s="29" t="s">
        <v>38</v>
      </c>
      <c r="F522" s="29">
        <v>4</v>
      </c>
      <c r="G522" s="42">
        <v>1</v>
      </c>
      <c r="H522" s="54">
        <v>48902</v>
      </c>
      <c r="I522" s="53">
        <v>0.19</v>
      </c>
      <c r="J522" s="54">
        <f t="shared" si="39"/>
        <v>58193.38</v>
      </c>
      <c r="K522" s="54">
        <f t="shared" si="40"/>
        <v>232773.52</v>
      </c>
    </row>
    <row r="523" spans="2:11" ht="41.4" x14ac:dyDescent="0.3">
      <c r="B523" s="9">
        <v>6</v>
      </c>
      <c r="C523" s="25" t="s">
        <v>343</v>
      </c>
      <c r="D523" s="16" t="s">
        <v>344</v>
      </c>
      <c r="E523" s="17" t="s">
        <v>22</v>
      </c>
      <c r="F523" s="17">
        <v>4</v>
      </c>
      <c r="G523" s="41">
        <v>1</v>
      </c>
      <c r="H523" s="54">
        <v>73753</v>
      </c>
      <c r="I523" s="53">
        <v>0.19</v>
      </c>
      <c r="J523" s="54">
        <f t="shared" si="39"/>
        <v>87766.07</v>
      </c>
      <c r="K523" s="54">
        <f t="shared" si="40"/>
        <v>351064.28</v>
      </c>
    </row>
    <row r="524" spans="2:11" ht="27.6" x14ac:dyDescent="0.3">
      <c r="B524" s="9">
        <v>7</v>
      </c>
      <c r="C524" s="25" t="s">
        <v>345</v>
      </c>
      <c r="D524" s="19" t="s">
        <v>346</v>
      </c>
      <c r="E524" s="17" t="s">
        <v>22</v>
      </c>
      <c r="F524" s="17">
        <v>1</v>
      </c>
      <c r="G524" s="37">
        <v>1</v>
      </c>
      <c r="H524" s="54">
        <v>168050</v>
      </c>
      <c r="I524" s="53">
        <v>0.19</v>
      </c>
      <c r="J524" s="54">
        <f t="shared" si="39"/>
        <v>199979.5</v>
      </c>
      <c r="K524" s="54">
        <f t="shared" si="40"/>
        <v>199979.5</v>
      </c>
    </row>
    <row r="525" spans="2:11" ht="41.4" x14ac:dyDescent="0.3">
      <c r="B525" s="9">
        <v>8</v>
      </c>
      <c r="C525" s="25" t="s">
        <v>347</v>
      </c>
      <c r="D525" s="19" t="s">
        <v>348</v>
      </c>
      <c r="E525" s="17" t="s">
        <v>22</v>
      </c>
      <c r="F525" s="17">
        <v>1</v>
      </c>
      <c r="G525" s="37">
        <v>1</v>
      </c>
      <c r="H525" s="64">
        <v>4327298</v>
      </c>
      <c r="I525" s="53">
        <v>0.19</v>
      </c>
      <c r="J525" s="64">
        <f t="shared" si="39"/>
        <v>5149484.62</v>
      </c>
      <c r="K525" s="54">
        <f t="shared" si="40"/>
        <v>5149484.62</v>
      </c>
    </row>
    <row r="526" spans="2:11" ht="27.6" x14ac:dyDescent="0.3">
      <c r="B526" s="9">
        <v>9</v>
      </c>
      <c r="C526" s="25" t="s">
        <v>349</v>
      </c>
      <c r="D526" s="16" t="s">
        <v>350</v>
      </c>
      <c r="E526" s="17" t="s">
        <v>22</v>
      </c>
      <c r="F526" s="17">
        <v>2</v>
      </c>
      <c r="G526" s="37">
        <v>1</v>
      </c>
      <c r="H526" s="54">
        <v>499950</v>
      </c>
      <c r="I526" s="53">
        <v>0.19</v>
      </c>
      <c r="J526" s="54">
        <f t="shared" si="39"/>
        <v>594940.5</v>
      </c>
      <c r="K526" s="54">
        <f t="shared" si="40"/>
        <v>1189881</v>
      </c>
    </row>
    <row r="527" spans="2:11" ht="41.4" x14ac:dyDescent="0.3">
      <c r="B527" s="25">
        <v>10</v>
      </c>
      <c r="C527" s="25" t="s">
        <v>351</v>
      </c>
      <c r="D527" s="16" t="s">
        <v>352</v>
      </c>
      <c r="E527" s="29" t="s">
        <v>22</v>
      </c>
      <c r="F527" s="29">
        <v>1</v>
      </c>
      <c r="G527" s="38">
        <v>1</v>
      </c>
      <c r="H527" s="64">
        <v>3199680</v>
      </c>
      <c r="I527" s="53">
        <v>0.19</v>
      </c>
      <c r="J527" s="64">
        <f t="shared" si="39"/>
        <v>3807619.2</v>
      </c>
      <c r="K527" s="54">
        <f t="shared" si="40"/>
        <v>3807619.2</v>
      </c>
    </row>
    <row r="528" spans="2:11" ht="41.4" x14ac:dyDescent="0.3">
      <c r="B528" s="25">
        <v>11</v>
      </c>
      <c r="C528" s="25" t="s">
        <v>353</v>
      </c>
      <c r="D528" s="16" t="s">
        <v>354</v>
      </c>
      <c r="E528" s="29" t="s">
        <v>22</v>
      </c>
      <c r="F528" s="29">
        <v>1</v>
      </c>
      <c r="G528" s="38">
        <v>1</v>
      </c>
      <c r="H528" s="64">
        <v>2599740</v>
      </c>
      <c r="I528" s="53">
        <v>0.19</v>
      </c>
      <c r="J528" s="64">
        <f t="shared" si="39"/>
        <v>3093690.6</v>
      </c>
      <c r="K528" s="54">
        <f t="shared" si="40"/>
        <v>3093690.6</v>
      </c>
    </row>
    <row r="529" spans="2:11" ht="27.6" x14ac:dyDescent="0.3">
      <c r="B529" s="25">
        <v>12</v>
      </c>
      <c r="C529" s="25" t="s">
        <v>355</v>
      </c>
      <c r="D529" s="25" t="s">
        <v>355</v>
      </c>
      <c r="E529" s="25" t="s">
        <v>22</v>
      </c>
      <c r="F529" s="29">
        <v>1</v>
      </c>
      <c r="G529" s="42">
        <v>1</v>
      </c>
      <c r="H529" s="64">
        <v>5249475</v>
      </c>
      <c r="I529" s="53">
        <v>0.19</v>
      </c>
      <c r="J529" s="64">
        <f t="shared" si="39"/>
        <v>6246875.25</v>
      </c>
      <c r="K529" s="54">
        <f t="shared" si="40"/>
        <v>6246875.25</v>
      </c>
    </row>
    <row r="530" spans="2:11" ht="27.6" x14ac:dyDescent="0.3">
      <c r="B530" s="25">
        <v>13</v>
      </c>
      <c r="C530" s="25" t="s">
        <v>127</v>
      </c>
      <c r="D530" s="25" t="s">
        <v>294</v>
      </c>
      <c r="E530" s="25" t="s">
        <v>22</v>
      </c>
      <c r="F530" s="29">
        <v>2</v>
      </c>
      <c r="G530" s="42">
        <v>1</v>
      </c>
      <c r="H530" s="54">
        <v>251974</v>
      </c>
      <c r="I530" s="53">
        <v>0.19</v>
      </c>
      <c r="J530" s="54">
        <f t="shared" si="39"/>
        <v>299849.06</v>
      </c>
      <c r="K530" s="54">
        <f t="shared" si="40"/>
        <v>599698.12</v>
      </c>
    </row>
    <row r="531" spans="2:11" ht="27.6" x14ac:dyDescent="0.3">
      <c r="B531" s="25">
        <v>14</v>
      </c>
      <c r="C531" s="25" t="s">
        <v>129</v>
      </c>
      <c r="D531" s="25" t="s">
        <v>295</v>
      </c>
      <c r="E531" s="25" t="s">
        <v>22</v>
      </c>
      <c r="F531" s="29">
        <v>2</v>
      </c>
      <c r="G531" s="42">
        <v>1</v>
      </c>
      <c r="H531" s="54">
        <v>209979</v>
      </c>
      <c r="I531" s="53">
        <v>0.19</v>
      </c>
      <c r="J531" s="54">
        <f t="shared" si="39"/>
        <v>249875.01</v>
      </c>
      <c r="K531" s="54">
        <f t="shared" si="40"/>
        <v>499750.02</v>
      </c>
    </row>
    <row r="532" spans="2:11" ht="27.6" x14ac:dyDescent="0.3">
      <c r="B532" s="25">
        <v>15</v>
      </c>
      <c r="C532" s="25" t="s">
        <v>296</v>
      </c>
      <c r="D532" s="25" t="s">
        <v>297</v>
      </c>
      <c r="E532" s="25" t="s">
        <v>22</v>
      </c>
      <c r="F532" s="29">
        <v>1</v>
      </c>
      <c r="G532" s="42">
        <v>1</v>
      </c>
      <c r="H532" s="54">
        <v>398960</v>
      </c>
      <c r="I532" s="53">
        <v>0.19</v>
      </c>
      <c r="J532" s="54">
        <f t="shared" si="39"/>
        <v>474762.4</v>
      </c>
      <c r="K532" s="54">
        <f t="shared" si="40"/>
        <v>474762.4</v>
      </c>
    </row>
    <row r="533" spans="2:11" ht="27.6" x14ac:dyDescent="0.3">
      <c r="B533" s="25">
        <v>17</v>
      </c>
      <c r="C533" s="25" t="s">
        <v>304</v>
      </c>
      <c r="D533" s="25" t="s">
        <v>305</v>
      </c>
      <c r="E533" s="25" t="s">
        <v>22</v>
      </c>
      <c r="F533" s="29">
        <v>1</v>
      </c>
      <c r="G533" s="42">
        <v>1</v>
      </c>
      <c r="H533" s="54">
        <v>89241</v>
      </c>
      <c r="I533" s="53">
        <v>0.19</v>
      </c>
      <c r="J533" s="54">
        <f t="shared" si="39"/>
        <v>106196.79000000001</v>
      </c>
      <c r="K533" s="54">
        <f t="shared" si="40"/>
        <v>106196.79000000001</v>
      </c>
    </row>
    <row r="534" spans="2:11" ht="27.6" x14ac:dyDescent="0.3">
      <c r="B534" s="25">
        <v>18</v>
      </c>
      <c r="C534" s="25" t="s">
        <v>306</v>
      </c>
      <c r="D534" s="25" t="s">
        <v>307</v>
      </c>
      <c r="E534" s="25" t="s">
        <v>22</v>
      </c>
      <c r="F534" s="29">
        <v>1</v>
      </c>
      <c r="G534" s="42">
        <v>1</v>
      </c>
      <c r="H534" s="54">
        <v>141735</v>
      </c>
      <c r="I534" s="53">
        <v>0.19</v>
      </c>
      <c r="J534" s="54">
        <f t="shared" si="39"/>
        <v>168664.65</v>
      </c>
      <c r="K534" s="54">
        <f t="shared" si="40"/>
        <v>168664.65</v>
      </c>
    </row>
    <row r="535" spans="2:11" ht="27.6" x14ac:dyDescent="0.3">
      <c r="B535" s="25">
        <v>19</v>
      </c>
      <c r="C535" s="25" t="s">
        <v>308</v>
      </c>
      <c r="D535" s="25" t="s">
        <v>309</v>
      </c>
      <c r="E535" s="25" t="s">
        <v>22</v>
      </c>
      <c r="F535" s="29">
        <v>3</v>
      </c>
      <c r="G535" s="42">
        <v>1</v>
      </c>
      <c r="H535" s="54">
        <v>138586</v>
      </c>
      <c r="I535" s="53">
        <v>0.19</v>
      </c>
      <c r="J535" s="54">
        <f t="shared" si="39"/>
        <v>164917.34</v>
      </c>
      <c r="K535" s="54">
        <f t="shared" si="40"/>
        <v>494752.02</v>
      </c>
    </row>
    <row r="536" spans="2:11" ht="27.6" x14ac:dyDescent="0.3">
      <c r="B536" s="25">
        <v>20</v>
      </c>
      <c r="C536" s="25" t="s">
        <v>356</v>
      </c>
      <c r="D536" s="25" t="s">
        <v>357</v>
      </c>
      <c r="E536" s="25" t="s">
        <v>22</v>
      </c>
      <c r="F536" s="29">
        <v>2</v>
      </c>
      <c r="G536" s="42">
        <v>1</v>
      </c>
      <c r="H536" s="54">
        <v>104989</v>
      </c>
      <c r="I536" s="53">
        <v>0.19</v>
      </c>
      <c r="J536" s="54">
        <f t="shared" si="39"/>
        <v>124936.91</v>
      </c>
      <c r="K536" s="54">
        <f t="shared" si="40"/>
        <v>249873.82</v>
      </c>
    </row>
    <row r="537" spans="2:11" ht="27.6" x14ac:dyDescent="0.3">
      <c r="B537" s="25">
        <v>21</v>
      </c>
      <c r="C537" s="25" t="s">
        <v>358</v>
      </c>
      <c r="D537" s="25" t="s">
        <v>359</v>
      </c>
      <c r="E537" s="25" t="s">
        <v>22</v>
      </c>
      <c r="F537" s="29">
        <v>2</v>
      </c>
      <c r="G537" s="42">
        <v>1</v>
      </c>
      <c r="H537" s="54">
        <v>136486</v>
      </c>
      <c r="I537" s="53">
        <v>0.19</v>
      </c>
      <c r="J537" s="54">
        <f t="shared" si="39"/>
        <v>162418.34</v>
      </c>
      <c r="K537" s="54">
        <f t="shared" si="40"/>
        <v>324836.68</v>
      </c>
    </row>
    <row r="538" spans="2:11" ht="27.6" x14ac:dyDescent="0.3">
      <c r="B538" s="25">
        <v>22</v>
      </c>
      <c r="C538" s="25" t="s">
        <v>360</v>
      </c>
      <c r="D538" s="25" t="s">
        <v>361</v>
      </c>
      <c r="E538" s="25" t="s">
        <v>22</v>
      </c>
      <c r="F538" s="29">
        <v>2</v>
      </c>
      <c r="G538" s="42">
        <v>1</v>
      </c>
      <c r="H538" s="54">
        <v>146985</v>
      </c>
      <c r="I538" s="53">
        <v>0.19</v>
      </c>
      <c r="J538" s="54">
        <f t="shared" si="39"/>
        <v>174912.15</v>
      </c>
      <c r="K538" s="54">
        <f t="shared" si="40"/>
        <v>349824.3</v>
      </c>
    </row>
    <row r="539" spans="2:11" ht="27.6" x14ac:dyDescent="0.3">
      <c r="B539" s="25">
        <v>23</v>
      </c>
      <c r="C539" s="25" t="s">
        <v>362</v>
      </c>
      <c r="D539" s="25" t="s">
        <v>363</v>
      </c>
      <c r="E539" s="25" t="s">
        <v>22</v>
      </c>
      <c r="F539" s="29">
        <v>4</v>
      </c>
      <c r="G539" s="42">
        <v>1</v>
      </c>
      <c r="H539" s="54">
        <v>209979</v>
      </c>
      <c r="I539" s="53">
        <v>0.19</v>
      </c>
      <c r="J539" s="54">
        <f t="shared" si="39"/>
        <v>249875.01</v>
      </c>
      <c r="K539" s="54">
        <f t="shared" si="40"/>
        <v>999500.04</v>
      </c>
    </row>
    <row r="540" spans="2:11" ht="27.6" x14ac:dyDescent="0.3">
      <c r="B540" s="25">
        <v>24</v>
      </c>
      <c r="C540" s="25" t="s">
        <v>364</v>
      </c>
      <c r="D540" s="25" t="s">
        <v>365</v>
      </c>
      <c r="E540" s="25" t="s">
        <v>22</v>
      </c>
      <c r="F540" s="29">
        <v>4</v>
      </c>
      <c r="G540" s="42">
        <v>1</v>
      </c>
      <c r="H540" s="54">
        <v>83991</v>
      </c>
      <c r="I540" s="53">
        <v>0.19</v>
      </c>
      <c r="J540" s="54">
        <f t="shared" si="39"/>
        <v>99949.290000000008</v>
      </c>
      <c r="K540" s="54">
        <f t="shared" si="40"/>
        <v>399797.16000000003</v>
      </c>
    </row>
    <row r="541" spans="2:11" ht="27.6" x14ac:dyDescent="0.3">
      <c r="B541" s="25">
        <v>25</v>
      </c>
      <c r="C541" s="25" t="s">
        <v>317</v>
      </c>
      <c r="D541" s="25" t="s">
        <v>317</v>
      </c>
      <c r="E541" s="25" t="s">
        <v>22</v>
      </c>
      <c r="F541" s="29">
        <v>2</v>
      </c>
      <c r="G541" s="42">
        <v>1</v>
      </c>
      <c r="H541" s="54">
        <v>367463</v>
      </c>
      <c r="I541" s="53">
        <v>0.19</v>
      </c>
      <c r="J541" s="54">
        <f t="shared" si="39"/>
        <v>437280.97</v>
      </c>
      <c r="K541" s="54">
        <f t="shared" si="40"/>
        <v>874561.94</v>
      </c>
    </row>
    <row r="542" spans="2:11" ht="27.6" x14ac:dyDescent="0.3">
      <c r="B542" s="25">
        <v>26</v>
      </c>
      <c r="C542" s="25" t="s">
        <v>366</v>
      </c>
      <c r="D542" s="25" t="s">
        <v>367</v>
      </c>
      <c r="E542" s="25" t="s">
        <v>22</v>
      </c>
      <c r="F542" s="29">
        <v>2</v>
      </c>
      <c r="G542" s="42">
        <v>1</v>
      </c>
      <c r="H542" s="54">
        <v>629937</v>
      </c>
      <c r="I542" s="53">
        <v>0.19</v>
      </c>
      <c r="J542" s="54">
        <f t="shared" si="39"/>
        <v>749625.03</v>
      </c>
      <c r="K542" s="54">
        <f t="shared" si="40"/>
        <v>1499250.06</v>
      </c>
    </row>
    <row r="543" spans="2:11" ht="27.6" x14ac:dyDescent="0.3">
      <c r="B543" s="25">
        <v>27</v>
      </c>
      <c r="C543" s="25" t="s">
        <v>322</v>
      </c>
      <c r="D543" s="25" t="s">
        <v>323</v>
      </c>
      <c r="E543" s="25" t="s">
        <v>22</v>
      </c>
      <c r="F543" s="29">
        <v>1</v>
      </c>
      <c r="G543" s="42">
        <v>1</v>
      </c>
      <c r="H543" s="54">
        <v>104989</v>
      </c>
      <c r="I543" s="53">
        <v>0.19</v>
      </c>
      <c r="J543" s="54">
        <f t="shared" si="39"/>
        <v>124936.91</v>
      </c>
      <c r="K543" s="54">
        <f t="shared" si="40"/>
        <v>124936.91</v>
      </c>
    </row>
    <row r="544" spans="2:11" ht="27.6" x14ac:dyDescent="0.3">
      <c r="B544" s="25">
        <v>28</v>
      </c>
      <c r="C544" s="25" t="s">
        <v>368</v>
      </c>
      <c r="D544" s="25" t="s">
        <v>325</v>
      </c>
      <c r="E544" s="25" t="s">
        <v>22</v>
      </c>
      <c r="F544" s="29">
        <v>1</v>
      </c>
      <c r="G544" s="42">
        <v>1</v>
      </c>
      <c r="H544" s="54">
        <v>283471</v>
      </c>
      <c r="I544" s="53">
        <v>0.19</v>
      </c>
      <c r="J544" s="54">
        <f t="shared" si="39"/>
        <v>337330.49</v>
      </c>
      <c r="K544" s="54">
        <f t="shared" si="40"/>
        <v>337330.49</v>
      </c>
    </row>
    <row r="545" spans="2:11" ht="27.6" x14ac:dyDescent="0.3">
      <c r="B545" s="9">
        <v>29</v>
      </c>
      <c r="C545" s="9" t="s">
        <v>282</v>
      </c>
      <c r="D545" s="19" t="s">
        <v>283</v>
      </c>
      <c r="E545" s="29" t="s">
        <v>22</v>
      </c>
      <c r="F545" s="29">
        <v>1</v>
      </c>
      <c r="G545" s="42">
        <v>1</v>
      </c>
      <c r="H545" s="54">
        <v>562968</v>
      </c>
      <c r="I545" s="53">
        <v>0.19</v>
      </c>
      <c r="J545" s="54">
        <f t="shared" si="39"/>
        <v>669931.92000000004</v>
      </c>
      <c r="K545" s="54">
        <f t="shared" si="40"/>
        <v>669931.92000000004</v>
      </c>
    </row>
    <row r="546" spans="2:11" x14ac:dyDescent="0.3">
      <c r="B546" s="9">
        <v>30</v>
      </c>
      <c r="C546" s="9" t="s">
        <v>369</v>
      </c>
      <c r="D546" s="19" t="s">
        <v>370</v>
      </c>
      <c r="E546" s="17" t="s">
        <v>38</v>
      </c>
      <c r="F546" s="17">
        <v>1</v>
      </c>
      <c r="G546" s="41">
        <v>1</v>
      </c>
      <c r="H546" s="54">
        <v>591116</v>
      </c>
      <c r="I546" s="53">
        <v>0.19</v>
      </c>
      <c r="J546" s="54">
        <f t="shared" si="39"/>
        <v>703428.04</v>
      </c>
      <c r="K546" s="54">
        <f t="shared" si="40"/>
        <v>703428.04</v>
      </c>
    </row>
    <row r="547" spans="2:11" ht="13.95" customHeight="1" x14ac:dyDescent="0.3">
      <c r="B547" s="23" t="s">
        <v>41</v>
      </c>
      <c r="C547" s="23"/>
      <c r="D547" s="23"/>
      <c r="E547" s="23"/>
      <c r="F547" s="23"/>
      <c r="G547" s="23"/>
      <c r="J547" s="57" t="s">
        <v>375</v>
      </c>
      <c r="K547" s="58">
        <f>SUM(K518:K546)</f>
        <v>29619913.529999997</v>
      </c>
    </row>
    <row r="549" spans="2:11" x14ac:dyDescent="0.3">
      <c r="J549" s="49" t="s">
        <v>380</v>
      </c>
      <c r="K549" s="54">
        <f>K547+K504+K458+K433+K409+K383+K357+K331+K305+K286+K251+K204+K177+K147+K126+K96+K72+K39</f>
        <v>126059817.31</v>
      </c>
    </row>
    <row r="552" spans="2:11" ht="52.2" customHeight="1" x14ac:dyDescent="0.3">
      <c r="B552" s="76" t="s">
        <v>376</v>
      </c>
      <c r="C552" s="76"/>
      <c r="D552" s="76"/>
      <c r="E552" s="76"/>
      <c r="F552" s="76"/>
      <c r="G552" s="76"/>
      <c r="H552" s="76"/>
      <c r="I552" s="76"/>
      <c r="J552" s="76"/>
      <c r="K552" s="76"/>
    </row>
    <row r="555" spans="2:11" ht="15" x14ac:dyDescent="0.3">
      <c r="B555" s="43" t="s">
        <v>377</v>
      </c>
    </row>
    <row r="556" spans="2:11" x14ac:dyDescent="0.3">
      <c r="B556" s="44" t="s">
        <v>389</v>
      </c>
    </row>
    <row r="557" spans="2:11" x14ac:dyDescent="0.3">
      <c r="B557" s="44" t="s">
        <v>390</v>
      </c>
    </row>
    <row r="558" spans="2:11" x14ac:dyDescent="0.3">
      <c r="B558" s="44" t="s">
        <v>391</v>
      </c>
    </row>
  </sheetData>
  <mergeCells count="37">
    <mergeCell ref="B16:K16"/>
    <mergeCell ref="B552:K552"/>
    <mergeCell ref="B443:C443"/>
    <mergeCell ref="B461:C461"/>
    <mergeCell ref="B470:C470"/>
    <mergeCell ref="B507:C507"/>
    <mergeCell ref="B516:C516"/>
    <mergeCell ref="B435:C435"/>
    <mergeCell ref="B298:C298"/>
    <mergeCell ref="B308:C308"/>
    <mergeCell ref="B316:C316"/>
    <mergeCell ref="B334:C334"/>
    <mergeCell ref="B342:C342"/>
    <mergeCell ref="B360:C360"/>
    <mergeCell ref="B368:C368"/>
    <mergeCell ref="B386:C386"/>
    <mergeCell ref="B394:C394"/>
    <mergeCell ref="B411:C411"/>
    <mergeCell ref="B418:C418"/>
    <mergeCell ref="B289:C289"/>
    <mergeCell ref="B99:C99"/>
    <mergeCell ref="B108:C108"/>
    <mergeCell ref="B128:C128"/>
    <mergeCell ref="B137:C137"/>
    <mergeCell ref="B149:C149"/>
    <mergeCell ref="B179:C179"/>
    <mergeCell ref="B188:C188"/>
    <mergeCell ref="B207:C207"/>
    <mergeCell ref="B216:C216"/>
    <mergeCell ref="B254:C254"/>
    <mergeCell ref="B263:C263"/>
    <mergeCell ref="B84:C84"/>
    <mergeCell ref="B19:C19"/>
    <mergeCell ref="B28:C28"/>
    <mergeCell ref="B42:C42"/>
    <mergeCell ref="B51:C51"/>
    <mergeCell ref="B75:C75"/>
  </mergeCells>
  <pageMargins left="0.7" right="0.7" top="0.75" bottom="0.75" header="0.3" footer="0.3"/>
  <pageSetup scale="4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A54A7-E025-4AB0-BDBF-50A885B30B28}">
  <dimension ref="B1:G557"/>
  <sheetViews>
    <sheetView topLeftCell="A544" zoomScale="80" zoomScaleNormal="80" workbookViewId="0">
      <selection activeCell="E544" sqref="E544"/>
    </sheetView>
  </sheetViews>
  <sheetFormatPr baseColWidth="10" defaultColWidth="11.5546875" defaultRowHeight="13.8" x14ac:dyDescent="0.3"/>
  <cols>
    <col min="1" max="1" width="11.5546875" style="4"/>
    <col min="2" max="2" width="11.44140625" style="1" customWidth="1"/>
    <col min="3" max="3" width="36.6640625" style="1" customWidth="1"/>
    <col min="4" max="4" width="45.6640625" style="10" customWidth="1"/>
    <col min="5" max="6" width="11.5546875" style="3"/>
    <col min="7" max="7" width="11.5546875" style="3" customWidth="1"/>
    <col min="8" max="16384" width="11.5546875" style="4"/>
  </cols>
  <sheetData>
    <row r="1" spans="2:7" ht="14.4" x14ac:dyDescent="0.3">
      <c r="B1"/>
      <c r="C1"/>
      <c r="D1"/>
      <c r="E1"/>
      <c r="F1"/>
      <c r="G1"/>
    </row>
    <row r="2" spans="2:7" ht="14.4" x14ac:dyDescent="0.3">
      <c r="B2" s="45" t="s">
        <v>394</v>
      </c>
      <c r="C2"/>
      <c r="D2"/>
      <c r="E2"/>
      <c r="F2"/>
      <c r="G2"/>
    </row>
    <row r="3" spans="2:7" ht="14.4" x14ac:dyDescent="0.3">
      <c r="B3" s="46"/>
      <c r="C3"/>
      <c r="D3"/>
      <c r="E3"/>
      <c r="F3"/>
      <c r="G3"/>
    </row>
    <row r="4" spans="2:7" ht="18" x14ac:dyDescent="0.35">
      <c r="B4" s="47"/>
      <c r="C4"/>
      <c r="D4" s="68"/>
      <c r="E4" s="59" t="s">
        <v>381</v>
      </c>
      <c r="F4" s="69"/>
      <c r="G4" s="69"/>
    </row>
    <row r="5" spans="2:7" ht="18" x14ac:dyDescent="0.35">
      <c r="B5" s="47"/>
      <c r="C5"/>
      <c r="D5" s="68"/>
      <c r="E5" s="59" t="s">
        <v>382</v>
      </c>
      <c r="F5" s="69"/>
      <c r="G5" s="69"/>
    </row>
    <row r="6" spans="2:7" ht="18" x14ac:dyDescent="0.35">
      <c r="B6" s="47"/>
      <c r="C6"/>
      <c r="D6" s="68"/>
      <c r="E6" s="59" t="s">
        <v>383</v>
      </c>
      <c r="F6" s="69"/>
      <c r="G6" s="69"/>
    </row>
    <row r="7" spans="2:7" ht="18" x14ac:dyDescent="0.35">
      <c r="B7" s="47"/>
      <c r="C7"/>
      <c r="D7" s="68"/>
      <c r="E7" s="59" t="s">
        <v>384</v>
      </c>
      <c r="F7" s="69"/>
      <c r="G7" s="69"/>
    </row>
    <row r="8" spans="2:7" ht="18" x14ac:dyDescent="0.35">
      <c r="B8" s="43" t="s">
        <v>392</v>
      </c>
      <c r="C8"/>
      <c r="D8" s="68"/>
      <c r="E8" s="59" t="s">
        <v>385</v>
      </c>
      <c r="F8" s="69"/>
      <c r="G8" s="69"/>
    </row>
    <row r="9" spans="2:7" ht="18" x14ac:dyDescent="0.35">
      <c r="B9" s="43"/>
      <c r="C9"/>
      <c r="D9" s="68"/>
      <c r="E9" s="59"/>
      <c r="F9" s="69"/>
      <c r="G9" s="69"/>
    </row>
    <row r="10" spans="2:7" ht="14.4" x14ac:dyDescent="0.3">
      <c r="B10" s="67" t="s">
        <v>378</v>
      </c>
      <c r="C10"/>
      <c r="D10" s="4"/>
      <c r="E10" s="4"/>
      <c r="F10" s="4"/>
      <c r="G10" s="4"/>
    </row>
    <row r="11" spans="2:7" ht="31.2" x14ac:dyDescent="0.3">
      <c r="B11" s="60"/>
      <c r="C11" s="60" t="s">
        <v>388</v>
      </c>
      <c r="D11" s="4"/>
      <c r="E11" s="4"/>
      <c r="F11" s="4"/>
      <c r="G11" s="4"/>
    </row>
    <row r="12" spans="2:7" ht="31.2" x14ac:dyDescent="0.3">
      <c r="B12" s="61"/>
      <c r="C12" s="61" t="s">
        <v>387</v>
      </c>
      <c r="D12" s="4"/>
      <c r="E12" s="4"/>
      <c r="F12" s="4"/>
      <c r="G12" s="4"/>
    </row>
    <row r="13" spans="2:7" ht="14.4" x14ac:dyDescent="0.3">
      <c r="B13" s="47"/>
      <c r="C13"/>
      <c r="D13"/>
      <c r="E13"/>
      <c r="F13"/>
      <c r="G13"/>
    </row>
    <row r="14" spans="2:7" ht="15.6" x14ac:dyDescent="0.3">
      <c r="B14" s="62" t="s">
        <v>386</v>
      </c>
      <c r="C14" s="63"/>
      <c r="D14" s="63"/>
      <c r="E14"/>
      <c r="F14"/>
      <c r="G14"/>
    </row>
    <row r="15" spans="2:7" ht="15" x14ac:dyDescent="0.3">
      <c r="B15" s="43"/>
      <c r="C15"/>
      <c r="D15"/>
      <c r="E15"/>
      <c r="F15"/>
      <c r="G15"/>
    </row>
    <row r="16" spans="2:7" ht="14.4" thickBot="1" x14ac:dyDescent="0.35"/>
    <row r="17" spans="2:7" ht="15" customHeight="1" thickBot="1" x14ac:dyDescent="0.35">
      <c r="B17" s="71" t="s">
        <v>0</v>
      </c>
      <c r="C17" s="72"/>
      <c r="D17" s="2"/>
      <c r="F17" s="5"/>
      <c r="G17" s="5"/>
    </row>
    <row r="18" spans="2:7" x14ac:dyDescent="0.3">
      <c r="B18" s="6" t="s">
        <v>1</v>
      </c>
      <c r="C18" s="7" t="s">
        <v>2</v>
      </c>
      <c r="D18" s="2"/>
      <c r="F18" s="5"/>
      <c r="G18" s="5"/>
    </row>
    <row r="19" spans="2:7" x14ac:dyDescent="0.3">
      <c r="B19" s="8" t="s">
        <v>3</v>
      </c>
      <c r="C19" s="9">
        <v>2002</v>
      </c>
      <c r="F19" s="5"/>
      <c r="G19" s="5"/>
    </row>
    <row r="20" spans="2:7" x14ac:dyDescent="0.3">
      <c r="B20" s="8" t="s">
        <v>4</v>
      </c>
      <c r="C20" s="9" t="s">
        <v>5</v>
      </c>
      <c r="F20" s="5"/>
      <c r="G20" s="5"/>
    </row>
    <row r="21" spans="2:7" x14ac:dyDescent="0.3">
      <c r="B21" s="8" t="s">
        <v>6</v>
      </c>
      <c r="C21" s="9" t="s">
        <v>7</v>
      </c>
      <c r="F21" s="5"/>
      <c r="G21" s="5"/>
    </row>
    <row r="22" spans="2:7" ht="27.6" x14ac:dyDescent="0.3">
      <c r="B22" s="8" t="s">
        <v>8</v>
      </c>
      <c r="C22" s="9" t="s">
        <v>9</v>
      </c>
      <c r="F22" s="5"/>
      <c r="G22" s="5"/>
    </row>
    <row r="23" spans="2:7" x14ac:dyDescent="0.3">
      <c r="B23" s="8" t="s">
        <v>10</v>
      </c>
      <c r="C23" s="9">
        <v>2771</v>
      </c>
      <c r="F23" s="5"/>
      <c r="G23" s="5"/>
    </row>
    <row r="24" spans="2:7" ht="27.6" x14ac:dyDescent="0.3">
      <c r="B24" s="8" t="s">
        <v>11</v>
      </c>
      <c r="C24" s="9" t="s">
        <v>12</v>
      </c>
      <c r="F24" s="5"/>
      <c r="G24" s="5"/>
    </row>
    <row r="25" spans="2:7" x14ac:dyDescent="0.3">
      <c r="B25" s="11"/>
      <c r="C25" s="11"/>
      <c r="F25" s="5"/>
      <c r="G25" s="5"/>
    </row>
    <row r="26" spans="2:7" ht="14.7" customHeight="1" x14ac:dyDescent="0.3">
      <c r="B26" s="70" t="s">
        <v>13</v>
      </c>
      <c r="C26" s="70"/>
      <c r="F26" s="5"/>
      <c r="G26" s="5"/>
    </row>
    <row r="27" spans="2:7" ht="27.6" x14ac:dyDescent="0.3">
      <c r="B27" s="8" t="s">
        <v>14</v>
      </c>
      <c r="C27" s="13" t="s">
        <v>15</v>
      </c>
      <c r="D27" s="14" t="s">
        <v>16</v>
      </c>
      <c r="E27" s="15" t="s">
        <v>17</v>
      </c>
      <c r="F27" s="15" t="s">
        <v>18</v>
      </c>
      <c r="G27" s="15" t="s">
        <v>19</v>
      </c>
    </row>
    <row r="28" spans="2:7" ht="27.6" x14ac:dyDescent="0.3">
      <c r="B28" s="9">
        <v>1</v>
      </c>
      <c r="C28" s="9" t="s">
        <v>20</v>
      </c>
      <c r="D28" s="16" t="s">
        <v>21</v>
      </c>
      <c r="E28" s="17" t="s">
        <v>22</v>
      </c>
      <c r="F28" s="17">
        <v>1</v>
      </c>
      <c r="G28" s="17">
        <v>1</v>
      </c>
    </row>
    <row r="29" spans="2:7" ht="55.2" x14ac:dyDescent="0.3">
      <c r="B29" s="9">
        <v>2</v>
      </c>
      <c r="C29" s="9" t="s">
        <v>23</v>
      </c>
      <c r="D29" s="16" t="s">
        <v>24</v>
      </c>
      <c r="E29" s="17" t="s">
        <v>22</v>
      </c>
      <c r="F29" s="17">
        <v>2</v>
      </c>
      <c r="G29" s="17">
        <v>1</v>
      </c>
    </row>
    <row r="30" spans="2:7" ht="27.6" x14ac:dyDescent="0.3">
      <c r="B30" s="9">
        <v>3</v>
      </c>
      <c r="C30" s="18" t="s">
        <v>25</v>
      </c>
      <c r="D30" s="19" t="s">
        <v>26</v>
      </c>
      <c r="E30" s="17" t="s">
        <v>22</v>
      </c>
      <c r="F30" s="17">
        <v>1</v>
      </c>
      <c r="G30" s="17">
        <v>1</v>
      </c>
    </row>
    <row r="31" spans="2:7" ht="41.4" x14ac:dyDescent="0.3">
      <c r="B31" s="9">
        <v>4</v>
      </c>
      <c r="C31" s="9" t="s">
        <v>27</v>
      </c>
      <c r="D31" s="19" t="s">
        <v>28</v>
      </c>
      <c r="E31" s="17" t="s">
        <v>22</v>
      </c>
      <c r="F31" s="17">
        <v>1</v>
      </c>
      <c r="G31" s="17">
        <v>1</v>
      </c>
    </row>
    <row r="32" spans="2:7" ht="27.6" x14ac:dyDescent="0.3">
      <c r="B32" s="9">
        <v>5</v>
      </c>
      <c r="C32" s="9" t="s">
        <v>29</v>
      </c>
      <c r="D32" s="19" t="s">
        <v>30</v>
      </c>
      <c r="E32" s="17" t="s">
        <v>31</v>
      </c>
      <c r="F32" s="17">
        <v>1</v>
      </c>
      <c r="G32" s="17">
        <v>1</v>
      </c>
    </row>
    <row r="33" spans="2:7" ht="27.6" x14ac:dyDescent="0.3">
      <c r="B33" s="9">
        <v>6</v>
      </c>
      <c r="C33" s="9" t="s">
        <v>32</v>
      </c>
      <c r="D33" s="19" t="s">
        <v>33</v>
      </c>
      <c r="E33" s="17" t="s">
        <v>31</v>
      </c>
      <c r="F33" s="17">
        <v>6</v>
      </c>
      <c r="G33" s="17">
        <v>1</v>
      </c>
    </row>
    <row r="34" spans="2:7" ht="27.6" x14ac:dyDescent="0.3">
      <c r="B34" s="9">
        <v>7</v>
      </c>
      <c r="C34" s="9" t="s">
        <v>34</v>
      </c>
      <c r="D34" s="19" t="s">
        <v>35</v>
      </c>
      <c r="E34" s="17" t="s">
        <v>22</v>
      </c>
      <c r="F34" s="17">
        <v>1</v>
      </c>
      <c r="G34" s="17">
        <v>1</v>
      </c>
    </row>
    <row r="35" spans="2:7" ht="41.4" x14ac:dyDescent="0.3">
      <c r="B35" s="20">
        <v>8</v>
      </c>
      <c r="C35" s="20" t="s">
        <v>36</v>
      </c>
      <c r="D35" s="21" t="s">
        <v>37</v>
      </c>
      <c r="E35" s="22" t="s">
        <v>38</v>
      </c>
      <c r="F35" s="22">
        <v>4</v>
      </c>
      <c r="G35" s="22">
        <v>1</v>
      </c>
    </row>
    <row r="36" spans="2:7" x14ac:dyDescent="0.3">
      <c r="B36" s="9">
        <v>9</v>
      </c>
      <c r="C36" s="9" t="s">
        <v>39</v>
      </c>
      <c r="D36" s="16" t="s">
        <v>40</v>
      </c>
      <c r="E36" s="17" t="s">
        <v>31</v>
      </c>
      <c r="F36" s="17">
        <v>1</v>
      </c>
      <c r="G36" s="17">
        <v>1</v>
      </c>
    </row>
    <row r="37" spans="2:7" ht="13.95" customHeight="1" x14ac:dyDescent="0.3">
      <c r="B37" s="23" t="s">
        <v>41</v>
      </c>
      <c r="C37" s="23"/>
      <c r="D37" s="23"/>
      <c r="E37" s="23"/>
      <c r="F37" s="23"/>
      <c r="G37" s="23"/>
    </row>
    <row r="38" spans="2:7" x14ac:dyDescent="0.3">
      <c r="D38" s="1"/>
      <c r="E38" s="1"/>
      <c r="F38" s="1"/>
      <c r="G38" s="1"/>
    </row>
    <row r="39" spans="2:7" ht="14.4" thickBot="1" x14ac:dyDescent="0.35"/>
    <row r="40" spans="2:7" ht="14.4" thickBot="1" x14ac:dyDescent="0.35">
      <c r="B40" s="71" t="s">
        <v>42</v>
      </c>
      <c r="C40" s="72"/>
      <c r="F40" s="5"/>
    </row>
    <row r="41" spans="2:7" x14ac:dyDescent="0.3">
      <c r="B41" s="24" t="s">
        <v>1</v>
      </c>
      <c r="C41" s="9" t="s">
        <v>43</v>
      </c>
      <c r="F41" s="5"/>
    </row>
    <row r="42" spans="2:7" x14ac:dyDescent="0.3">
      <c r="B42" s="12" t="s">
        <v>3</v>
      </c>
      <c r="C42" s="9">
        <v>2025</v>
      </c>
      <c r="F42" s="5"/>
    </row>
    <row r="43" spans="2:7" x14ac:dyDescent="0.3">
      <c r="B43" s="12" t="s">
        <v>4</v>
      </c>
      <c r="C43" s="9" t="s">
        <v>44</v>
      </c>
      <c r="F43" s="5"/>
    </row>
    <row r="44" spans="2:7" x14ac:dyDescent="0.3">
      <c r="B44" s="12" t="s">
        <v>6</v>
      </c>
      <c r="C44" s="9" t="s">
        <v>45</v>
      </c>
      <c r="F44" s="5"/>
    </row>
    <row r="45" spans="2:7" ht="27.6" x14ac:dyDescent="0.3">
      <c r="B45" s="12" t="s">
        <v>8</v>
      </c>
      <c r="C45" s="9" t="s">
        <v>46</v>
      </c>
      <c r="F45" s="5"/>
    </row>
    <row r="46" spans="2:7" x14ac:dyDescent="0.3">
      <c r="B46" s="12" t="s">
        <v>10</v>
      </c>
      <c r="C46" s="9">
        <v>4801</v>
      </c>
      <c r="F46" s="5"/>
    </row>
    <row r="47" spans="2:7" ht="27.6" x14ac:dyDescent="0.3">
      <c r="B47" s="12" t="s">
        <v>11</v>
      </c>
      <c r="C47" s="9" t="s">
        <v>12</v>
      </c>
      <c r="F47" s="5"/>
    </row>
    <row r="48" spans="2:7" x14ac:dyDescent="0.3">
      <c r="F48" s="5"/>
    </row>
    <row r="49" spans="2:7" x14ac:dyDescent="0.3">
      <c r="B49" s="70" t="s">
        <v>13</v>
      </c>
      <c r="C49" s="70"/>
      <c r="F49" s="5"/>
    </row>
    <row r="50" spans="2:7" ht="27.6" x14ac:dyDescent="0.3">
      <c r="B50" s="8" t="s">
        <v>14</v>
      </c>
      <c r="C50" s="13" t="s">
        <v>47</v>
      </c>
      <c r="D50" s="14" t="s">
        <v>16</v>
      </c>
      <c r="E50" s="15" t="s">
        <v>17</v>
      </c>
      <c r="F50" s="15" t="s">
        <v>18</v>
      </c>
      <c r="G50" s="15" t="s">
        <v>19</v>
      </c>
    </row>
    <row r="51" spans="2:7" ht="41.4" x14ac:dyDescent="0.3">
      <c r="B51" s="9">
        <v>1</v>
      </c>
      <c r="C51" s="25" t="s">
        <v>48</v>
      </c>
      <c r="D51" s="16" t="s">
        <v>49</v>
      </c>
      <c r="E51" s="17" t="s">
        <v>22</v>
      </c>
      <c r="F51" s="17">
        <v>1</v>
      </c>
      <c r="G51" s="17">
        <v>1</v>
      </c>
    </row>
    <row r="52" spans="2:7" ht="96.6" x14ac:dyDescent="0.3">
      <c r="B52" s="9">
        <v>2</v>
      </c>
      <c r="C52" s="9" t="s">
        <v>50</v>
      </c>
      <c r="D52" s="16" t="s">
        <v>51</v>
      </c>
      <c r="E52" s="17" t="s">
        <v>22</v>
      </c>
      <c r="F52" s="17">
        <v>1</v>
      </c>
      <c r="G52" s="17">
        <v>1</v>
      </c>
    </row>
    <row r="53" spans="2:7" ht="243" customHeight="1" x14ac:dyDescent="0.3">
      <c r="B53" s="9">
        <v>3</v>
      </c>
      <c r="C53" s="9" t="s">
        <v>20</v>
      </c>
      <c r="D53" s="16" t="s">
        <v>52</v>
      </c>
      <c r="E53" s="17" t="s">
        <v>22</v>
      </c>
      <c r="F53" s="17">
        <v>1</v>
      </c>
      <c r="G53" s="17">
        <v>1</v>
      </c>
    </row>
    <row r="54" spans="2:7" ht="110.4" x14ac:dyDescent="0.3">
      <c r="B54" s="9">
        <v>4</v>
      </c>
      <c r="C54" s="9" t="s">
        <v>53</v>
      </c>
      <c r="D54" s="16" t="s">
        <v>54</v>
      </c>
      <c r="E54" s="17" t="s">
        <v>22</v>
      </c>
      <c r="F54" s="17">
        <v>1</v>
      </c>
      <c r="G54" s="17">
        <v>1</v>
      </c>
    </row>
    <row r="55" spans="2:7" ht="27.6" x14ac:dyDescent="0.3">
      <c r="B55" s="9">
        <v>5</v>
      </c>
      <c r="C55" s="25" t="s">
        <v>55</v>
      </c>
      <c r="D55" s="16" t="s">
        <v>56</v>
      </c>
      <c r="E55" s="17" t="s">
        <v>22</v>
      </c>
      <c r="F55" s="17">
        <v>1</v>
      </c>
      <c r="G55" s="17">
        <v>1</v>
      </c>
    </row>
    <row r="56" spans="2:7" ht="27.6" x14ac:dyDescent="0.3">
      <c r="B56" s="9">
        <v>6</v>
      </c>
      <c r="C56" s="20" t="s">
        <v>57</v>
      </c>
      <c r="D56" s="21" t="s">
        <v>58</v>
      </c>
      <c r="E56" s="26" t="s">
        <v>22</v>
      </c>
      <c r="F56" s="26">
        <v>1</v>
      </c>
      <c r="G56" s="26">
        <v>1</v>
      </c>
    </row>
    <row r="57" spans="2:7" ht="27.6" x14ac:dyDescent="0.3">
      <c r="B57" s="9">
        <v>7</v>
      </c>
      <c r="C57" s="27" t="s">
        <v>59</v>
      </c>
      <c r="D57" s="28" t="s">
        <v>60</v>
      </c>
      <c r="E57" s="26" t="s">
        <v>22</v>
      </c>
      <c r="F57" s="26">
        <v>1</v>
      </c>
      <c r="G57" s="26">
        <v>1</v>
      </c>
    </row>
    <row r="58" spans="2:7" ht="41.4" x14ac:dyDescent="0.3">
      <c r="B58" s="9">
        <v>8</v>
      </c>
      <c r="C58" s="25" t="s">
        <v>61</v>
      </c>
      <c r="D58" s="16" t="s">
        <v>62</v>
      </c>
      <c r="E58" s="17" t="s">
        <v>63</v>
      </c>
      <c r="F58" s="29">
        <v>16</v>
      </c>
      <c r="G58" s="17">
        <v>1</v>
      </c>
    </row>
    <row r="59" spans="2:7" ht="27.6" x14ac:dyDescent="0.3">
      <c r="B59" s="9">
        <v>9</v>
      </c>
      <c r="C59" s="9" t="s">
        <v>29</v>
      </c>
      <c r="D59" s="19" t="s">
        <v>30</v>
      </c>
      <c r="E59" s="17" t="s">
        <v>31</v>
      </c>
      <c r="F59" s="17">
        <v>1</v>
      </c>
      <c r="G59" s="17">
        <v>1</v>
      </c>
    </row>
    <row r="60" spans="2:7" ht="27.6" x14ac:dyDescent="0.3">
      <c r="B60" s="9">
        <v>10</v>
      </c>
      <c r="C60" s="9" t="s">
        <v>32</v>
      </c>
      <c r="D60" s="19" t="s">
        <v>33</v>
      </c>
      <c r="E60" s="17" t="s">
        <v>31</v>
      </c>
      <c r="F60" s="17">
        <v>6</v>
      </c>
      <c r="G60" s="17">
        <v>1</v>
      </c>
    </row>
    <row r="61" spans="2:7" ht="27.6" x14ac:dyDescent="0.3">
      <c r="B61" s="9">
        <v>11</v>
      </c>
      <c r="C61" s="9" t="s">
        <v>64</v>
      </c>
      <c r="D61" s="19" t="s">
        <v>65</v>
      </c>
      <c r="E61" s="17" t="s">
        <v>22</v>
      </c>
      <c r="F61" s="17">
        <v>1</v>
      </c>
      <c r="G61" s="17">
        <v>1</v>
      </c>
    </row>
    <row r="62" spans="2:7" ht="27.6" x14ac:dyDescent="0.3">
      <c r="B62" s="9">
        <v>12</v>
      </c>
      <c r="C62" s="9" t="s">
        <v>66</v>
      </c>
      <c r="D62" s="19" t="s">
        <v>67</v>
      </c>
      <c r="E62" s="29" t="s">
        <v>22</v>
      </c>
      <c r="F62" s="29">
        <v>1</v>
      </c>
      <c r="G62" s="29">
        <v>1</v>
      </c>
    </row>
    <row r="63" spans="2:7" ht="41.4" x14ac:dyDescent="0.3">
      <c r="B63" s="9">
        <v>13</v>
      </c>
      <c r="C63" s="9" t="s">
        <v>68</v>
      </c>
      <c r="D63" s="19" t="s">
        <v>69</v>
      </c>
      <c r="E63" s="29" t="s">
        <v>22</v>
      </c>
      <c r="F63" s="17">
        <v>1</v>
      </c>
      <c r="G63" s="17">
        <v>1</v>
      </c>
    </row>
    <row r="64" spans="2:7" ht="27.6" x14ac:dyDescent="0.3">
      <c r="B64" s="9">
        <v>14</v>
      </c>
      <c r="C64" s="9" t="s">
        <v>70</v>
      </c>
      <c r="D64" s="16" t="s">
        <v>71</v>
      </c>
      <c r="E64" s="29" t="s">
        <v>22</v>
      </c>
      <c r="F64" s="29">
        <v>2</v>
      </c>
      <c r="G64" s="29">
        <v>1</v>
      </c>
    </row>
    <row r="65" spans="2:7" ht="41.4" x14ac:dyDescent="0.3">
      <c r="B65" s="9">
        <v>15</v>
      </c>
      <c r="C65" s="9" t="s">
        <v>72</v>
      </c>
      <c r="D65" s="19" t="s">
        <v>73</v>
      </c>
      <c r="E65" s="29" t="s">
        <v>22</v>
      </c>
      <c r="F65" s="29">
        <v>1</v>
      </c>
      <c r="G65" s="29">
        <v>1</v>
      </c>
    </row>
    <row r="66" spans="2:7" ht="27.6" x14ac:dyDescent="0.3">
      <c r="B66" s="9">
        <v>16</v>
      </c>
      <c r="C66" s="27" t="s">
        <v>74</v>
      </c>
      <c r="D66" s="28" t="s">
        <v>75</v>
      </c>
      <c r="E66" s="26" t="s">
        <v>22</v>
      </c>
      <c r="F66" s="26">
        <v>1</v>
      </c>
      <c r="G66" s="26">
        <v>1</v>
      </c>
    </row>
    <row r="67" spans="2:7" ht="41.4" x14ac:dyDescent="0.3">
      <c r="B67" s="9">
        <v>17</v>
      </c>
      <c r="C67" s="27" t="s">
        <v>36</v>
      </c>
      <c r="D67" s="21" t="s">
        <v>76</v>
      </c>
      <c r="E67" s="22" t="s">
        <v>38</v>
      </c>
      <c r="F67" s="22">
        <v>1</v>
      </c>
      <c r="G67" s="22">
        <v>1</v>
      </c>
    </row>
    <row r="68" spans="2:7" x14ac:dyDescent="0.3">
      <c r="B68" s="9">
        <v>18</v>
      </c>
      <c r="C68" s="25" t="s">
        <v>77</v>
      </c>
      <c r="D68" s="19" t="s">
        <v>78</v>
      </c>
      <c r="E68" s="29" t="s">
        <v>38</v>
      </c>
      <c r="F68" s="29">
        <v>4</v>
      </c>
      <c r="G68" s="29">
        <v>4</v>
      </c>
    </row>
    <row r="69" spans="2:7" x14ac:dyDescent="0.3">
      <c r="B69" s="9">
        <v>19</v>
      </c>
      <c r="C69" s="9" t="s">
        <v>39</v>
      </c>
      <c r="D69" s="16" t="s">
        <v>79</v>
      </c>
      <c r="E69" s="17" t="s">
        <v>31</v>
      </c>
      <c r="F69" s="17">
        <v>1</v>
      </c>
      <c r="G69" s="17">
        <v>1</v>
      </c>
    </row>
    <row r="70" spans="2:7" ht="13.95" customHeight="1" x14ac:dyDescent="0.3">
      <c r="B70" s="23" t="s">
        <v>41</v>
      </c>
      <c r="C70" s="23"/>
      <c r="D70" s="23"/>
      <c r="E70" s="23"/>
      <c r="F70" s="23"/>
      <c r="G70" s="23"/>
    </row>
    <row r="71" spans="2:7" x14ac:dyDescent="0.3">
      <c r="D71" s="1"/>
      <c r="E71" s="1"/>
      <c r="F71" s="1"/>
      <c r="G71" s="1"/>
    </row>
    <row r="72" spans="2:7" ht="14.4" thickBot="1" x14ac:dyDescent="0.35"/>
    <row r="73" spans="2:7" ht="14.4" thickBot="1" x14ac:dyDescent="0.35">
      <c r="B73" s="71" t="s">
        <v>80</v>
      </c>
      <c r="C73" s="72"/>
      <c r="F73" s="5"/>
      <c r="G73" s="5"/>
    </row>
    <row r="74" spans="2:7" x14ac:dyDescent="0.3">
      <c r="B74" s="24" t="s">
        <v>1</v>
      </c>
      <c r="C74" s="9" t="s">
        <v>81</v>
      </c>
      <c r="F74" s="5"/>
      <c r="G74" s="5"/>
    </row>
    <row r="75" spans="2:7" x14ac:dyDescent="0.3">
      <c r="B75" s="12" t="s">
        <v>3</v>
      </c>
      <c r="C75" s="9">
        <v>2015</v>
      </c>
      <c r="F75" s="5"/>
      <c r="G75" s="5"/>
    </row>
    <row r="76" spans="2:7" x14ac:dyDescent="0.3">
      <c r="B76" s="12" t="s">
        <v>4</v>
      </c>
      <c r="C76" s="9" t="s">
        <v>5</v>
      </c>
      <c r="F76" s="5"/>
      <c r="G76" s="5"/>
    </row>
    <row r="77" spans="2:7" x14ac:dyDescent="0.3">
      <c r="B77" s="12" t="s">
        <v>6</v>
      </c>
      <c r="C77" s="9" t="s">
        <v>82</v>
      </c>
      <c r="F77" s="5"/>
      <c r="G77" s="5"/>
    </row>
    <row r="78" spans="2:7" ht="27.6" x14ac:dyDescent="0.3">
      <c r="B78" s="12" t="s">
        <v>8</v>
      </c>
      <c r="C78" s="9" t="s">
        <v>83</v>
      </c>
      <c r="F78" s="5"/>
      <c r="G78" s="5"/>
    </row>
    <row r="79" spans="2:7" x14ac:dyDescent="0.3">
      <c r="B79" s="12" t="s">
        <v>10</v>
      </c>
      <c r="C79" s="9">
        <v>5193</v>
      </c>
      <c r="F79" s="5"/>
      <c r="G79" s="5"/>
    </row>
    <row r="80" spans="2:7" ht="27.6" x14ac:dyDescent="0.3">
      <c r="B80" s="12" t="s">
        <v>11</v>
      </c>
      <c r="C80" s="9" t="s">
        <v>12</v>
      </c>
      <c r="F80" s="5"/>
      <c r="G80" s="5"/>
    </row>
    <row r="81" spans="2:7" x14ac:dyDescent="0.3">
      <c r="F81" s="5"/>
      <c r="G81" s="5"/>
    </row>
    <row r="82" spans="2:7" x14ac:dyDescent="0.3">
      <c r="B82" s="70" t="s">
        <v>13</v>
      </c>
      <c r="C82" s="70"/>
      <c r="F82" s="5"/>
      <c r="G82" s="5"/>
    </row>
    <row r="83" spans="2:7" ht="27.6" x14ac:dyDescent="0.3">
      <c r="B83" s="8" t="s">
        <v>14</v>
      </c>
      <c r="C83" s="13" t="s">
        <v>15</v>
      </c>
      <c r="D83" s="14" t="s">
        <v>16</v>
      </c>
      <c r="E83" s="15" t="s">
        <v>17</v>
      </c>
      <c r="F83" s="15" t="s">
        <v>18</v>
      </c>
      <c r="G83" s="15" t="s">
        <v>19</v>
      </c>
    </row>
    <row r="84" spans="2:7" ht="41.4" x14ac:dyDescent="0.3">
      <c r="B84" s="9">
        <v>1</v>
      </c>
      <c r="C84" s="25" t="s">
        <v>84</v>
      </c>
      <c r="D84" s="19" t="s">
        <v>85</v>
      </c>
      <c r="E84" s="17" t="s">
        <v>38</v>
      </c>
      <c r="F84" s="17">
        <v>1</v>
      </c>
      <c r="G84" s="17">
        <v>1</v>
      </c>
    </row>
    <row r="85" spans="2:7" ht="27.6" x14ac:dyDescent="0.3">
      <c r="B85" s="9">
        <v>2</v>
      </c>
      <c r="C85" s="18" t="s">
        <v>25</v>
      </c>
      <c r="D85" s="19" t="s">
        <v>26</v>
      </c>
      <c r="E85" s="17" t="s">
        <v>22</v>
      </c>
      <c r="F85" s="17">
        <v>1</v>
      </c>
      <c r="G85" s="17">
        <v>1</v>
      </c>
    </row>
    <row r="86" spans="2:7" ht="41.4" x14ac:dyDescent="0.3">
      <c r="B86" s="9">
        <v>3</v>
      </c>
      <c r="C86" s="9" t="s">
        <v>20</v>
      </c>
      <c r="D86" s="16" t="s">
        <v>86</v>
      </c>
      <c r="E86" s="17" t="s">
        <v>22</v>
      </c>
      <c r="F86" s="17">
        <v>1</v>
      </c>
      <c r="G86" s="17">
        <v>1</v>
      </c>
    </row>
    <row r="87" spans="2:7" ht="41.4" x14ac:dyDescent="0.3">
      <c r="B87" s="9">
        <v>4</v>
      </c>
      <c r="C87" s="9" t="s">
        <v>53</v>
      </c>
      <c r="D87" s="16" t="s">
        <v>87</v>
      </c>
      <c r="E87" s="17" t="s">
        <v>22</v>
      </c>
      <c r="F87" s="17">
        <v>1</v>
      </c>
      <c r="G87" s="17">
        <v>1</v>
      </c>
    </row>
    <row r="88" spans="2:7" ht="27.6" x14ac:dyDescent="0.3">
      <c r="B88" s="9">
        <v>5</v>
      </c>
      <c r="C88" s="9" t="s">
        <v>64</v>
      </c>
      <c r="D88" s="19" t="s">
        <v>65</v>
      </c>
      <c r="E88" s="17" t="s">
        <v>22</v>
      </c>
      <c r="F88" s="17">
        <v>1</v>
      </c>
      <c r="G88" s="17">
        <v>1</v>
      </c>
    </row>
    <row r="89" spans="2:7" ht="41.4" x14ac:dyDescent="0.3">
      <c r="B89" s="9">
        <v>6</v>
      </c>
      <c r="C89" s="9" t="s">
        <v>68</v>
      </c>
      <c r="D89" s="19" t="s">
        <v>88</v>
      </c>
      <c r="E89" s="29" t="s">
        <v>22</v>
      </c>
      <c r="F89" s="17">
        <v>1</v>
      </c>
      <c r="G89" s="17">
        <v>1</v>
      </c>
    </row>
    <row r="90" spans="2:7" ht="27.6" x14ac:dyDescent="0.3">
      <c r="B90" s="9">
        <v>7</v>
      </c>
      <c r="C90" s="27" t="s">
        <v>89</v>
      </c>
      <c r="D90" s="28" t="s">
        <v>90</v>
      </c>
      <c r="E90" s="22" t="s">
        <v>22</v>
      </c>
      <c r="F90" s="22">
        <v>2</v>
      </c>
      <c r="G90" s="22">
        <v>1</v>
      </c>
    </row>
    <row r="91" spans="2:7" ht="41.4" x14ac:dyDescent="0.3">
      <c r="B91" s="9">
        <v>8</v>
      </c>
      <c r="C91" s="20" t="s">
        <v>36</v>
      </c>
      <c r="D91" s="21" t="s">
        <v>91</v>
      </c>
      <c r="E91" s="26" t="s">
        <v>38</v>
      </c>
      <c r="F91" s="22">
        <v>4</v>
      </c>
      <c r="G91" s="22">
        <v>1</v>
      </c>
    </row>
    <row r="92" spans="2:7" x14ac:dyDescent="0.3">
      <c r="B92" s="9">
        <v>9</v>
      </c>
      <c r="C92" s="9" t="s">
        <v>77</v>
      </c>
      <c r="D92" s="19" t="s">
        <v>78</v>
      </c>
      <c r="E92" s="17" t="s">
        <v>38</v>
      </c>
      <c r="F92" s="29">
        <v>2</v>
      </c>
      <c r="G92" s="29">
        <v>4</v>
      </c>
    </row>
    <row r="93" spans="2:7" x14ac:dyDescent="0.3">
      <c r="B93" s="9">
        <v>10</v>
      </c>
      <c r="C93" s="9" t="s">
        <v>39</v>
      </c>
      <c r="D93" s="19" t="s">
        <v>79</v>
      </c>
      <c r="E93" s="17" t="s">
        <v>31</v>
      </c>
      <c r="F93" s="17">
        <v>1</v>
      </c>
      <c r="G93" s="17">
        <v>1</v>
      </c>
    </row>
    <row r="94" spans="2:7" ht="13.95" customHeight="1" x14ac:dyDescent="0.3">
      <c r="B94" s="23" t="s">
        <v>41</v>
      </c>
      <c r="C94" s="23"/>
      <c r="D94" s="23"/>
      <c r="E94" s="23"/>
      <c r="F94" s="23"/>
      <c r="G94" s="23"/>
    </row>
    <row r="95" spans="2:7" x14ac:dyDescent="0.3">
      <c r="D95" s="1"/>
      <c r="E95" s="1"/>
      <c r="F95" s="1"/>
      <c r="G95" s="1"/>
    </row>
    <row r="96" spans="2:7" ht="14.4" thickBot="1" x14ac:dyDescent="0.35"/>
    <row r="97" spans="2:7" ht="14.4" thickBot="1" x14ac:dyDescent="0.35">
      <c r="B97" s="71" t="s">
        <v>92</v>
      </c>
      <c r="C97" s="72"/>
    </row>
    <row r="98" spans="2:7" x14ac:dyDescent="0.3">
      <c r="B98" s="24" t="s">
        <v>1</v>
      </c>
      <c r="C98" s="9" t="s">
        <v>81</v>
      </c>
    </row>
    <row r="99" spans="2:7" x14ac:dyDescent="0.3">
      <c r="B99" s="12" t="s">
        <v>3</v>
      </c>
      <c r="C99" s="9">
        <v>2015</v>
      </c>
    </row>
    <row r="100" spans="2:7" x14ac:dyDescent="0.3">
      <c r="B100" s="12" t="s">
        <v>4</v>
      </c>
      <c r="C100" s="9" t="s">
        <v>5</v>
      </c>
    </row>
    <row r="101" spans="2:7" x14ac:dyDescent="0.3">
      <c r="B101" s="12" t="s">
        <v>6</v>
      </c>
      <c r="C101" s="9" t="s">
        <v>93</v>
      </c>
    </row>
    <row r="102" spans="2:7" ht="27.6" x14ac:dyDescent="0.3">
      <c r="B102" s="12" t="s">
        <v>8</v>
      </c>
      <c r="C102" s="9" t="s">
        <v>94</v>
      </c>
    </row>
    <row r="103" spans="2:7" x14ac:dyDescent="0.3">
      <c r="B103" s="12" t="s">
        <v>10</v>
      </c>
      <c r="C103" s="9">
        <v>5193</v>
      </c>
    </row>
    <row r="104" spans="2:7" ht="27.6" x14ac:dyDescent="0.3">
      <c r="B104" s="12" t="s">
        <v>11</v>
      </c>
      <c r="C104" s="9" t="s">
        <v>12</v>
      </c>
    </row>
    <row r="106" spans="2:7" x14ac:dyDescent="0.3">
      <c r="B106" s="70" t="s">
        <v>13</v>
      </c>
      <c r="C106" s="70"/>
    </row>
    <row r="107" spans="2:7" ht="27.6" x14ac:dyDescent="0.3">
      <c r="B107" s="8" t="s">
        <v>14</v>
      </c>
      <c r="C107" s="13" t="s">
        <v>15</v>
      </c>
      <c r="D107" s="14" t="s">
        <v>16</v>
      </c>
      <c r="E107" s="15" t="s">
        <v>17</v>
      </c>
      <c r="F107" s="15" t="s">
        <v>18</v>
      </c>
      <c r="G107" s="15" t="s">
        <v>19</v>
      </c>
    </row>
    <row r="108" spans="2:7" ht="41.4" x14ac:dyDescent="0.3">
      <c r="B108" s="9">
        <v>1</v>
      </c>
      <c r="C108" s="27" t="s">
        <v>84</v>
      </c>
      <c r="D108" s="19" t="s">
        <v>85</v>
      </c>
      <c r="E108" s="17" t="s">
        <v>22</v>
      </c>
      <c r="F108" s="17">
        <v>1</v>
      </c>
      <c r="G108" s="17">
        <v>1</v>
      </c>
    </row>
    <row r="109" spans="2:7" ht="27.6" x14ac:dyDescent="0.3">
      <c r="B109" s="9">
        <v>2</v>
      </c>
      <c r="C109" s="30" t="s">
        <v>25</v>
      </c>
      <c r="D109" s="19" t="s">
        <v>26</v>
      </c>
      <c r="E109" s="17" t="s">
        <v>22</v>
      </c>
      <c r="F109" s="17">
        <v>1</v>
      </c>
      <c r="G109" s="17">
        <v>1</v>
      </c>
    </row>
    <row r="110" spans="2:7" ht="27.6" x14ac:dyDescent="0.3">
      <c r="B110" s="9">
        <v>3</v>
      </c>
      <c r="C110" s="20" t="s">
        <v>95</v>
      </c>
      <c r="D110" s="19" t="s">
        <v>96</v>
      </c>
      <c r="E110" s="17" t="s">
        <v>22</v>
      </c>
      <c r="F110" s="17">
        <v>1</v>
      </c>
      <c r="G110" s="17">
        <v>1</v>
      </c>
    </row>
    <row r="111" spans="2:7" ht="27.6" x14ac:dyDescent="0.3">
      <c r="B111" s="9">
        <v>4</v>
      </c>
      <c r="C111" s="30" t="s">
        <v>97</v>
      </c>
      <c r="D111" s="31" t="s">
        <v>98</v>
      </c>
      <c r="E111" s="26" t="s">
        <v>22</v>
      </c>
      <c r="F111" s="26">
        <v>1</v>
      </c>
      <c r="G111" s="26">
        <v>1</v>
      </c>
    </row>
    <row r="112" spans="2:7" ht="41.4" x14ac:dyDescent="0.3">
      <c r="B112" s="9">
        <v>5</v>
      </c>
      <c r="C112" s="20" t="s">
        <v>53</v>
      </c>
      <c r="D112" s="16" t="s">
        <v>87</v>
      </c>
      <c r="E112" s="17" t="s">
        <v>22</v>
      </c>
      <c r="F112" s="17">
        <v>1</v>
      </c>
      <c r="G112" s="17">
        <v>1</v>
      </c>
    </row>
    <row r="113" spans="2:7" ht="41.4" x14ac:dyDescent="0.3">
      <c r="B113" s="9">
        <v>6</v>
      </c>
      <c r="C113" s="27" t="s">
        <v>55</v>
      </c>
      <c r="D113" s="16" t="s">
        <v>99</v>
      </c>
      <c r="E113" s="17" t="s">
        <v>22</v>
      </c>
      <c r="F113" s="17">
        <v>2</v>
      </c>
      <c r="G113" s="17">
        <v>1</v>
      </c>
    </row>
    <row r="114" spans="2:7" ht="27.6" x14ac:dyDescent="0.3">
      <c r="B114" s="9">
        <v>7</v>
      </c>
      <c r="C114" s="20" t="s">
        <v>29</v>
      </c>
      <c r="D114" s="19" t="s">
        <v>30</v>
      </c>
      <c r="E114" s="17" t="s">
        <v>31</v>
      </c>
      <c r="F114" s="17">
        <v>1</v>
      </c>
      <c r="G114" s="17">
        <v>1</v>
      </c>
    </row>
    <row r="115" spans="2:7" ht="27.6" x14ac:dyDescent="0.3">
      <c r="B115" s="9">
        <v>8</v>
      </c>
      <c r="C115" s="20" t="s">
        <v>32</v>
      </c>
      <c r="D115" s="19" t="s">
        <v>100</v>
      </c>
      <c r="E115" s="17" t="s">
        <v>31</v>
      </c>
      <c r="F115" s="17">
        <v>6</v>
      </c>
      <c r="G115" s="17">
        <v>1</v>
      </c>
    </row>
    <row r="116" spans="2:7" ht="27.6" x14ac:dyDescent="0.3">
      <c r="B116" s="9">
        <v>9</v>
      </c>
      <c r="C116" s="20" t="s">
        <v>101</v>
      </c>
      <c r="D116" s="21" t="s">
        <v>102</v>
      </c>
      <c r="E116" s="26" t="s">
        <v>22</v>
      </c>
      <c r="F116" s="26">
        <v>1</v>
      </c>
      <c r="G116" s="26">
        <v>1</v>
      </c>
    </row>
    <row r="117" spans="2:7" ht="27.6" x14ac:dyDescent="0.3">
      <c r="B117" s="9">
        <v>10</v>
      </c>
      <c r="C117" s="27" t="s">
        <v>103</v>
      </c>
      <c r="D117" s="28" t="s">
        <v>104</v>
      </c>
      <c r="E117" s="22" t="s">
        <v>22</v>
      </c>
      <c r="F117" s="22">
        <v>2</v>
      </c>
      <c r="G117" s="22">
        <v>1</v>
      </c>
    </row>
    <row r="118" spans="2:7" ht="27.6" x14ac:dyDescent="0.3">
      <c r="B118" s="9">
        <v>11</v>
      </c>
      <c r="C118" s="20" t="s">
        <v>66</v>
      </c>
      <c r="D118" s="19" t="s">
        <v>67</v>
      </c>
      <c r="E118" s="29" t="s">
        <v>22</v>
      </c>
      <c r="F118" s="29">
        <v>1</v>
      </c>
      <c r="G118" s="29">
        <v>1</v>
      </c>
    </row>
    <row r="119" spans="2:7" ht="27.6" x14ac:dyDescent="0.3">
      <c r="B119" s="9">
        <v>12</v>
      </c>
      <c r="C119" s="27" t="s">
        <v>105</v>
      </c>
      <c r="D119" s="19" t="s">
        <v>106</v>
      </c>
      <c r="E119" s="29" t="s">
        <v>22</v>
      </c>
      <c r="F119" s="29">
        <v>1</v>
      </c>
      <c r="G119" s="29">
        <v>1</v>
      </c>
    </row>
    <row r="120" spans="2:7" ht="41.4" x14ac:dyDescent="0.3">
      <c r="B120" s="9">
        <v>13</v>
      </c>
      <c r="C120" s="20" t="s">
        <v>36</v>
      </c>
      <c r="D120" s="21" t="s">
        <v>107</v>
      </c>
      <c r="E120" s="22" t="s">
        <v>38</v>
      </c>
      <c r="F120" s="22">
        <v>1</v>
      </c>
      <c r="G120" s="22">
        <v>4</v>
      </c>
    </row>
    <row r="121" spans="2:7" x14ac:dyDescent="0.3">
      <c r="B121" s="9">
        <v>14</v>
      </c>
      <c r="C121" s="20" t="s">
        <v>77</v>
      </c>
      <c r="D121" s="19" t="s">
        <v>78</v>
      </c>
      <c r="E121" s="29" t="s">
        <v>38</v>
      </c>
      <c r="F121" s="29">
        <v>2</v>
      </c>
      <c r="G121" s="29">
        <v>4</v>
      </c>
    </row>
    <row r="122" spans="2:7" x14ac:dyDescent="0.3">
      <c r="B122" s="9">
        <v>15</v>
      </c>
      <c r="C122" s="20" t="s">
        <v>39</v>
      </c>
      <c r="D122" s="16" t="s">
        <v>79</v>
      </c>
      <c r="E122" s="17" t="s">
        <v>31</v>
      </c>
      <c r="F122" s="17">
        <v>1</v>
      </c>
      <c r="G122" s="17">
        <v>1</v>
      </c>
    </row>
    <row r="123" spans="2:7" ht="13.95" customHeight="1" x14ac:dyDescent="0.3">
      <c r="B123" s="23" t="s">
        <v>41</v>
      </c>
      <c r="C123" s="23"/>
      <c r="D123" s="23"/>
      <c r="E123" s="23"/>
      <c r="F123" s="23"/>
      <c r="G123" s="23"/>
    </row>
    <row r="124" spans="2:7" x14ac:dyDescent="0.3">
      <c r="D124" s="1"/>
      <c r="E124" s="1"/>
      <c r="F124" s="1"/>
      <c r="G124" s="1"/>
    </row>
    <row r="125" spans="2:7" ht="14.4" thickBot="1" x14ac:dyDescent="0.35"/>
    <row r="126" spans="2:7" ht="14.4" thickBot="1" x14ac:dyDescent="0.35">
      <c r="B126" s="71" t="s">
        <v>108</v>
      </c>
      <c r="C126" s="72"/>
    </row>
    <row r="127" spans="2:7" x14ac:dyDescent="0.3">
      <c r="B127" s="24" t="s">
        <v>1</v>
      </c>
      <c r="C127" s="9" t="s">
        <v>109</v>
      </c>
    </row>
    <row r="128" spans="2:7" x14ac:dyDescent="0.3">
      <c r="B128" s="12" t="s">
        <v>3</v>
      </c>
      <c r="C128" s="9">
        <v>2015</v>
      </c>
    </row>
    <row r="129" spans="2:7" x14ac:dyDescent="0.3">
      <c r="B129" s="12" t="s">
        <v>4</v>
      </c>
      <c r="C129" s="9" t="s">
        <v>110</v>
      </c>
    </row>
    <row r="130" spans="2:7" x14ac:dyDescent="0.3">
      <c r="B130" s="12" t="s">
        <v>6</v>
      </c>
      <c r="C130" s="9" t="s">
        <v>111</v>
      </c>
    </row>
    <row r="131" spans="2:7" ht="27.6" x14ac:dyDescent="0.3">
      <c r="B131" s="12" t="s">
        <v>8</v>
      </c>
      <c r="C131" s="9" t="s">
        <v>112</v>
      </c>
    </row>
    <row r="132" spans="2:7" x14ac:dyDescent="0.3">
      <c r="B132" s="12" t="s">
        <v>10</v>
      </c>
      <c r="C132" s="9">
        <v>2299</v>
      </c>
    </row>
    <row r="133" spans="2:7" ht="27.6" x14ac:dyDescent="0.3">
      <c r="B133" s="12" t="s">
        <v>11</v>
      </c>
      <c r="C133" s="9" t="s">
        <v>12</v>
      </c>
    </row>
    <row r="134" spans="2:7" x14ac:dyDescent="0.3">
      <c r="C134" s="11"/>
    </row>
    <row r="135" spans="2:7" x14ac:dyDescent="0.3">
      <c r="B135" s="70" t="s">
        <v>13</v>
      </c>
      <c r="C135" s="70"/>
    </row>
    <row r="136" spans="2:7" ht="27.6" x14ac:dyDescent="0.3">
      <c r="B136" s="8" t="s">
        <v>14</v>
      </c>
      <c r="C136" s="13" t="s">
        <v>15</v>
      </c>
      <c r="D136" s="14" t="s">
        <v>16</v>
      </c>
      <c r="E136" s="15" t="s">
        <v>17</v>
      </c>
      <c r="F136" s="15" t="s">
        <v>18</v>
      </c>
      <c r="G136" s="15" t="s">
        <v>19</v>
      </c>
    </row>
    <row r="137" spans="2:7" ht="27.6" x14ac:dyDescent="0.3">
      <c r="B137" s="9">
        <v>1</v>
      </c>
      <c r="C137" s="9" t="s">
        <v>29</v>
      </c>
      <c r="D137" s="19" t="s">
        <v>30</v>
      </c>
      <c r="E137" s="17" t="s">
        <v>31</v>
      </c>
      <c r="F137" s="17">
        <v>1</v>
      </c>
      <c r="G137" s="17">
        <v>1</v>
      </c>
    </row>
    <row r="138" spans="2:7" ht="27.6" x14ac:dyDescent="0.3">
      <c r="B138" s="9">
        <v>2</v>
      </c>
      <c r="C138" s="9" t="s">
        <v>32</v>
      </c>
      <c r="D138" s="19" t="s">
        <v>113</v>
      </c>
      <c r="E138" s="17" t="s">
        <v>31</v>
      </c>
      <c r="F138" s="17">
        <v>4</v>
      </c>
      <c r="G138" s="17">
        <v>4</v>
      </c>
    </row>
    <row r="139" spans="2:7" ht="55.2" x14ac:dyDescent="0.3">
      <c r="B139" s="9">
        <v>3</v>
      </c>
      <c r="C139" s="25" t="s">
        <v>114</v>
      </c>
      <c r="D139" s="19" t="s">
        <v>115</v>
      </c>
      <c r="E139" s="17" t="s">
        <v>38</v>
      </c>
      <c r="F139" s="17">
        <v>1</v>
      </c>
      <c r="G139" s="17">
        <v>1</v>
      </c>
    </row>
    <row r="140" spans="2:7" ht="27.6" x14ac:dyDescent="0.3">
      <c r="B140" s="9">
        <v>4</v>
      </c>
      <c r="C140" s="18" t="s">
        <v>25</v>
      </c>
      <c r="D140" s="19" t="s">
        <v>26</v>
      </c>
      <c r="E140" s="17" t="s">
        <v>22</v>
      </c>
      <c r="F140" s="17">
        <v>1</v>
      </c>
      <c r="G140" s="17">
        <v>1</v>
      </c>
    </row>
    <row r="141" spans="2:7" ht="27.6" x14ac:dyDescent="0.3">
      <c r="B141" s="9">
        <v>5</v>
      </c>
      <c r="C141" s="9" t="s">
        <v>116</v>
      </c>
      <c r="D141" s="19" t="s">
        <v>67</v>
      </c>
      <c r="E141" s="29" t="s">
        <v>22</v>
      </c>
      <c r="F141" s="29">
        <v>1</v>
      </c>
      <c r="G141" s="29">
        <v>1</v>
      </c>
    </row>
    <row r="142" spans="2:7" ht="41.4" x14ac:dyDescent="0.3">
      <c r="B142" s="9">
        <v>6</v>
      </c>
      <c r="C142" s="9" t="s">
        <v>36</v>
      </c>
      <c r="D142" s="19" t="s">
        <v>117</v>
      </c>
      <c r="E142" s="29" t="s">
        <v>38</v>
      </c>
      <c r="F142" s="29">
        <v>1</v>
      </c>
      <c r="G142" s="29">
        <v>1</v>
      </c>
    </row>
    <row r="143" spans="2:7" x14ac:dyDescent="0.3">
      <c r="B143" s="9">
        <v>7</v>
      </c>
      <c r="C143" s="9" t="s">
        <v>39</v>
      </c>
      <c r="D143" s="16" t="s">
        <v>79</v>
      </c>
      <c r="E143" s="17" t="s">
        <v>31</v>
      </c>
      <c r="F143" s="17">
        <v>1</v>
      </c>
      <c r="G143" s="17">
        <v>1</v>
      </c>
    </row>
    <row r="144" spans="2:7" ht="13.95" customHeight="1" x14ac:dyDescent="0.3">
      <c r="B144" s="23" t="s">
        <v>41</v>
      </c>
      <c r="C144" s="23"/>
      <c r="D144" s="23"/>
      <c r="E144" s="23"/>
      <c r="F144" s="23"/>
      <c r="G144" s="23"/>
    </row>
    <row r="145" spans="2:7" x14ac:dyDescent="0.3">
      <c r="D145" s="1"/>
      <c r="E145" s="1"/>
      <c r="F145" s="1"/>
      <c r="G145" s="1"/>
    </row>
    <row r="146" spans="2:7" ht="14.4" thickBot="1" x14ac:dyDescent="0.35"/>
    <row r="147" spans="2:7" ht="14.4" thickBot="1" x14ac:dyDescent="0.35">
      <c r="B147" s="71" t="s">
        <v>118</v>
      </c>
      <c r="C147" s="72"/>
    </row>
    <row r="148" spans="2:7" x14ac:dyDescent="0.3">
      <c r="B148" s="24" t="s">
        <v>1</v>
      </c>
      <c r="C148" s="9" t="s">
        <v>119</v>
      </c>
    </row>
    <row r="149" spans="2:7" x14ac:dyDescent="0.3">
      <c r="B149" s="12" t="s">
        <v>3</v>
      </c>
      <c r="C149" s="9">
        <v>2016</v>
      </c>
    </row>
    <row r="150" spans="2:7" x14ac:dyDescent="0.3">
      <c r="B150" s="12" t="s">
        <v>4</v>
      </c>
      <c r="C150" s="9" t="s">
        <v>120</v>
      </c>
    </row>
    <row r="151" spans="2:7" x14ac:dyDescent="0.3">
      <c r="B151" s="12" t="s">
        <v>6</v>
      </c>
      <c r="C151" s="9" t="s">
        <v>121</v>
      </c>
    </row>
    <row r="152" spans="2:7" ht="27.6" x14ac:dyDescent="0.3">
      <c r="B152" s="12" t="s">
        <v>8</v>
      </c>
      <c r="C152" s="9" t="s">
        <v>122</v>
      </c>
    </row>
    <row r="153" spans="2:7" x14ac:dyDescent="0.3">
      <c r="B153" s="12" t="s">
        <v>10</v>
      </c>
      <c r="C153" s="9">
        <v>1968</v>
      </c>
    </row>
    <row r="154" spans="2:7" ht="27.6" x14ac:dyDescent="0.3">
      <c r="B154" s="12" t="s">
        <v>11</v>
      </c>
      <c r="C154" s="9" t="s">
        <v>12</v>
      </c>
    </row>
    <row r="156" spans="2:7" ht="27.6" x14ac:dyDescent="0.3">
      <c r="B156" s="8" t="s">
        <v>14</v>
      </c>
      <c r="C156" s="13" t="s">
        <v>15</v>
      </c>
      <c r="D156" s="14" t="s">
        <v>16</v>
      </c>
      <c r="E156" s="15" t="s">
        <v>17</v>
      </c>
      <c r="F156" s="15" t="s">
        <v>18</v>
      </c>
      <c r="G156" s="15" t="s">
        <v>19</v>
      </c>
    </row>
    <row r="157" spans="2:7" ht="27.6" x14ac:dyDescent="0.3">
      <c r="B157" s="9">
        <v>1</v>
      </c>
      <c r="C157" s="9" t="s">
        <v>123</v>
      </c>
      <c r="D157" s="16" t="s">
        <v>124</v>
      </c>
      <c r="E157" s="17" t="s">
        <v>22</v>
      </c>
      <c r="F157" s="17">
        <v>1</v>
      </c>
      <c r="G157" s="17">
        <v>1</v>
      </c>
    </row>
    <row r="158" spans="2:7" ht="41.4" x14ac:dyDescent="0.3">
      <c r="B158" s="9">
        <v>2</v>
      </c>
      <c r="C158" s="25" t="s">
        <v>84</v>
      </c>
      <c r="D158" s="19" t="s">
        <v>85</v>
      </c>
      <c r="E158" s="17" t="s">
        <v>22</v>
      </c>
      <c r="F158" s="17">
        <v>1</v>
      </c>
      <c r="G158" s="17">
        <v>1</v>
      </c>
    </row>
    <row r="159" spans="2:7" ht="27.6" x14ac:dyDescent="0.3">
      <c r="B159" s="9">
        <v>3</v>
      </c>
      <c r="C159" s="9" t="s">
        <v>125</v>
      </c>
      <c r="D159" s="19" t="s">
        <v>126</v>
      </c>
      <c r="E159" s="17" t="s">
        <v>22</v>
      </c>
      <c r="F159" s="17">
        <v>1</v>
      </c>
      <c r="G159" s="17">
        <v>1</v>
      </c>
    </row>
    <row r="160" spans="2:7" ht="27.6" x14ac:dyDescent="0.3">
      <c r="B160" s="9">
        <v>4</v>
      </c>
      <c r="C160" s="9" t="s">
        <v>127</v>
      </c>
      <c r="D160" s="19" t="s">
        <v>128</v>
      </c>
      <c r="E160" s="17" t="s">
        <v>22</v>
      </c>
      <c r="F160" s="17">
        <v>2</v>
      </c>
      <c r="G160" s="17">
        <v>1</v>
      </c>
    </row>
    <row r="161" spans="2:7" ht="27.6" x14ac:dyDescent="0.3">
      <c r="B161" s="9">
        <v>5</v>
      </c>
      <c r="C161" s="9" t="s">
        <v>129</v>
      </c>
      <c r="D161" s="19" t="s">
        <v>130</v>
      </c>
      <c r="E161" s="17" t="s">
        <v>22</v>
      </c>
      <c r="F161" s="17">
        <v>2</v>
      </c>
      <c r="G161" s="17">
        <v>1</v>
      </c>
    </row>
    <row r="162" spans="2:7" ht="41.4" x14ac:dyDescent="0.3">
      <c r="B162" s="9">
        <v>6</v>
      </c>
      <c r="C162" s="27" t="s">
        <v>131</v>
      </c>
      <c r="D162" s="28" t="s">
        <v>132</v>
      </c>
      <c r="E162" s="22" t="s">
        <v>22</v>
      </c>
      <c r="F162" s="22">
        <v>1</v>
      </c>
      <c r="G162" s="22">
        <v>1</v>
      </c>
    </row>
    <row r="163" spans="2:7" ht="96.6" x14ac:dyDescent="0.3">
      <c r="B163" s="9">
        <v>7</v>
      </c>
      <c r="C163" s="9" t="s">
        <v>133</v>
      </c>
      <c r="D163" s="19" t="s">
        <v>134</v>
      </c>
      <c r="E163" s="17" t="s">
        <v>22</v>
      </c>
      <c r="F163" s="17">
        <v>1</v>
      </c>
      <c r="G163" s="17">
        <v>1</v>
      </c>
    </row>
    <row r="164" spans="2:7" ht="27.6" x14ac:dyDescent="0.3">
      <c r="B164" s="9">
        <v>8</v>
      </c>
      <c r="C164" s="9" t="s">
        <v>29</v>
      </c>
      <c r="D164" s="19" t="s">
        <v>30</v>
      </c>
      <c r="E164" s="17" t="s">
        <v>31</v>
      </c>
      <c r="F164" s="17">
        <v>1</v>
      </c>
      <c r="G164" s="17">
        <v>1</v>
      </c>
    </row>
    <row r="165" spans="2:7" ht="27.6" x14ac:dyDescent="0.3">
      <c r="B165" s="9">
        <v>9</v>
      </c>
      <c r="C165" s="9" t="s">
        <v>32</v>
      </c>
      <c r="D165" s="19" t="s">
        <v>113</v>
      </c>
      <c r="E165" s="17" t="s">
        <v>31</v>
      </c>
      <c r="F165" s="17">
        <v>4</v>
      </c>
      <c r="G165" s="17">
        <v>1</v>
      </c>
    </row>
    <row r="166" spans="2:7" ht="41.4" x14ac:dyDescent="0.3">
      <c r="B166" s="9">
        <v>10</v>
      </c>
      <c r="C166" s="9" t="s">
        <v>36</v>
      </c>
      <c r="D166" s="19" t="s">
        <v>117</v>
      </c>
      <c r="E166" s="29" t="s">
        <v>38</v>
      </c>
      <c r="F166" s="29">
        <v>1</v>
      </c>
      <c r="G166" s="29">
        <v>1</v>
      </c>
    </row>
    <row r="167" spans="2:7" ht="27.6" x14ac:dyDescent="0.3">
      <c r="B167" s="9">
        <v>11</v>
      </c>
      <c r="C167" s="25" t="s">
        <v>135</v>
      </c>
      <c r="D167" s="19" t="s">
        <v>136</v>
      </c>
      <c r="E167" s="17" t="s">
        <v>22</v>
      </c>
      <c r="F167" s="17">
        <v>1</v>
      </c>
      <c r="G167" s="17">
        <v>1</v>
      </c>
    </row>
    <row r="168" spans="2:7" ht="27.6" x14ac:dyDescent="0.3">
      <c r="B168" s="9">
        <v>12</v>
      </c>
      <c r="C168" s="25" t="s">
        <v>137</v>
      </c>
      <c r="D168" s="16" t="s">
        <v>138</v>
      </c>
      <c r="E168" s="29" t="s">
        <v>22</v>
      </c>
      <c r="F168" s="29">
        <v>8</v>
      </c>
      <c r="G168" s="29">
        <v>1</v>
      </c>
    </row>
    <row r="169" spans="2:7" ht="27.6" x14ac:dyDescent="0.3">
      <c r="B169" s="9">
        <v>13</v>
      </c>
      <c r="C169" s="25" t="s">
        <v>139</v>
      </c>
      <c r="D169" s="16" t="s">
        <v>139</v>
      </c>
      <c r="E169" s="29" t="s">
        <v>22</v>
      </c>
      <c r="F169" s="29">
        <v>2</v>
      </c>
      <c r="G169" s="29">
        <v>1</v>
      </c>
    </row>
    <row r="170" spans="2:7" x14ac:dyDescent="0.3">
      <c r="B170" s="9">
        <v>14</v>
      </c>
      <c r="C170" s="9" t="s">
        <v>77</v>
      </c>
      <c r="D170" s="19" t="s">
        <v>78</v>
      </c>
      <c r="E170" s="29" t="s">
        <v>38</v>
      </c>
      <c r="F170" s="29">
        <v>4</v>
      </c>
      <c r="G170" s="29">
        <v>4</v>
      </c>
    </row>
    <row r="171" spans="2:7" ht="27.6" x14ac:dyDescent="0.3">
      <c r="B171" s="9">
        <v>15</v>
      </c>
      <c r="C171" s="9" t="s">
        <v>64</v>
      </c>
      <c r="D171" s="19" t="s">
        <v>65</v>
      </c>
      <c r="E171" s="17" t="s">
        <v>22</v>
      </c>
      <c r="F171" s="17">
        <v>1</v>
      </c>
      <c r="G171" s="17">
        <v>1</v>
      </c>
    </row>
    <row r="172" spans="2:7" ht="27.6" x14ac:dyDescent="0.3">
      <c r="B172" s="9">
        <v>16</v>
      </c>
      <c r="C172" s="9" t="s">
        <v>140</v>
      </c>
      <c r="D172" s="19" t="s">
        <v>141</v>
      </c>
      <c r="E172" s="29" t="s">
        <v>22</v>
      </c>
      <c r="F172" s="29">
        <v>1</v>
      </c>
      <c r="G172" s="29">
        <v>1</v>
      </c>
    </row>
    <row r="173" spans="2:7" ht="27.6" x14ac:dyDescent="0.3">
      <c r="B173" s="9">
        <v>17</v>
      </c>
      <c r="C173" s="9" t="s">
        <v>39</v>
      </c>
      <c r="D173" s="16" t="s">
        <v>142</v>
      </c>
      <c r="E173" s="17" t="s">
        <v>31</v>
      </c>
      <c r="F173" s="17">
        <v>1</v>
      </c>
      <c r="G173" s="17">
        <v>1</v>
      </c>
    </row>
    <row r="174" spans="2:7" ht="13.95" customHeight="1" x14ac:dyDescent="0.3">
      <c r="B174" s="23" t="s">
        <v>41</v>
      </c>
      <c r="C174" s="23"/>
      <c r="D174" s="23"/>
      <c r="E174" s="23"/>
      <c r="F174" s="23"/>
      <c r="G174" s="23"/>
    </row>
    <row r="175" spans="2:7" x14ac:dyDescent="0.3">
      <c r="D175" s="1"/>
      <c r="E175" s="1"/>
      <c r="F175" s="1"/>
      <c r="G175" s="1"/>
    </row>
    <row r="176" spans="2:7" ht="14.4" thickBot="1" x14ac:dyDescent="0.35"/>
    <row r="177" spans="2:7" ht="14.4" thickBot="1" x14ac:dyDescent="0.35">
      <c r="B177" s="71" t="s">
        <v>143</v>
      </c>
      <c r="C177" s="72"/>
    </row>
    <row r="178" spans="2:7" x14ac:dyDescent="0.3">
      <c r="B178" s="24" t="s">
        <v>1</v>
      </c>
      <c r="C178" s="9" t="s">
        <v>119</v>
      </c>
    </row>
    <row r="179" spans="2:7" x14ac:dyDescent="0.3">
      <c r="B179" s="12" t="s">
        <v>3</v>
      </c>
      <c r="C179" s="9">
        <v>2011</v>
      </c>
    </row>
    <row r="180" spans="2:7" x14ac:dyDescent="0.3">
      <c r="B180" s="12" t="s">
        <v>4</v>
      </c>
      <c r="C180" s="9" t="s">
        <v>144</v>
      </c>
    </row>
    <row r="181" spans="2:7" x14ac:dyDescent="0.3">
      <c r="B181" s="12" t="s">
        <v>6</v>
      </c>
      <c r="C181" s="9" t="s">
        <v>145</v>
      </c>
    </row>
    <row r="182" spans="2:7" ht="27.6" x14ac:dyDescent="0.3">
      <c r="B182" s="12" t="s">
        <v>8</v>
      </c>
      <c r="C182" s="9" t="s">
        <v>146</v>
      </c>
    </row>
    <row r="183" spans="2:7" x14ac:dyDescent="0.3">
      <c r="B183" s="12" t="s">
        <v>10</v>
      </c>
      <c r="C183" s="9">
        <v>2299</v>
      </c>
    </row>
    <row r="184" spans="2:7" ht="27.6" x14ac:dyDescent="0.3">
      <c r="B184" s="12" t="s">
        <v>11</v>
      </c>
      <c r="C184" s="9" t="s">
        <v>12</v>
      </c>
    </row>
    <row r="185" spans="2:7" x14ac:dyDescent="0.3">
      <c r="C185" s="11"/>
    </row>
    <row r="186" spans="2:7" x14ac:dyDescent="0.3">
      <c r="B186" s="70" t="s">
        <v>13</v>
      </c>
      <c r="C186" s="70"/>
    </row>
    <row r="187" spans="2:7" ht="27.6" x14ac:dyDescent="0.3">
      <c r="B187" s="8" t="s">
        <v>14</v>
      </c>
      <c r="C187" s="13" t="s">
        <v>15</v>
      </c>
      <c r="D187" s="14" t="s">
        <v>16</v>
      </c>
      <c r="E187" s="15" t="s">
        <v>17</v>
      </c>
      <c r="F187" s="15" t="s">
        <v>18</v>
      </c>
      <c r="G187" s="15" t="s">
        <v>19</v>
      </c>
    </row>
    <row r="188" spans="2:7" ht="27.6" x14ac:dyDescent="0.3">
      <c r="B188" s="27">
        <v>1</v>
      </c>
      <c r="C188" s="27" t="s">
        <v>135</v>
      </c>
      <c r="D188" s="28" t="s">
        <v>147</v>
      </c>
      <c r="E188" s="22" t="s">
        <v>22</v>
      </c>
      <c r="F188" s="22">
        <v>3</v>
      </c>
      <c r="G188" s="22">
        <v>1</v>
      </c>
    </row>
    <row r="189" spans="2:7" ht="27.6" x14ac:dyDescent="0.3">
      <c r="B189" s="27">
        <v>2</v>
      </c>
      <c r="C189" s="27" t="s">
        <v>137</v>
      </c>
      <c r="D189" s="28" t="s">
        <v>138</v>
      </c>
      <c r="E189" s="22" t="s">
        <v>22</v>
      </c>
      <c r="F189" s="22">
        <v>5</v>
      </c>
      <c r="G189" s="22">
        <v>1</v>
      </c>
    </row>
    <row r="190" spans="2:7" ht="27.6" x14ac:dyDescent="0.3">
      <c r="B190" s="9">
        <v>3</v>
      </c>
      <c r="C190" s="9" t="s">
        <v>123</v>
      </c>
      <c r="D190" s="19" t="s">
        <v>148</v>
      </c>
      <c r="E190" s="17" t="s">
        <v>22</v>
      </c>
      <c r="F190" s="17">
        <v>1</v>
      </c>
      <c r="G190" s="17">
        <v>1</v>
      </c>
    </row>
    <row r="191" spans="2:7" ht="41.4" x14ac:dyDescent="0.3">
      <c r="B191" s="27">
        <v>4</v>
      </c>
      <c r="C191" s="9" t="s">
        <v>149</v>
      </c>
      <c r="D191" s="19" t="s">
        <v>150</v>
      </c>
      <c r="E191" s="17" t="s">
        <v>22</v>
      </c>
      <c r="F191" s="29">
        <v>1</v>
      </c>
      <c r="G191" s="29">
        <v>1</v>
      </c>
    </row>
    <row r="192" spans="2:7" ht="27.6" x14ac:dyDescent="0.3">
      <c r="B192" s="27">
        <v>5</v>
      </c>
      <c r="C192" s="9" t="s">
        <v>151</v>
      </c>
      <c r="D192" s="19" t="s">
        <v>152</v>
      </c>
      <c r="E192" s="17" t="s">
        <v>22</v>
      </c>
      <c r="F192" s="29">
        <v>1</v>
      </c>
      <c r="G192" s="29">
        <v>1</v>
      </c>
    </row>
    <row r="193" spans="2:7" ht="27.6" x14ac:dyDescent="0.3">
      <c r="B193" s="9">
        <v>6</v>
      </c>
      <c r="C193" s="9" t="s">
        <v>153</v>
      </c>
      <c r="D193" s="19" t="s">
        <v>26</v>
      </c>
      <c r="E193" s="17" t="s">
        <v>22</v>
      </c>
      <c r="F193" s="17">
        <v>1</v>
      </c>
      <c r="G193" s="17">
        <v>1</v>
      </c>
    </row>
    <row r="194" spans="2:7" ht="41.4" x14ac:dyDescent="0.3">
      <c r="B194" s="27">
        <v>7</v>
      </c>
      <c r="C194" s="25" t="s">
        <v>84</v>
      </c>
      <c r="D194" s="19" t="s">
        <v>85</v>
      </c>
      <c r="E194" s="17" t="s">
        <v>22</v>
      </c>
      <c r="F194" s="17">
        <v>1</v>
      </c>
      <c r="G194" s="17">
        <v>1</v>
      </c>
    </row>
    <row r="195" spans="2:7" ht="41.4" x14ac:dyDescent="0.3">
      <c r="B195" s="27">
        <v>8</v>
      </c>
      <c r="C195" s="9" t="s">
        <v>131</v>
      </c>
      <c r="D195" s="19" t="s">
        <v>154</v>
      </c>
      <c r="E195" s="17" t="s">
        <v>22</v>
      </c>
      <c r="F195" s="17">
        <v>1</v>
      </c>
      <c r="G195" s="17">
        <v>1</v>
      </c>
    </row>
    <row r="196" spans="2:7" ht="27.6" x14ac:dyDescent="0.3">
      <c r="B196" s="9">
        <v>9</v>
      </c>
      <c r="C196" s="9" t="s">
        <v>29</v>
      </c>
      <c r="D196" s="19" t="s">
        <v>30</v>
      </c>
      <c r="E196" s="17" t="s">
        <v>155</v>
      </c>
      <c r="F196" s="17">
        <v>1</v>
      </c>
      <c r="G196" s="17">
        <v>1</v>
      </c>
    </row>
    <row r="197" spans="2:7" ht="27.6" x14ac:dyDescent="0.3">
      <c r="B197" s="27">
        <v>10</v>
      </c>
      <c r="C197" s="9" t="s">
        <v>156</v>
      </c>
      <c r="D197" s="19" t="s">
        <v>113</v>
      </c>
      <c r="E197" s="17" t="s">
        <v>22</v>
      </c>
      <c r="F197" s="17">
        <v>4</v>
      </c>
      <c r="G197" s="17">
        <v>4</v>
      </c>
    </row>
    <row r="198" spans="2:7" ht="27.6" x14ac:dyDescent="0.3">
      <c r="B198" s="27">
        <v>11</v>
      </c>
      <c r="C198" s="9" t="s">
        <v>64</v>
      </c>
      <c r="D198" s="19" t="s">
        <v>65</v>
      </c>
      <c r="E198" s="17" t="s">
        <v>22</v>
      </c>
      <c r="F198" s="17">
        <v>1</v>
      </c>
      <c r="G198" s="17">
        <v>1</v>
      </c>
    </row>
    <row r="199" spans="2:7" ht="27.6" x14ac:dyDescent="0.3">
      <c r="B199" s="9">
        <v>12</v>
      </c>
      <c r="C199" s="9" t="s">
        <v>140</v>
      </c>
      <c r="D199" s="19" t="s">
        <v>141</v>
      </c>
      <c r="E199" s="29" t="s">
        <v>22</v>
      </c>
      <c r="F199" s="29">
        <v>1</v>
      </c>
      <c r="G199" s="29">
        <v>1</v>
      </c>
    </row>
    <row r="200" spans="2:7" ht="27.6" x14ac:dyDescent="0.3">
      <c r="B200" s="27">
        <v>13</v>
      </c>
      <c r="C200" s="9" t="s">
        <v>77</v>
      </c>
      <c r="D200" s="19" t="s">
        <v>78</v>
      </c>
      <c r="E200" s="17" t="s">
        <v>22</v>
      </c>
      <c r="F200" s="17">
        <v>4</v>
      </c>
      <c r="G200" s="17">
        <v>4</v>
      </c>
    </row>
    <row r="201" spans="2:7" x14ac:dyDescent="0.3">
      <c r="B201" s="27">
        <v>14</v>
      </c>
      <c r="C201" s="9" t="s">
        <v>39</v>
      </c>
      <c r="D201" s="19" t="s">
        <v>79</v>
      </c>
      <c r="E201" s="17" t="s">
        <v>31</v>
      </c>
      <c r="F201" s="17">
        <v>1</v>
      </c>
      <c r="G201" s="17">
        <v>1</v>
      </c>
    </row>
    <row r="202" spans="2:7" ht="13.95" customHeight="1" x14ac:dyDescent="0.3">
      <c r="B202" s="23" t="s">
        <v>41</v>
      </c>
      <c r="C202" s="23"/>
      <c r="D202" s="23"/>
      <c r="E202" s="23"/>
      <c r="F202" s="23"/>
      <c r="G202" s="23"/>
    </row>
    <row r="203" spans="2:7" x14ac:dyDescent="0.3">
      <c r="D203" s="1"/>
      <c r="E203" s="1"/>
      <c r="F203" s="1"/>
      <c r="G203" s="1"/>
    </row>
    <row r="204" spans="2:7" ht="14.4" thickBot="1" x14ac:dyDescent="0.35"/>
    <row r="205" spans="2:7" ht="14.4" thickBot="1" x14ac:dyDescent="0.35">
      <c r="B205" s="71" t="s">
        <v>157</v>
      </c>
      <c r="C205" s="72"/>
    </row>
    <row r="206" spans="2:7" x14ac:dyDescent="0.3">
      <c r="B206" s="24" t="s">
        <v>1</v>
      </c>
      <c r="C206" s="9" t="s">
        <v>119</v>
      </c>
    </row>
    <row r="207" spans="2:7" x14ac:dyDescent="0.3">
      <c r="B207" s="12" t="s">
        <v>3</v>
      </c>
      <c r="C207" s="9">
        <v>2011</v>
      </c>
    </row>
    <row r="208" spans="2:7" x14ac:dyDescent="0.3">
      <c r="B208" s="12" t="s">
        <v>4</v>
      </c>
      <c r="C208" s="9" t="s">
        <v>144</v>
      </c>
    </row>
    <row r="209" spans="2:7" x14ac:dyDescent="0.3">
      <c r="B209" s="12" t="s">
        <v>6</v>
      </c>
      <c r="C209" s="9" t="s">
        <v>158</v>
      </c>
    </row>
    <row r="210" spans="2:7" ht="27.6" x14ac:dyDescent="0.3">
      <c r="B210" s="12" t="s">
        <v>8</v>
      </c>
      <c r="C210" s="25" t="s">
        <v>159</v>
      </c>
    </row>
    <row r="211" spans="2:7" x14ac:dyDescent="0.3">
      <c r="B211" s="12" t="s">
        <v>10</v>
      </c>
      <c r="C211" s="9">
        <v>2299</v>
      </c>
    </row>
    <row r="212" spans="2:7" ht="27.6" x14ac:dyDescent="0.3">
      <c r="B212" s="12" t="s">
        <v>11</v>
      </c>
      <c r="C212" s="9" t="s">
        <v>12</v>
      </c>
    </row>
    <row r="213" spans="2:7" x14ac:dyDescent="0.3">
      <c r="C213" s="11"/>
    </row>
    <row r="214" spans="2:7" x14ac:dyDescent="0.3">
      <c r="B214" s="70" t="s">
        <v>13</v>
      </c>
      <c r="C214" s="70"/>
    </row>
    <row r="215" spans="2:7" ht="27.6" x14ac:dyDescent="0.3">
      <c r="B215" s="8" t="s">
        <v>14</v>
      </c>
      <c r="C215" s="13" t="s">
        <v>15</v>
      </c>
      <c r="D215" s="14" t="s">
        <v>16</v>
      </c>
      <c r="E215" s="15" t="s">
        <v>17</v>
      </c>
      <c r="F215" s="15" t="s">
        <v>18</v>
      </c>
      <c r="G215" s="15" t="s">
        <v>19</v>
      </c>
    </row>
    <row r="216" spans="2:7" ht="27.6" x14ac:dyDescent="0.3">
      <c r="B216" s="9">
        <v>1</v>
      </c>
      <c r="C216" s="25" t="s">
        <v>135</v>
      </c>
      <c r="D216" s="19" t="s">
        <v>147</v>
      </c>
      <c r="E216" s="17" t="s">
        <v>22</v>
      </c>
      <c r="F216" s="17">
        <v>3</v>
      </c>
      <c r="G216" s="17">
        <v>1</v>
      </c>
    </row>
    <row r="217" spans="2:7" ht="27.6" x14ac:dyDescent="0.3">
      <c r="B217" s="9">
        <v>2</v>
      </c>
      <c r="C217" s="25" t="s">
        <v>137</v>
      </c>
      <c r="D217" s="19" t="s">
        <v>138</v>
      </c>
      <c r="E217" s="17" t="s">
        <v>22</v>
      </c>
      <c r="F217" s="17">
        <v>5</v>
      </c>
      <c r="G217" s="17">
        <v>1</v>
      </c>
    </row>
    <row r="218" spans="2:7" ht="27.6" x14ac:dyDescent="0.3">
      <c r="B218" s="9">
        <v>3</v>
      </c>
      <c r="C218" s="9" t="s">
        <v>123</v>
      </c>
      <c r="D218" s="19" t="s">
        <v>148</v>
      </c>
      <c r="E218" s="17" t="s">
        <v>22</v>
      </c>
      <c r="F218" s="17">
        <v>1</v>
      </c>
      <c r="G218" s="17">
        <v>1</v>
      </c>
    </row>
    <row r="219" spans="2:7" ht="41.4" x14ac:dyDescent="0.3">
      <c r="B219" s="9">
        <v>4</v>
      </c>
      <c r="C219" s="9" t="s">
        <v>149</v>
      </c>
      <c r="D219" s="19" t="s">
        <v>150</v>
      </c>
      <c r="E219" s="17" t="s">
        <v>22</v>
      </c>
      <c r="F219" s="29">
        <v>1</v>
      </c>
      <c r="G219" s="29">
        <v>1</v>
      </c>
    </row>
    <row r="220" spans="2:7" ht="27.6" x14ac:dyDescent="0.3">
      <c r="B220" s="9">
        <v>5</v>
      </c>
      <c r="C220" s="9" t="s">
        <v>151</v>
      </c>
      <c r="D220" s="19" t="s">
        <v>152</v>
      </c>
      <c r="E220" s="17" t="s">
        <v>22</v>
      </c>
      <c r="F220" s="29">
        <v>1</v>
      </c>
      <c r="G220" s="29">
        <v>1</v>
      </c>
    </row>
    <row r="221" spans="2:7" ht="27.6" x14ac:dyDescent="0.3">
      <c r="B221" s="9">
        <v>6</v>
      </c>
      <c r="C221" s="9" t="s">
        <v>160</v>
      </c>
      <c r="D221" s="19" t="s">
        <v>161</v>
      </c>
      <c r="E221" s="17" t="s">
        <v>63</v>
      </c>
      <c r="F221" s="17">
        <v>8</v>
      </c>
      <c r="G221" s="17">
        <v>1</v>
      </c>
    </row>
    <row r="222" spans="2:7" ht="41.4" x14ac:dyDescent="0.3">
      <c r="B222" s="9">
        <v>7</v>
      </c>
      <c r="C222" s="25" t="s">
        <v>84</v>
      </c>
      <c r="D222" s="19" t="s">
        <v>85</v>
      </c>
      <c r="E222" s="17" t="s">
        <v>22</v>
      </c>
      <c r="F222" s="17">
        <v>1</v>
      </c>
      <c r="G222" s="17">
        <v>1</v>
      </c>
    </row>
    <row r="223" spans="2:7" ht="27.6" x14ac:dyDescent="0.3">
      <c r="B223" s="9">
        <v>8</v>
      </c>
      <c r="C223" s="9" t="s">
        <v>153</v>
      </c>
      <c r="D223" s="19" t="s">
        <v>26</v>
      </c>
      <c r="E223" s="17" t="s">
        <v>22</v>
      </c>
      <c r="F223" s="17">
        <v>1</v>
      </c>
      <c r="G223" s="17">
        <v>1</v>
      </c>
    </row>
    <row r="224" spans="2:7" ht="27.6" x14ac:dyDescent="0.3">
      <c r="B224" s="9">
        <v>9</v>
      </c>
      <c r="C224" s="27" t="s">
        <v>162</v>
      </c>
      <c r="D224" s="28" t="s">
        <v>163</v>
      </c>
      <c r="E224" s="22" t="s">
        <v>22</v>
      </c>
      <c r="F224" s="22">
        <v>1</v>
      </c>
      <c r="G224" s="22">
        <v>1</v>
      </c>
    </row>
    <row r="225" spans="2:7" ht="27.6" x14ac:dyDescent="0.3">
      <c r="B225" s="9">
        <v>10</v>
      </c>
      <c r="C225" s="20" t="s">
        <v>164</v>
      </c>
      <c r="D225" s="21" t="s">
        <v>165</v>
      </c>
      <c r="E225" s="26" t="s">
        <v>22</v>
      </c>
      <c r="F225" s="26">
        <v>1</v>
      </c>
      <c r="G225" s="26">
        <v>1</v>
      </c>
    </row>
    <row r="226" spans="2:7" ht="27.6" x14ac:dyDescent="0.3">
      <c r="B226" s="9">
        <v>11</v>
      </c>
      <c r="C226" s="20" t="s">
        <v>166</v>
      </c>
      <c r="D226" s="21" t="s">
        <v>167</v>
      </c>
      <c r="E226" s="26" t="s">
        <v>22</v>
      </c>
      <c r="F226" s="26">
        <v>2</v>
      </c>
      <c r="G226" s="26">
        <v>1</v>
      </c>
    </row>
    <row r="227" spans="2:7" ht="55.2" x14ac:dyDescent="0.3">
      <c r="B227" s="9">
        <v>12</v>
      </c>
      <c r="C227" s="9" t="s">
        <v>168</v>
      </c>
      <c r="D227" s="19" t="s">
        <v>169</v>
      </c>
      <c r="E227" s="17" t="s">
        <v>22</v>
      </c>
      <c r="F227" s="17">
        <v>1</v>
      </c>
      <c r="G227" s="17">
        <v>1</v>
      </c>
    </row>
    <row r="228" spans="2:7" ht="41.4" x14ac:dyDescent="0.3">
      <c r="B228" s="9">
        <v>13</v>
      </c>
      <c r="C228" s="9" t="s">
        <v>131</v>
      </c>
      <c r="D228" s="19" t="s">
        <v>170</v>
      </c>
      <c r="E228" s="17" t="s">
        <v>22</v>
      </c>
      <c r="F228" s="17">
        <v>1</v>
      </c>
      <c r="G228" s="17">
        <v>1</v>
      </c>
    </row>
    <row r="229" spans="2:7" ht="96.6" x14ac:dyDescent="0.3">
      <c r="B229" s="9">
        <v>14</v>
      </c>
      <c r="C229" s="9" t="s">
        <v>133</v>
      </c>
      <c r="D229" s="19" t="s">
        <v>134</v>
      </c>
      <c r="E229" s="17" t="s">
        <v>22</v>
      </c>
      <c r="F229" s="17">
        <v>1</v>
      </c>
      <c r="G229" s="17">
        <v>1</v>
      </c>
    </row>
    <row r="230" spans="2:7" ht="27.6" x14ac:dyDescent="0.3">
      <c r="B230" s="9">
        <v>15</v>
      </c>
      <c r="C230" s="9" t="s">
        <v>29</v>
      </c>
      <c r="D230" s="19" t="s">
        <v>30</v>
      </c>
      <c r="E230" s="17" t="s">
        <v>155</v>
      </c>
      <c r="F230" s="17">
        <v>1</v>
      </c>
      <c r="G230" s="17">
        <v>1</v>
      </c>
    </row>
    <row r="231" spans="2:7" ht="27.6" x14ac:dyDescent="0.3">
      <c r="B231" s="9">
        <v>16</v>
      </c>
      <c r="C231" s="9" t="s">
        <v>156</v>
      </c>
      <c r="D231" s="19" t="s">
        <v>113</v>
      </c>
      <c r="E231" s="17" t="s">
        <v>155</v>
      </c>
      <c r="F231" s="17">
        <v>4</v>
      </c>
      <c r="G231" s="17">
        <v>1</v>
      </c>
    </row>
    <row r="232" spans="2:7" ht="27.6" x14ac:dyDescent="0.3">
      <c r="B232" s="9">
        <v>17</v>
      </c>
      <c r="C232" s="25" t="s">
        <v>171</v>
      </c>
      <c r="D232" s="16" t="s">
        <v>172</v>
      </c>
      <c r="E232" s="17" t="s">
        <v>22</v>
      </c>
      <c r="F232" s="17">
        <v>1</v>
      </c>
      <c r="G232" s="17">
        <v>1</v>
      </c>
    </row>
    <row r="233" spans="2:7" ht="27.6" x14ac:dyDescent="0.3">
      <c r="B233" s="9">
        <v>18</v>
      </c>
      <c r="C233" s="9" t="s">
        <v>173</v>
      </c>
      <c r="D233" s="19" t="s">
        <v>173</v>
      </c>
      <c r="E233" s="17" t="s">
        <v>22</v>
      </c>
      <c r="F233" s="17">
        <v>1</v>
      </c>
      <c r="G233" s="17">
        <v>1</v>
      </c>
    </row>
    <row r="234" spans="2:7" ht="27.6" x14ac:dyDescent="0.3">
      <c r="B234" s="9">
        <v>19</v>
      </c>
      <c r="C234" s="9" t="s">
        <v>64</v>
      </c>
      <c r="D234" s="19" t="s">
        <v>65</v>
      </c>
      <c r="E234" s="17" t="s">
        <v>22</v>
      </c>
      <c r="F234" s="17">
        <v>1</v>
      </c>
      <c r="G234" s="17">
        <v>1</v>
      </c>
    </row>
    <row r="235" spans="2:7" ht="27.6" x14ac:dyDescent="0.3">
      <c r="B235" s="9">
        <v>20</v>
      </c>
      <c r="C235" s="9" t="s">
        <v>174</v>
      </c>
      <c r="D235" s="19" t="s">
        <v>175</v>
      </c>
      <c r="E235" s="17" t="s">
        <v>22</v>
      </c>
      <c r="F235" s="17">
        <v>2</v>
      </c>
      <c r="G235" s="17">
        <v>2</v>
      </c>
    </row>
    <row r="236" spans="2:7" ht="27.6" x14ac:dyDescent="0.3">
      <c r="B236" s="9">
        <v>21</v>
      </c>
      <c r="C236" s="9" t="s">
        <v>176</v>
      </c>
      <c r="D236" s="19" t="s">
        <v>177</v>
      </c>
      <c r="E236" s="17" t="s">
        <v>22</v>
      </c>
      <c r="F236" s="17">
        <v>1</v>
      </c>
      <c r="G236" s="17">
        <v>1</v>
      </c>
    </row>
    <row r="237" spans="2:7" ht="27.6" x14ac:dyDescent="0.3">
      <c r="B237" s="9">
        <v>22</v>
      </c>
      <c r="C237" s="9" t="s">
        <v>178</v>
      </c>
      <c r="D237" s="19" t="s">
        <v>179</v>
      </c>
      <c r="E237" s="17" t="s">
        <v>22</v>
      </c>
      <c r="F237" s="17">
        <v>2</v>
      </c>
      <c r="G237" s="17">
        <v>1</v>
      </c>
    </row>
    <row r="238" spans="2:7" ht="41.4" x14ac:dyDescent="0.3">
      <c r="B238" s="9">
        <v>23</v>
      </c>
      <c r="C238" s="9" t="s">
        <v>180</v>
      </c>
      <c r="D238" s="19" t="s">
        <v>181</v>
      </c>
      <c r="E238" s="17" t="s">
        <v>38</v>
      </c>
      <c r="F238" s="17">
        <v>1</v>
      </c>
      <c r="G238" s="17">
        <v>1</v>
      </c>
    </row>
    <row r="239" spans="2:7" x14ac:dyDescent="0.3">
      <c r="B239" s="9">
        <v>24</v>
      </c>
      <c r="C239" s="9" t="s">
        <v>182</v>
      </c>
      <c r="D239" s="19" t="s">
        <v>183</v>
      </c>
      <c r="E239" s="17" t="s">
        <v>38</v>
      </c>
      <c r="F239" s="17">
        <v>4</v>
      </c>
      <c r="G239" s="17">
        <v>1</v>
      </c>
    </row>
    <row r="240" spans="2:7" ht="27.6" x14ac:dyDescent="0.3">
      <c r="B240" s="9">
        <v>25</v>
      </c>
      <c r="C240" s="9" t="s">
        <v>184</v>
      </c>
      <c r="D240" s="19" t="s">
        <v>185</v>
      </c>
      <c r="E240" s="17" t="s">
        <v>22</v>
      </c>
      <c r="F240" s="17">
        <v>1</v>
      </c>
      <c r="G240" s="17">
        <v>1</v>
      </c>
    </row>
    <row r="241" spans="2:7" ht="27.6" x14ac:dyDescent="0.3">
      <c r="B241" s="9">
        <v>26</v>
      </c>
      <c r="C241" s="9" t="s">
        <v>186</v>
      </c>
      <c r="D241" s="19" t="s">
        <v>187</v>
      </c>
      <c r="E241" s="17" t="s">
        <v>22</v>
      </c>
      <c r="F241" s="17">
        <v>1</v>
      </c>
      <c r="G241" s="17">
        <v>1</v>
      </c>
    </row>
    <row r="242" spans="2:7" ht="41.4" x14ac:dyDescent="0.3">
      <c r="B242" s="9">
        <v>27</v>
      </c>
      <c r="C242" s="25" t="s">
        <v>188</v>
      </c>
      <c r="D242" s="16" t="s">
        <v>189</v>
      </c>
      <c r="E242" s="29" t="s">
        <v>22</v>
      </c>
      <c r="F242" s="29">
        <v>1</v>
      </c>
      <c r="G242" s="29">
        <v>1</v>
      </c>
    </row>
    <row r="243" spans="2:7" ht="27.6" x14ac:dyDescent="0.3">
      <c r="B243" s="9">
        <v>28</v>
      </c>
      <c r="C243" s="9" t="s">
        <v>140</v>
      </c>
      <c r="D243" s="19" t="s">
        <v>141</v>
      </c>
      <c r="E243" s="29" t="s">
        <v>22</v>
      </c>
      <c r="F243" s="29">
        <v>1</v>
      </c>
      <c r="G243" s="29">
        <v>1</v>
      </c>
    </row>
    <row r="244" spans="2:7" ht="27.6" x14ac:dyDescent="0.3">
      <c r="B244" s="9">
        <v>29</v>
      </c>
      <c r="C244" s="25" t="s">
        <v>190</v>
      </c>
      <c r="D244" s="16" t="s">
        <v>191</v>
      </c>
      <c r="E244" s="17" t="s">
        <v>22</v>
      </c>
      <c r="F244" s="17">
        <v>2</v>
      </c>
      <c r="G244" s="17">
        <v>1</v>
      </c>
    </row>
    <row r="245" spans="2:7" ht="27.6" x14ac:dyDescent="0.3">
      <c r="B245" s="9">
        <v>30</v>
      </c>
      <c r="C245" s="25" t="s">
        <v>192</v>
      </c>
      <c r="D245" s="16" t="s">
        <v>193</v>
      </c>
      <c r="E245" s="29" t="s">
        <v>22</v>
      </c>
      <c r="F245" s="29">
        <v>1</v>
      </c>
      <c r="G245" s="29">
        <v>1</v>
      </c>
    </row>
    <row r="246" spans="2:7" ht="27.6" x14ac:dyDescent="0.3">
      <c r="B246" s="9">
        <v>31</v>
      </c>
      <c r="C246" s="25" t="s">
        <v>194</v>
      </c>
      <c r="D246" s="16" t="s">
        <v>195</v>
      </c>
      <c r="E246" s="29" t="s">
        <v>22</v>
      </c>
      <c r="F246" s="29">
        <v>1</v>
      </c>
      <c r="G246" s="29">
        <v>1</v>
      </c>
    </row>
    <row r="247" spans="2:7" x14ac:dyDescent="0.3">
      <c r="B247" s="9">
        <v>32</v>
      </c>
      <c r="C247" s="9" t="s">
        <v>77</v>
      </c>
      <c r="D247" s="19" t="s">
        <v>78</v>
      </c>
      <c r="E247" s="17" t="s">
        <v>38</v>
      </c>
      <c r="F247" s="17">
        <v>4</v>
      </c>
      <c r="G247" s="17">
        <v>4</v>
      </c>
    </row>
    <row r="248" spans="2:7" x14ac:dyDescent="0.3">
      <c r="B248" s="9">
        <v>33</v>
      </c>
      <c r="C248" s="9" t="s">
        <v>39</v>
      </c>
      <c r="D248" s="19" t="s">
        <v>79</v>
      </c>
      <c r="E248" s="17" t="s">
        <v>31</v>
      </c>
      <c r="F248" s="17">
        <v>1</v>
      </c>
      <c r="G248" s="17">
        <v>1</v>
      </c>
    </row>
    <row r="249" spans="2:7" ht="13.95" customHeight="1" x14ac:dyDescent="0.3">
      <c r="B249" s="23" t="s">
        <v>41</v>
      </c>
      <c r="C249" s="23"/>
      <c r="D249" s="23"/>
      <c r="E249" s="23"/>
      <c r="F249" s="23"/>
      <c r="G249" s="23"/>
    </row>
    <row r="250" spans="2:7" x14ac:dyDescent="0.3">
      <c r="D250" s="1"/>
      <c r="E250" s="1"/>
      <c r="F250" s="1"/>
      <c r="G250" s="1"/>
    </row>
    <row r="251" spans="2:7" ht="14.4" thickBot="1" x14ac:dyDescent="0.35"/>
    <row r="252" spans="2:7" ht="14.4" thickBot="1" x14ac:dyDescent="0.35">
      <c r="B252" s="71" t="s">
        <v>196</v>
      </c>
      <c r="C252" s="72"/>
    </row>
    <row r="253" spans="2:7" x14ac:dyDescent="0.3">
      <c r="B253" s="24" t="s">
        <v>1</v>
      </c>
      <c r="C253" s="9" t="s">
        <v>197</v>
      </c>
    </row>
    <row r="254" spans="2:7" x14ac:dyDescent="0.3">
      <c r="B254" s="12" t="s">
        <v>3</v>
      </c>
      <c r="C254" s="9">
        <v>2007</v>
      </c>
    </row>
    <row r="255" spans="2:7" x14ac:dyDescent="0.3">
      <c r="B255" s="12" t="s">
        <v>4</v>
      </c>
      <c r="C255" s="9" t="s">
        <v>198</v>
      </c>
    </row>
    <row r="256" spans="2:7" x14ac:dyDescent="0.3">
      <c r="B256" s="12" t="s">
        <v>6</v>
      </c>
      <c r="C256" s="9" t="s">
        <v>199</v>
      </c>
    </row>
    <row r="257" spans="2:7" ht="27.6" x14ac:dyDescent="0.3">
      <c r="B257" s="12" t="s">
        <v>8</v>
      </c>
      <c r="C257" s="9" t="s">
        <v>200</v>
      </c>
    </row>
    <row r="258" spans="2:7" x14ac:dyDescent="0.3">
      <c r="B258" s="12" t="s">
        <v>10</v>
      </c>
      <c r="C258" s="9">
        <v>1600</v>
      </c>
    </row>
    <row r="259" spans="2:7" ht="27.6" x14ac:dyDescent="0.3">
      <c r="B259" s="12" t="s">
        <v>11</v>
      </c>
      <c r="C259" s="9" t="s">
        <v>12</v>
      </c>
    </row>
    <row r="260" spans="2:7" x14ac:dyDescent="0.3">
      <c r="C260" s="11"/>
    </row>
    <row r="261" spans="2:7" x14ac:dyDescent="0.3">
      <c r="B261" s="70" t="s">
        <v>13</v>
      </c>
      <c r="C261" s="70"/>
    </row>
    <row r="262" spans="2:7" ht="27.6" x14ac:dyDescent="0.3">
      <c r="B262" s="8" t="s">
        <v>14</v>
      </c>
      <c r="C262" s="13" t="s">
        <v>15</v>
      </c>
      <c r="D262" s="14" t="s">
        <v>16</v>
      </c>
      <c r="E262" s="15" t="s">
        <v>17</v>
      </c>
      <c r="F262" s="15" t="s">
        <v>18</v>
      </c>
      <c r="G262" s="15" t="s">
        <v>19</v>
      </c>
    </row>
    <row r="263" spans="2:7" ht="27.6" x14ac:dyDescent="0.3">
      <c r="B263" s="9">
        <v>1</v>
      </c>
      <c r="C263" s="9" t="s">
        <v>123</v>
      </c>
      <c r="D263" s="19" t="s">
        <v>201</v>
      </c>
      <c r="E263" s="17" t="s">
        <v>22</v>
      </c>
      <c r="F263" s="17">
        <v>1</v>
      </c>
      <c r="G263" s="17">
        <v>1</v>
      </c>
    </row>
    <row r="264" spans="2:7" ht="41.4" x14ac:dyDescent="0.3">
      <c r="B264" s="9">
        <v>2</v>
      </c>
      <c r="C264" s="9" t="s">
        <v>202</v>
      </c>
      <c r="D264" s="19" t="s">
        <v>203</v>
      </c>
      <c r="E264" s="17" t="s">
        <v>22</v>
      </c>
      <c r="F264" s="29">
        <v>1</v>
      </c>
      <c r="G264" s="29">
        <v>1</v>
      </c>
    </row>
    <row r="265" spans="2:7" ht="41.4" x14ac:dyDescent="0.3">
      <c r="B265" s="9">
        <v>3</v>
      </c>
      <c r="C265" s="25" t="s">
        <v>84</v>
      </c>
      <c r="D265" s="19" t="s">
        <v>85</v>
      </c>
      <c r="E265" s="17" t="s">
        <v>22</v>
      </c>
      <c r="F265" s="17">
        <v>1</v>
      </c>
      <c r="G265" s="17">
        <v>1</v>
      </c>
    </row>
    <row r="266" spans="2:7" ht="41.4" x14ac:dyDescent="0.3">
      <c r="B266" s="9">
        <v>4</v>
      </c>
      <c r="C266" s="20" t="s">
        <v>204</v>
      </c>
      <c r="D266" s="21" t="s">
        <v>205</v>
      </c>
      <c r="E266" s="26" t="s">
        <v>22</v>
      </c>
      <c r="F266" s="26">
        <v>1</v>
      </c>
      <c r="G266" s="26">
        <v>1</v>
      </c>
    </row>
    <row r="267" spans="2:7" ht="55.2" x14ac:dyDescent="0.3">
      <c r="B267" s="9">
        <v>5</v>
      </c>
      <c r="C267" s="9" t="s">
        <v>206</v>
      </c>
      <c r="D267" s="19" t="s">
        <v>207</v>
      </c>
      <c r="E267" s="17" t="s">
        <v>22</v>
      </c>
      <c r="F267" s="17">
        <v>1</v>
      </c>
      <c r="G267" s="17">
        <v>1</v>
      </c>
    </row>
    <row r="268" spans="2:7" ht="27.6" x14ac:dyDescent="0.3">
      <c r="B268" s="9">
        <v>6</v>
      </c>
      <c r="C268" s="9" t="s">
        <v>153</v>
      </c>
      <c r="D268" s="19" t="s">
        <v>26</v>
      </c>
      <c r="E268" s="17" t="s">
        <v>22</v>
      </c>
      <c r="F268" s="17">
        <v>1</v>
      </c>
      <c r="G268" s="17">
        <v>1</v>
      </c>
    </row>
    <row r="269" spans="2:7" ht="41.4" x14ac:dyDescent="0.3">
      <c r="B269" s="9">
        <v>7</v>
      </c>
      <c r="C269" s="20" t="s">
        <v>131</v>
      </c>
      <c r="D269" s="21" t="s">
        <v>208</v>
      </c>
      <c r="E269" s="26" t="s">
        <v>22</v>
      </c>
      <c r="F269" s="26">
        <v>1</v>
      </c>
      <c r="G269" s="26">
        <v>1</v>
      </c>
    </row>
    <row r="270" spans="2:7" ht="27.6" x14ac:dyDescent="0.3">
      <c r="B270" s="9">
        <v>8</v>
      </c>
      <c r="C270" s="25" t="s">
        <v>209</v>
      </c>
      <c r="D270" s="16" t="s">
        <v>210</v>
      </c>
      <c r="E270" s="29" t="s">
        <v>22</v>
      </c>
      <c r="F270" s="29">
        <v>1</v>
      </c>
      <c r="G270" s="29">
        <v>1</v>
      </c>
    </row>
    <row r="271" spans="2:7" ht="55.2" x14ac:dyDescent="0.3">
      <c r="B271" s="9">
        <v>9</v>
      </c>
      <c r="C271" s="9" t="s">
        <v>133</v>
      </c>
      <c r="D271" s="19" t="s">
        <v>211</v>
      </c>
      <c r="E271" s="17" t="s">
        <v>22</v>
      </c>
      <c r="F271" s="17">
        <v>1</v>
      </c>
      <c r="G271" s="17">
        <v>1</v>
      </c>
    </row>
    <row r="272" spans="2:7" ht="27.6" x14ac:dyDescent="0.3">
      <c r="B272" s="9">
        <v>10</v>
      </c>
      <c r="C272" s="9" t="s">
        <v>29</v>
      </c>
      <c r="D272" s="19" t="s">
        <v>30</v>
      </c>
      <c r="E272" s="17" t="s">
        <v>155</v>
      </c>
      <c r="F272" s="17">
        <v>1</v>
      </c>
      <c r="G272" s="17">
        <v>1</v>
      </c>
    </row>
    <row r="273" spans="2:7" ht="27.6" x14ac:dyDescent="0.3">
      <c r="B273" s="9">
        <v>11</v>
      </c>
      <c r="C273" s="9" t="s">
        <v>32</v>
      </c>
      <c r="D273" s="19" t="s">
        <v>212</v>
      </c>
      <c r="E273" s="17" t="s">
        <v>155</v>
      </c>
      <c r="F273" s="17">
        <v>4</v>
      </c>
      <c r="G273" s="17">
        <v>1</v>
      </c>
    </row>
    <row r="274" spans="2:7" ht="27.6" x14ac:dyDescent="0.3">
      <c r="B274" s="9">
        <v>12</v>
      </c>
      <c r="C274" s="9" t="s">
        <v>213</v>
      </c>
      <c r="D274" s="19" t="s">
        <v>214</v>
      </c>
      <c r="E274" s="17" t="s">
        <v>22</v>
      </c>
      <c r="F274" s="17">
        <v>1</v>
      </c>
      <c r="G274" s="17">
        <v>1</v>
      </c>
    </row>
    <row r="275" spans="2:7" ht="27.6" x14ac:dyDescent="0.3">
      <c r="B275" s="9">
        <v>13</v>
      </c>
      <c r="C275" s="9" t="s">
        <v>215</v>
      </c>
      <c r="D275" s="19" t="s">
        <v>216</v>
      </c>
      <c r="E275" s="17" t="s">
        <v>22</v>
      </c>
      <c r="F275" s="17">
        <v>1</v>
      </c>
      <c r="G275" s="17">
        <v>1</v>
      </c>
    </row>
    <row r="276" spans="2:7" ht="27.6" x14ac:dyDescent="0.3">
      <c r="B276" s="9">
        <v>14</v>
      </c>
      <c r="C276" s="9" t="s">
        <v>217</v>
      </c>
      <c r="D276" s="19" t="s">
        <v>218</v>
      </c>
      <c r="E276" s="17" t="s">
        <v>22</v>
      </c>
      <c r="F276" s="17">
        <v>2</v>
      </c>
      <c r="G276" s="17">
        <v>1</v>
      </c>
    </row>
    <row r="277" spans="2:7" ht="27.6" x14ac:dyDescent="0.3">
      <c r="B277" s="9">
        <v>15</v>
      </c>
      <c r="C277" s="20" t="s">
        <v>101</v>
      </c>
      <c r="D277" s="21" t="s">
        <v>102</v>
      </c>
      <c r="E277" s="26" t="s">
        <v>22</v>
      </c>
      <c r="F277" s="26">
        <v>1</v>
      </c>
      <c r="G277" s="26">
        <v>1</v>
      </c>
    </row>
    <row r="278" spans="2:7" ht="27.6" x14ac:dyDescent="0.3">
      <c r="B278" s="9">
        <v>16</v>
      </c>
      <c r="C278" s="25" t="s">
        <v>219</v>
      </c>
      <c r="D278" s="16" t="s">
        <v>220</v>
      </c>
      <c r="E278" s="29" t="s">
        <v>22</v>
      </c>
      <c r="F278" s="29">
        <v>2</v>
      </c>
      <c r="G278" s="29">
        <v>1</v>
      </c>
    </row>
    <row r="279" spans="2:7" ht="27.6" x14ac:dyDescent="0.3">
      <c r="B279" s="9">
        <v>17</v>
      </c>
      <c r="C279" s="25" t="s">
        <v>221</v>
      </c>
      <c r="D279" s="16" t="s">
        <v>222</v>
      </c>
      <c r="E279" s="29" t="s">
        <v>22</v>
      </c>
      <c r="F279" s="29">
        <v>1</v>
      </c>
      <c r="G279" s="29">
        <v>1</v>
      </c>
    </row>
    <row r="280" spans="2:7" ht="27.6" x14ac:dyDescent="0.3">
      <c r="B280" s="9">
        <v>18</v>
      </c>
      <c r="C280" s="25" t="s">
        <v>223</v>
      </c>
      <c r="D280" s="16" t="s">
        <v>224</v>
      </c>
      <c r="E280" s="29" t="s">
        <v>22</v>
      </c>
      <c r="F280" s="29">
        <v>2</v>
      </c>
      <c r="G280" s="29">
        <v>1</v>
      </c>
    </row>
    <row r="281" spans="2:7" ht="27.6" x14ac:dyDescent="0.3">
      <c r="B281" s="9">
        <v>19</v>
      </c>
      <c r="C281" s="9" t="s">
        <v>140</v>
      </c>
      <c r="D281" s="19" t="s">
        <v>141</v>
      </c>
      <c r="E281" s="29" t="s">
        <v>22</v>
      </c>
      <c r="F281" s="29">
        <v>1</v>
      </c>
      <c r="G281" s="29">
        <v>1</v>
      </c>
    </row>
    <row r="282" spans="2:7" x14ac:dyDescent="0.3">
      <c r="B282" s="9">
        <v>20</v>
      </c>
      <c r="C282" s="9" t="s">
        <v>77</v>
      </c>
      <c r="D282" s="19" t="s">
        <v>78</v>
      </c>
      <c r="E282" s="17" t="s">
        <v>38</v>
      </c>
      <c r="F282" s="17">
        <v>2</v>
      </c>
      <c r="G282" s="17">
        <v>4</v>
      </c>
    </row>
    <row r="283" spans="2:7" x14ac:dyDescent="0.3">
      <c r="B283" s="9">
        <v>21</v>
      </c>
      <c r="C283" s="9" t="s">
        <v>39</v>
      </c>
      <c r="D283" s="19" t="s">
        <v>79</v>
      </c>
      <c r="E283" s="17" t="s">
        <v>31</v>
      </c>
      <c r="F283" s="17">
        <v>1</v>
      </c>
      <c r="G283" s="17">
        <v>1</v>
      </c>
    </row>
    <row r="284" spans="2:7" ht="13.95" customHeight="1" x14ac:dyDescent="0.3">
      <c r="B284" s="23" t="s">
        <v>41</v>
      </c>
      <c r="C284" s="23"/>
      <c r="D284" s="23"/>
      <c r="E284" s="23"/>
      <c r="F284" s="23"/>
      <c r="G284" s="23"/>
    </row>
    <row r="285" spans="2:7" x14ac:dyDescent="0.3">
      <c r="D285" s="1"/>
      <c r="E285" s="1"/>
      <c r="F285" s="1"/>
      <c r="G285" s="1"/>
    </row>
    <row r="286" spans="2:7" ht="14.4" thickBot="1" x14ac:dyDescent="0.35"/>
    <row r="287" spans="2:7" ht="14.4" thickBot="1" x14ac:dyDescent="0.35">
      <c r="B287" s="71" t="s">
        <v>225</v>
      </c>
      <c r="C287" s="72"/>
    </row>
    <row r="288" spans="2:7" x14ac:dyDescent="0.3">
      <c r="B288" s="24" t="s">
        <v>1</v>
      </c>
      <c r="C288" s="9" t="s">
        <v>226</v>
      </c>
    </row>
    <row r="289" spans="2:7" x14ac:dyDescent="0.3">
      <c r="B289" s="12" t="s">
        <v>3</v>
      </c>
      <c r="C289" s="9">
        <v>2014</v>
      </c>
    </row>
    <row r="290" spans="2:7" x14ac:dyDescent="0.3">
      <c r="B290" s="12" t="s">
        <v>4</v>
      </c>
      <c r="C290" s="9" t="s">
        <v>227</v>
      </c>
    </row>
    <row r="291" spans="2:7" x14ac:dyDescent="0.3">
      <c r="B291" s="12" t="s">
        <v>6</v>
      </c>
      <c r="C291" s="9" t="s">
        <v>228</v>
      </c>
    </row>
    <row r="292" spans="2:7" ht="27.6" x14ac:dyDescent="0.3">
      <c r="B292" s="12" t="s">
        <v>8</v>
      </c>
      <c r="C292" s="9" t="s">
        <v>229</v>
      </c>
    </row>
    <row r="293" spans="2:7" x14ac:dyDescent="0.3">
      <c r="B293" s="12" t="s">
        <v>10</v>
      </c>
      <c r="C293" s="9">
        <v>124</v>
      </c>
    </row>
    <row r="294" spans="2:7" ht="27.6" x14ac:dyDescent="0.3">
      <c r="B294" s="12" t="s">
        <v>11</v>
      </c>
      <c r="C294" s="9" t="s">
        <v>12</v>
      </c>
    </row>
    <row r="296" spans="2:7" x14ac:dyDescent="0.3">
      <c r="B296" s="70" t="s">
        <v>13</v>
      </c>
      <c r="C296" s="70"/>
    </row>
    <row r="297" spans="2:7" ht="27.6" x14ac:dyDescent="0.3">
      <c r="B297" s="8" t="s">
        <v>14</v>
      </c>
      <c r="C297" s="13" t="s">
        <v>15</v>
      </c>
      <c r="D297" s="14" t="s">
        <v>16</v>
      </c>
      <c r="E297" s="15" t="s">
        <v>17</v>
      </c>
      <c r="F297" s="15" t="s">
        <v>18</v>
      </c>
      <c r="G297" s="15" t="s">
        <v>19</v>
      </c>
    </row>
    <row r="298" spans="2:7" ht="27.6" x14ac:dyDescent="0.3">
      <c r="B298" s="9">
        <v>1</v>
      </c>
      <c r="C298" s="9" t="s">
        <v>230</v>
      </c>
      <c r="D298" s="19" t="s">
        <v>231</v>
      </c>
      <c r="E298" s="17" t="s">
        <v>22</v>
      </c>
      <c r="F298" s="17">
        <v>1</v>
      </c>
      <c r="G298" s="17">
        <v>1</v>
      </c>
    </row>
    <row r="299" spans="2:7" ht="41.4" x14ac:dyDescent="0.3">
      <c r="B299" s="9">
        <v>2</v>
      </c>
      <c r="C299" s="9" t="s">
        <v>232</v>
      </c>
      <c r="D299" s="19" t="s">
        <v>233</v>
      </c>
      <c r="E299" s="17" t="s">
        <v>234</v>
      </c>
      <c r="F299" s="17">
        <v>1</v>
      </c>
      <c r="G299" s="17">
        <v>1</v>
      </c>
    </row>
    <row r="300" spans="2:7" ht="27.6" x14ac:dyDescent="0.3">
      <c r="B300" s="9">
        <v>3</v>
      </c>
      <c r="C300" s="9" t="s">
        <v>235</v>
      </c>
      <c r="D300" s="19" t="s">
        <v>236</v>
      </c>
      <c r="E300" s="17" t="s">
        <v>22</v>
      </c>
      <c r="F300" s="17">
        <v>1</v>
      </c>
      <c r="G300" s="17">
        <v>1</v>
      </c>
    </row>
    <row r="301" spans="2:7" x14ac:dyDescent="0.3">
      <c r="B301" s="9">
        <v>4</v>
      </c>
      <c r="C301" s="9" t="s">
        <v>77</v>
      </c>
      <c r="D301" s="19" t="s">
        <v>237</v>
      </c>
      <c r="E301" s="17" t="s">
        <v>31</v>
      </c>
      <c r="F301" s="17">
        <v>2</v>
      </c>
      <c r="G301" s="17">
        <v>2</v>
      </c>
    </row>
    <row r="302" spans="2:7" x14ac:dyDescent="0.3">
      <c r="B302" s="9">
        <v>5</v>
      </c>
      <c r="C302" s="9" t="s">
        <v>39</v>
      </c>
      <c r="D302" s="19" t="s">
        <v>79</v>
      </c>
      <c r="E302" s="17" t="s">
        <v>31</v>
      </c>
      <c r="F302" s="17">
        <v>1</v>
      </c>
      <c r="G302" s="17">
        <v>1</v>
      </c>
    </row>
    <row r="303" spans="2:7" ht="13.95" customHeight="1" x14ac:dyDescent="0.3">
      <c r="B303" s="23" t="s">
        <v>41</v>
      </c>
      <c r="C303" s="23"/>
      <c r="D303" s="23"/>
      <c r="E303" s="23"/>
      <c r="F303" s="23"/>
      <c r="G303" s="23"/>
    </row>
    <row r="304" spans="2:7" x14ac:dyDescent="0.3">
      <c r="D304" s="1"/>
      <c r="E304" s="1"/>
      <c r="F304" s="1"/>
      <c r="G304" s="1"/>
    </row>
    <row r="305" spans="2:7" ht="14.4" thickBot="1" x14ac:dyDescent="0.35"/>
    <row r="306" spans="2:7" ht="14.4" thickBot="1" x14ac:dyDescent="0.35">
      <c r="B306" s="71" t="s">
        <v>238</v>
      </c>
      <c r="C306" s="72"/>
    </row>
    <row r="307" spans="2:7" x14ac:dyDescent="0.3">
      <c r="B307" s="24" t="s">
        <v>1</v>
      </c>
      <c r="C307" s="9" t="s">
        <v>226</v>
      </c>
    </row>
    <row r="308" spans="2:7" x14ac:dyDescent="0.3">
      <c r="B308" s="12" t="s">
        <v>3</v>
      </c>
      <c r="C308" s="9">
        <v>2025</v>
      </c>
    </row>
    <row r="309" spans="2:7" x14ac:dyDescent="0.3">
      <c r="B309" s="12" t="s">
        <v>4</v>
      </c>
      <c r="C309" s="9" t="s">
        <v>239</v>
      </c>
    </row>
    <row r="310" spans="2:7" x14ac:dyDescent="0.3">
      <c r="B310" s="12" t="s">
        <v>6</v>
      </c>
      <c r="C310" s="9" t="s">
        <v>240</v>
      </c>
    </row>
    <row r="311" spans="2:7" x14ac:dyDescent="0.3">
      <c r="B311" s="12" t="s">
        <v>10</v>
      </c>
      <c r="C311" s="9">
        <v>190</v>
      </c>
    </row>
    <row r="312" spans="2:7" ht="27.6" x14ac:dyDescent="0.3">
      <c r="B312" s="12" t="s">
        <v>11</v>
      </c>
      <c r="C312" s="9" t="s">
        <v>12</v>
      </c>
    </row>
    <row r="314" spans="2:7" x14ac:dyDescent="0.3">
      <c r="B314" s="70" t="s">
        <v>13</v>
      </c>
      <c r="C314" s="70"/>
    </row>
    <row r="315" spans="2:7" ht="27.6" x14ac:dyDescent="0.3">
      <c r="B315" s="8" t="s">
        <v>14</v>
      </c>
      <c r="C315" s="13" t="s">
        <v>15</v>
      </c>
      <c r="D315" s="14" t="s">
        <v>16</v>
      </c>
      <c r="E315" s="15" t="s">
        <v>17</v>
      </c>
      <c r="F315" s="15" t="s">
        <v>18</v>
      </c>
      <c r="G315" s="15" t="s">
        <v>19</v>
      </c>
    </row>
    <row r="316" spans="2:7" ht="41.4" x14ac:dyDescent="0.3">
      <c r="B316" s="9">
        <v>1</v>
      </c>
      <c r="C316" s="9" t="s">
        <v>241</v>
      </c>
      <c r="D316" s="19" t="s">
        <v>242</v>
      </c>
      <c r="E316" s="17" t="s">
        <v>22</v>
      </c>
      <c r="F316" s="17">
        <v>1</v>
      </c>
      <c r="G316" s="17">
        <v>1</v>
      </c>
    </row>
    <row r="317" spans="2:7" ht="27.6" x14ac:dyDescent="0.3">
      <c r="B317" s="9">
        <v>2</v>
      </c>
      <c r="C317" s="9" t="s">
        <v>243</v>
      </c>
      <c r="D317" s="19" t="s">
        <v>244</v>
      </c>
      <c r="E317" s="17" t="s">
        <v>22</v>
      </c>
      <c r="F317" s="17">
        <v>1</v>
      </c>
      <c r="G317" s="17">
        <v>1</v>
      </c>
    </row>
    <row r="318" spans="2:7" ht="41.4" x14ac:dyDescent="0.3">
      <c r="B318" s="9">
        <v>3</v>
      </c>
      <c r="C318" s="9" t="s">
        <v>245</v>
      </c>
      <c r="D318" s="19" t="s">
        <v>246</v>
      </c>
      <c r="E318" s="17" t="s">
        <v>22</v>
      </c>
      <c r="F318" s="17">
        <v>1</v>
      </c>
      <c r="G318" s="17">
        <v>1</v>
      </c>
    </row>
    <row r="319" spans="2:7" ht="41.4" x14ac:dyDescent="0.3">
      <c r="B319" s="9">
        <v>4</v>
      </c>
      <c r="C319" s="9" t="s">
        <v>247</v>
      </c>
      <c r="D319" s="19" t="s">
        <v>248</v>
      </c>
      <c r="E319" s="17" t="s">
        <v>234</v>
      </c>
      <c r="F319" s="17">
        <v>2</v>
      </c>
      <c r="G319" s="17">
        <v>2</v>
      </c>
    </row>
    <row r="320" spans="2:7" x14ac:dyDescent="0.3">
      <c r="B320" s="9">
        <v>5</v>
      </c>
      <c r="C320" s="9" t="s">
        <v>249</v>
      </c>
      <c r="D320" s="19" t="s">
        <v>250</v>
      </c>
      <c r="E320" s="17" t="s">
        <v>31</v>
      </c>
      <c r="F320" s="17">
        <v>1</v>
      </c>
      <c r="G320" s="17">
        <v>1</v>
      </c>
    </row>
    <row r="321" spans="2:7" ht="41.4" x14ac:dyDescent="0.3">
      <c r="B321" s="9">
        <v>6</v>
      </c>
      <c r="C321" s="25" t="s">
        <v>84</v>
      </c>
      <c r="D321" s="19" t="s">
        <v>85</v>
      </c>
      <c r="E321" s="17" t="s">
        <v>22</v>
      </c>
      <c r="F321" s="17">
        <v>1</v>
      </c>
      <c r="G321" s="17">
        <v>1</v>
      </c>
    </row>
    <row r="322" spans="2:7" ht="27.6" x14ac:dyDescent="0.3">
      <c r="B322" s="9">
        <v>7</v>
      </c>
      <c r="C322" s="9" t="s">
        <v>251</v>
      </c>
      <c r="D322" s="19" t="s">
        <v>252</v>
      </c>
      <c r="E322" s="17" t="s">
        <v>22</v>
      </c>
      <c r="F322" s="17">
        <v>1</v>
      </c>
      <c r="G322" s="17">
        <v>1</v>
      </c>
    </row>
    <row r="323" spans="2:7" ht="27.6" x14ac:dyDescent="0.3">
      <c r="B323" s="9">
        <v>8</v>
      </c>
      <c r="C323" s="9" t="s">
        <v>253</v>
      </c>
      <c r="D323" s="19" t="s">
        <v>254</v>
      </c>
      <c r="E323" s="17" t="s">
        <v>22</v>
      </c>
      <c r="F323" s="17">
        <v>1</v>
      </c>
      <c r="G323" s="17">
        <v>1</v>
      </c>
    </row>
    <row r="324" spans="2:7" ht="27.6" x14ac:dyDescent="0.3">
      <c r="B324" s="9">
        <v>9</v>
      </c>
      <c r="C324" s="9" t="s">
        <v>255</v>
      </c>
      <c r="D324" s="19" t="s">
        <v>256</v>
      </c>
      <c r="E324" s="17" t="s">
        <v>22</v>
      </c>
      <c r="F324" s="17">
        <v>1</v>
      </c>
      <c r="G324" s="17">
        <v>1</v>
      </c>
    </row>
    <row r="325" spans="2:7" ht="27.6" x14ac:dyDescent="0.3">
      <c r="B325" s="9">
        <v>10</v>
      </c>
      <c r="C325" s="9" t="s">
        <v>257</v>
      </c>
      <c r="D325" s="19" t="s">
        <v>258</v>
      </c>
      <c r="E325" s="17" t="s">
        <v>22</v>
      </c>
      <c r="F325" s="17">
        <v>1</v>
      </c>
      <c r="G325" s="17">
        <v>1</v>
      </c>
    </row>
    <row r="326" spans="2:7" ht="27.6" x14ac:dyDescent="0.3">
      <c r="B326" s="9">
        <v>11</v>
      </c>
      <c r="C326" s="9" t="s">
        <v>235</v>
      </c>
      <c r="D326" s="19" t="s">
        <v>236</v>
      </c>
      <c r="E326" s="17" t="s">
        <v>22</v>
      </c>
      <c r="F326" s="17">
        <v>1</v>
      </c>
      <c r="G326" s="17">
        <v>1</v>
      </c>
    </row>
    <row r="327" spans="2:7" x14ac:dyDescent="0.3">
      <c r="B327" s="9">
        <v>12</v>
      </c>
      <c r="C327" s="9" t="s">
        <v>77</v>
      </c>
      <c r="D327" s="19" t="s">
        <v>237</v>
      </c>
      <c r="E327" s="17" t="s">
        <v>31</v>
      </c>
      <c r="F327" s="17">
        <v>2</v>
      </c>
      <c r="G327" s="17">
        <v>2</v>
      </c>
    </row>
    <row r="328" spans="2:7" x14ac:dyDescent="0.3">
      <c r="B328" s="9">
        <v>13</v>
      </c>
      <c r="C328" s="9" t="s">
        <v>39</v>
      </c>
      <c r="D328" s="16" t="s">
        <v>79</v>
      </c>
      <c r="E328" s="17" t="s">
        <v>31</v>
      </c>
      <c r="F328" s="17">
        <v>1</v>
      </c>
      <c r="G328" s="17">
        <v>1</v>
      </c>
    </row>
    <row r="329" spans="2:7" ht="13.95" customHeight="1" x14ac:dyDescent="0.3">
      <c r="B329" s="23" t="s">
        <v>41</v>
      </c>
      <c r="C329" s="23"/>
      <c r="D329" s="23"/>
      <c r="E329" s="23"/>
      <c r="F329" s="23"/>
      <c r="G329" s="23"/>
    </row>
    <row r="330" spans="2:7" x14ac:dyDescent="0.3">
      <c r="D330" s="1"/>
      <c r="E330" s="1"/>
      <c r="F330" s="1"/>
      <c r="G330" s="1"/>
    </row>
    <row r="331" spans="2:7" ht="14.4" thickBot="1" x14ac:dyDescent="0.35"/>
    <row r="332" spans="2:7" ht="14.4" thickBot="1" x14ac:dyDescent="0.35">
      <c r="B332" s="71" t="s">
        <v>259</v>
      </c>
      <c r="C332" s="72"/>
    </row>
    <row r="333" spans="2:7" x14ac:dyDescent="0.3">
      <c r="B333" s="24" t="s">
        <v>1</v>
      </c>
      <c r="C333" s="9" t="s">
        <v>226</v>
      </c>
    </row>
    <row r="334" spans="2:7" x14ac:dyDescent="0.3">
      <c r="B334" s="12" t="s">
        <v>3</v>
      </c>
      <c r="C334" s="9">
        <v>2025</v>
      </c>
    </row>
    <row r="335" spans="2:7" x14ac:dyDescent="0.3">
      <c r="B335" s="12" t="s">
        <v>4</v>
      </c>
      <c r="C335" s="9" t="s">
        <v>239</v>
      </c>
    </row>
    <row r="336" spans="2:7" x14ac:dyDescent="0.3">
      <c r="B336" s="12" t="s">
        <v>6</v>
      </c>
      <c r="C336" s="9" t="s">
        <v>260</v>
      </c>
    </row>
    <row r="337" spans="2:7" x14ac:dyDescent="0.3">
      <c r="B337" s="12" t="s">
        <v>10</v>
      </c>
      <c r="C337" s="9">
        <v>190</v>
      </c>
    </row>
    <row r="338" spans="2:7" ht="27.6" x14ac:dyDescent="0.3">
      <c r="B338" s="12" t="s">
        <v>11</v>
      </c>
      <c r="C338" s="9" t="s">
        <v>12</v>
      </c>
    </row>
    <row r="340" spans="2:7" x14ac:dyDescent="0.3">
      <c r="B340" s="70" t="s">
        <v>13</v>
      </c>
      <c r="C340" s="70"/>
    </row>
    <row r="341" spans="2:7" ht="27.6" x14ac:dyDescent="0.3">
      <c r="B341" s="8" t="s">
        <v>14</v>
      </c>
      <c r="C341" s="13" t="s">
        <v>15</v>
      </c>
      <c r="D341" s="14" t="s">
        <v>16</v>
      </c>
      <c r="E341" s="15" t="s">
        <v>17</v>
      </c>
      <c r="F341" s="15" t="s">
        <v>18</v>
      </c>
      <c r="G341" s="15" t="s">
        <v>19</v>
      </c>
    </row>
    <row r="342" spans="2:7" ht="41.4" x14ac:dyDescent="0.3">
      <c r="B342" s="9">
        <v>1</v>
      </c>
      <c r="C342" s="9" t="s">
        <v>241</v>
      </c>
      <c r="D342" s="19" t="s">
        <v>242</v>
      </c>
      <c r="E342" s="17" t="s">
        <v>22</v>
      </c>
      <c r="F342" s="17">
        <v>1</v>
      </c>
      <c r="G342" s="17">
        <v>1</v>
      </c>
    </row>
    <row r="343" spans="2:7" ht="27.6" x14ac:dyDescent="0.3">
      <c r="B343" s="9">
        <v>2</v>
      </c>
      <c r="C343" s="9" t="s">
        <v>243</v>
      </c>
      <c r="D343" s="19" t="s">
        <v>244</v>
      </c>
      <c r="E343" s="17" t="s">
        <v>22</v>
      </c>
      <c r="F343" s="17">
        <v>1</v>
      </c>
      <c r="G343" s="17">
        <v>1</v>
      </c>
    </row>
    <row r="344" spans="2:7" ht="41.4" x14ac:dyDescent="0.3">
      <c r="B344" s="9">
        <v>3</v>
      </c>
      <c r="C344" s="9" t="s">
        <v>245</v>
      </c>
      <c r="D344" s="19" t="s">
        <v>246</v>
      </c>
      <c r="E344" s="17" t="s">
        <v>22</v>
      </c>
      <c r="F344" s="17">
        <v>1</v>
      </c>
      <c r="G344" s="17">
        <v>1</v>
      </c>
    </row>
    <row r="345" spans="2:7" ht="41.4" x14ac:dyDescent="0.3">
      <c r="B345" s="9">
        <v>4</v>
      </c>
      <c r="C345" s="9" t="s">
        <v>247</v>
      </c>
      <c r="D345" s="19" t="s">
        <v>248</v>
      </c>
      <c r="E345" s="17" t="s">
        <v>234</v>
      </c>
      <c r="F345" s="17">
        <v>2</v>
      </c>
      <c r="G345" s="17">
        <v>2</v>
      </c>
    </row>
    <row r="346" spans="2:7" x14ac:dyDescent="0.3">
      <c r="B346" s="9">
        <v>5</v>
      </c>
      <c r="C346" s="9" t="s">
        <v>249</v>
      </c>
      <c r="D346" s="19" t="s">
        <v>250</v>
      </c>
      <c r="E346" s="17" t="s">
        <v>31</v>
      </c>
      <c r="F346" s="17">
        <v>1</v>
      </c>
      <c r="G346" s="17">
        <v>1</v>
      </c>
    </row>
    <row r="347" spans="2:7" ht="41.4" x14ac:dyDescent="0.3">
      <c r="B347" s="9">
        <v>6</v>
      </c>
      <c r="C347" s="25" t="s">
        <v>84</v>
      </c>
      <c r="D347" s="19" t="s">
        <v>85</v>
      </c>
      <c r="E347" s="17" t="s">
        <v>22</v>
      </c>
      <c r="F347" s="17">
        <v>1</v>
      </c>
      <c r="G347" s="17">
        <v>1</v>
      </c>
    </row>
    <row r="348" spans="2:7" ht="27.6" x14ac:dyDescent="0.3">
      <c r="B348" s="9">
        <v>7</v>
      </c>
      <c r="C348" s="9" t="s">
        <v>251</v>
      </c>
      <c r="D348" s="19" t="s">
        <v>252</v>
      </c>
      <c r="E348" s="17" t="s">
        <v>22</v>
      </c>
      <c r="F348" s="17">
        <v>1</v>
      </c>
      <c r="G348" s="17">
        <v>1</v>
      </c>
    </row>
    <row r="349" spans="2:7" ht="27.6" x14ac:dyDescent="0.3">
      <c r="B349" s="9">
        <v>8</v>
      </c>
      <c r="C349" s="9" t="s">
        <v>253</v>
      </c>
      <c r="D349" s="19" t="s">
        <v>254</v>
      </c>
      <c r="E349" s="17" t="s">
        <v>22</v>
      </c>
      <c r="F349" s="17">
        <v>1</v>
      </c>
      <c r="G349" s="17">
        <v>1</v>
      </c>
    </row>
    <row r="350" spans="2:7" ht="27.6" x14ac:dyDescent="0.3">
      <c r="B350" s="9">
        <v>9</v>
      </c>
      <c r="C350" s="9" t="s">
        <v>255</v>
      </c>
      <c r="D350" s="19" t="s">
        <v>256</v>
      </c>
      <c r="E350" s="17" t="s">
        <v>22</v>
      </c>
      <c r="F350" s="17">
        <v>1</v>
      </c>
      <c r="G350" s="17">
        <v>1</v>
      </c>
    </row>
    <row r="351" spans="2:7" ht="27.6" x14ac:dyDescent="0.3">
      <c r="B351" s="9">
        <v>10</v>
      </c>
      <c r="C351" s="9" t="s">
        <v>257</v>
      </c>
      <c r="D351" s="19" t="s">
        <v>258</v>
      </c>
      <c r="E351" s="17" t="s">
        <v>22</v>
      </c>
      <c r="F351" s="17">
        <v>1</v>
      </c>
      <c r="G351" s="17">
        <v>1</v>
      </c>
    </row>
    <row r="352" spans="2:7" ht="27.6" x14ac:dyDescent="0.3">
      <c r="B352" s="9">
        <v>11</v>
      </c>
      <c r="C352" s="9" t="s">
        <v>235</v>
      </c>
      <c r="D352" s="19" t="s">
        <v>236</v>
      </c>
      <c r="E352" s="17" t="s">
        <v>22</v>
      </c>
      <c r="F352" s="17">
        <v>1</v>
      </c>
      <c r="G352" s="17">
        <v>1</v>
      </c>
    </row>
    <row r="353" spans="2:7" x14ac:dyDescent="0.3">
      <c r="B353" s="9">
        <v>12</v>
      </c>
      <c r="C353" s="9" t="s">
        <v>77</v>
      </c>
      <c r="D353" s="19" t="s">
        <v>237</v>
      </c>
      <c r="E353" s="17" t="s">
        <v>31</v>
      </c>
      <c r="F353" s="17">
        <v>2</v>
      </c>
      <c r="G353" s="17">
        <v>2</v>
      </c>
    </row>
    <row r="354" spans="2:7" x14ac:dyDescent="0.3">
      <c r="B354" s="9">
        <v>13</v>
      </c>
      <c r="C354" s="9" t="s">
        <v>39</v>
      </c>
      <c r="D354" s="16" t="s">
        <v>79</v>
      </c>
      <c r="E354" s="17" t="s">
        <v>31</v>
      </c>
      <c r="F354" s="17">
        <v>1</v>
      </c>
      <c r="G354" s="17">
        <v>1</v>
      </c>
    </row>
    <row r="355" spans="2:7" ht="13.95" customHeight="1" x14ac:dyDescent="0.3">
      <c r="B355" s="23" t="s">
        <v>41</v>
      </c>
      <c r="C355" s="23"/>
      <c r="D355" s="23"/>
      <c r="E355" s="23"/>
      <c r="F355" s="23"/>
      <c r="G355" s="23"/>
    </row>
    <row r="356" spans="2:7" x14ac:dyDescent="0.3">
      <c r="D356" s="1"/>
      <c r="E356" s="1"/>
      <c r="F356" s="1"/>
      <c r="G356" s="1"/>
    </row>
    <row r="357" spans="2:7" ht="14.4" thickBot="1" x14ac:dyDescent="0.35"/>
    <row r="358" spans="2:7" ht="14.4" thickBot="1" x14ac:dyDescent="0.35">
      <c r="B358" s="71" t="s">
        <v>261</v>
      </c>
      <c r="C358" s="72"/>
    </row>
    <row r="359" spans="2:7" x14ac:dyDescent="0.3">
      <c r="B359" s="24" t="s">
        <v>1</v>
      </c>
      <c r="C359" s="9" t="s">
        <v>226</v>
      </c>
    </row>
    <row r="360" spans="2:7" x14ac:dyDescent="0.3">
      <c r="B360" s="12" t="s">
        <v>3</v>
      </c>
      <c r="C360" s="9">
        <v>2025</v>
      </c>
    </row>
    <row r="361" spans="2:7" x14ac:dyDescent="0.3">
      <c r="B361" s="12" t="s">
        <v>4</v>
      </c>
      <c r="C361" s="9" t="s">
        <v>239</v>
      </c>
    </row>
    <row r="362" spans="2:7" x14ac:dyDescent="0.3">
      <c r="B362" s="12" t="s">
        <v>6</v>
      </c>
      <c r="C362" s="9" t="s">
        <v>262</v>
      </c>
    </row>
    <row r="363" spans="2:7" x14ac:dyDescent="0.3">
      <c r="B363" s="12" t="s">
        <v>10</v>
      </c>
      <c r="C363" s="9">
        <v>190</v>
      </c>
    </row>
    <row r="364" spans="2:7" ht="27.6" x14ac:dyDescent="0.3">
      <c r="B364" s="12" t="s">
        <v>11</v>
      </c>
      <c r="C364" s="9" t="s">
        <v>12</v>
      </c>
    </row>
    <row r="366" spans="2:7" x14ac:dyDescent="0.3">
      <c r="B366" s="70" t="s">
        <v>13</v>
      </c>
      <c r="C366" s="70"/>
    </row>
    <row r="367" spans="2:7" ht="27.6" x14ac:dyDescent="0.3">
      <c r="B367" s="8" t="s">
        <v>14</v>
      </c>
      <c r="C367" s="13" t="s">
        <v>15</v>
      </c>
      <c r="D367" s="14" t="s">
        <v>16</v>
      </c>
      <c r="E367" s="15" t="s">
        <v>17</v>
      </c>
      <c r="F367" s="15" t="s">
        <v>18</v>
      </c>
      <c r="G367" s="15" t="s">
        <v>19</v>
      </c>
    </row>
    <row r="368" spans="2:7" ht="41.4" x14ac:dyDescent="0.3">
      <c r="B368" s="9">
        <v>1</v>
      </c>
      <c r="C368" s="9" t="s">
        <v>241</v>
      </c>
      <c r="D368" s="19" t="s">
        <v>242</v>
      </c>
      <c r="E368" s="17" t="s">
        <v>22</v>
      </c>
      <c r="F368" s="17">
        <v>1</v>
      </c>
      <c r="G368" s="17">
        <v>1</v>
      </c>
    </row>
    <row r="369" spans="2:7" ht="27.6" x14ac:dyDescent="0.3">
      <c r="B369" s="9">
        <v>2</v>
      </c>
      <c r="C369" s="9" t="s">
        <v>243</v>
      </c>
      <c r="D369" s="19" t="s">
        <v>244</v>
      </c>
      <c r="E369" s="17" t="s">
        <v>22</v>
      </c>
      <c r="F369" s="17">
        <v>1</v>
      </c>
      <c r="G369" s="17">
        <v>1</v>
      </c>
    </row>
    <row r="370" spans="2:7" ht="41.4" x14ac:dyDescent="0.3">
      <c r="B370" s="9">
        <v>3</v>
      </c>
      <c r="C370" s="9" t="s">
        <v>245</v>
      </c>
      <c r="D370" s="19" t="s">
        <v>246</v>
      </c>
      <c r="E370" s="17" t="s">
        <v>22</v>
      </c>
      <c r="F370" s="17">
        <v>1</v>
      </c>
      <c r="G370" s="17">
        <v>1</v>
      </c>
    </row>
    <row r="371" spans="2:7" ht="41.4" x14ac:dyDescent="0.3">
      <c r="B371" s="9">
        <v>4</v>
      </c>
      <c r="C371" s="9" t="s">
        <v>247</v>
      </c>
      <c r="D371" s="19" t="s">
        <v>248</v>
      </c>
      <c r="E371" s="17" t="s">
        <v>234</v>
      </c>
      <c r="F371" s="17">
        <v>2</v>
      </c>
      <c r="G371" s="17">
        <v>2</v>
      </c>
    </row>
    <row r="372" spans="2:7" x14ac:dyDescent="0.3">
      <c r="B372" s="9">
        <v>5</v>
      </c>
      <c r="C372" s="9" t="s">
        <v>249</v>
      </c>
      <c r="D372" s="19" t="s">
        <v>250</v>
      </c>
      <c r="E372" s="17" t="s">
        <v>31</v>
      </c>
      <c r="F372" s="17">
        <v>1</v>
      </c>
      <c r="G372" s="17">
        <v>1</v>
      </c>
    </row>
    <row r="373" spans="2:7" ht="41.4" x14ac:dyDescent="0.3">
      <c r="B373" s="9">
        <v>6</v>
      </c>
      <c r="C373" s="25" t="s">
        <v>84</v>
      </c>
      <c r="D373" s="19" t="s">
        <v>85</v>
      </c>
      <c r="E373" s="17" t="s">
        <v>22</v>
      </c>
      <c r="F373" s="17">
        <v>1</v>
      </c>
      <c r="G373" s="17">
        <v>1</v>
      </c>
    </row>
    <row r="374" spans="2:7" ht="27.6" x14ac:dyDescent="0.3">
      <c r="B374" s="9">
        <v>7</v>
      </c>
      <c r="C374" s="9" t="s">
        <v>251</v>
      </c>
      <c r="D374" s="19" t="s">
        <v>252</v>
      </c>
      <c r="E374" s="17" t="s">
        <v>22</v>
      </c>
      <c r="F374" s="17">
        <v>1</v>
      </c>
      <c r="G374" s="17">
        <v>1</v>
      </c>
    </row>
    <row r="375" spans="2:7" ht="27.6" x14ac:dyDescent="0.3">
      <c r="B375" s="9">
        <v>8</v>
      </c>
      <c r="C375" s="9" t="s">
        <v>253</v>
      </c>
      <c r="D375" s="19" t="s">
        <v>254</v>
      </c>
      <c r="E375" s="17" t="s">
        <v>22</v>
      </c>
      <c r="F375" s="17">
        <v>1</v>
      </c>
      <c r="G375" s="17">
        <v>1</v>
      </c>
    </row>
    <row r="376" spans="2:7" ht="27.6" x14ac:dyDescent="0.3">
      <c r="B376" s="9">
        <v>9</v>
      </c>
      <c r="C376" s="9" t="s">
        <v>255</v>
      </c>
      <c r="D376" s="19" t="s">
        <v>256</v>
      </c>
      <c r="E376" s="17" t="s">
        <v>22</v>
      </c>
      <c r="F376" s="17">
        <v>1</v>
      </c>
      <c r="G376" s="17">
        <v>1</v>
      </c>
    </row>
    <row r="377" spans="2:7" ht="27.6" x14ac:dyDescent="0.3">
      <c r="B377" s="9">
        <v>10</v>
      </c>
      <c r="C377" s="9" t="s">
        <v>257</v>
      </c>
      <c r="D377" s="19" t="s">
        <v>258</v>
      </c>
      <c r="E377" s="17" t="s">
        <v>22</v>
      </c>
      <c r="F377" s="17">
        <v>1</v>
      </c>
      <c r="G377" s="17">
        <v>1</v>
      </c>
    </row>
    <row r="378" spans="2:7" ht="27.6" x14ac:dyDescent="0.3">
      <c r="B378" s="9">
        <v>11</v>
      </c>
      <c r="C378" s="9" t="s">
        <v>235</v>
      </c>
      <c r="D378" s="19" t="s">
        <v>236</v>
      </c>
      <c r="E378" s="17" t="s">
        <v>22</v>
      </c>
      <c r="F378" s="17">
        <v>1</v>
      </c>
      <c r="G378" s="17">
        <v>1</v>
      </c>
    </row>
    <row r="379" spans="2:7" x14ac:dyDescent="0.3">
      <c r="B379" s="9">
        <v>12</v>
      </c>
      <c r="C379" s="9" t="s">
        <v>77</v>
      </c>
      <c r="D379" s="19" t="s">
        <v>237</v>
      </c>
      <c r="E379" s="17" t="s">
        <v>31</v>
      </c>
      <c r="F379" s="17">
        <v>2</v>
      </c>
      <c r="G379" s="17">
        <v>2</v>
      </c>
    </row>
    <row r="380" spans="2:7" x14ac:dyDescent="0.3">
      <c r="B380" s="9">
        <v>13</v>
      </c>
      <c r="C380" s="9" t="s">
        <v>39</v>
      </c>
      <c r="D380" s="16" t="s">
        <v>79</v>
      </c>
      <c r="E380" s="17" t="s">
        <v>31</v>
      </c>
      <c r="F380" s="17">
        <v>1</v>
      </c>
      <c r="G380" s="17">
        <v>1</v>
      </c>
    </row>
    <row r="381" spans="2:7" ht="13.95" customHeight="1" x14ac:dyDescent="0.3">
      <c r="B381" s="23" t="s">
        <v>41</v>
      </c>
      <c r="C381" s="23"/>
      <c r="D381" s="23"/>
      <c r="E381" s="23"/>
      <c r="F381" s="23"/>
      <c r="G381" s="23"/>
    </row>
    <row r="382" spans="2:7" x14ac:dyDescent="0.3">
      <c r="D382" s="1"/>
      <c r="E382" s="1"/>
      <c r="F382" s="1"/>
      <c r="G382" s="1"/>
    </row>
    <row r="383" spans="2:7" ht="14.4" thickBot="1" x14ac:dyDescent="0.35"/>
    <row r="384" spans="2:7" ht="14.4" thickBot="1" x14ac:dyDescent="0.35">
      <c r="B384" s="71" t="s">
        <v>263</v>
      </c>
      <c r="C384" s="72"/>
    </row>
    <row r="385" spans="2:7" x14ac:dyDescent="0.3">
      <c r="B385" s="24" t="s">
        <v>1</v>
      </c>
      <c r="C385" s="9" t="s">
        <v>226</v>
      </c>
    </row>
    <row r="386" spans="2:7" x14ac:dyDescent="0.3">
      <c r="B386" s="12" t="s">
        <v>3</v>
      </c>
      <c r="C386" s="9">
        <v>2025</v>
      </c>
    </row>
    <row r="387" spans="2:7" x14ac:dyDescent="0.3">
      <c r="B387" s="12" t="s">
        <v>4</v>
      </c>
      <c r="C387" s="9" t="s">
        <v>239</v>
      </c>
    </row>
    <row r="388" spans="2:7" x14ac:dyDescent="0.3">
      <c r="B388" s="12" t="s">
        <v>6</v>
      </c>
      <c r="C388" s="9" t="s">
        <v>264</v>
      </c>
    </row>
    <row r="389" spans="2:7" x14ac:dyDescent="0.3">
      <c r="B389" s="12" t="s">
        <v>10</v>
      </c>
      <c r="C389" s="9">
        <v>190</v>
      </c>
    </row>
    <row r="390" spans="2:7" ht="27.6" x14ac:dyDescent="0.3">
      <c r="B390" s="12" t="s">
        <v>11</v>
      </c>
      <c r="C390" s="9" t="s">
        <v>12</v>
      </c>
    </row>
    <row r="392" spans="2:7" x14ac:dyDescent="0.3">
      <c r="B392" s="70" t="s">
        <v>13</v>
      </c>
      <c r="C392" s="70"/>
    </row>
    <row r="393" spans="2:7" ht="27.6" x14ac:dyDescent="0.3">
      <c r="B393" s="8" t="s">
        <v>14</v>
      </c>
      <c r="C393" s="13" t="s">
        <v>15</v>
      </c>
      <c r="D393" s="14" t="s">
        <v>16</v>
      </c>
      <c r="E393" s="15" t="s">
        <v>17</v>
      </c>
      <c r="F393" s="15" t="s">
        <v>18</v>
      </c>
      <c r="G393" s="15" t="s">
        <v>19</v>
      </c>
    </row>
    <row r="394" spans="2:7" ht="41.4" x14ac:dyDescent="0.3">
      <c r="B394" s="9">
        <v>1</v>
      </c>
      <c r="C394" s="9" t="s">
        <v>241</v>
      </c>
      <c r="D394" s="19" t="s">
        <v>242</v>
      </c>
      <c r="E394" s="17" t="s">
        <v>22</v>
      </c>
      <c r="F394" s="17">
        <v>1</v>
      </c>
      <c r="G394" s="17">
        <v>1</v>
      </c>
    </row>
    <row r="395" spans="2:7" ht="27.6" x14ac:dyDescent="0.3">
      <c r="B395" s="9">
        <v>2</v>
      </c>
      <c r="C395" s="9" t="s">
        <v>243</v>
      </c>
      <c r="D395" s="19" t="s">
        <v>244</v>
      </c>
      <c r="E395" s="17" t="s">
        <v>22</v>
      </c>
      <c r="F395" s="17">
        <v>1</v>
      </c>
      <c r="G395" s="17">
        <v>1</v>
      </c>
    </row>
    <row r="396" spans="2:7" ht="41.4" x14ac:dyDescent="0.3">
      <c r="B396" s="9">
        <v>3</v>
      </c>
      <c r="C396" s="9" t="s">
        <v>245</v>
      </c>
      <c r="D396" s="19" t="s">
        <v>246</v>
      </c>
      <c r="E396" s="17" t="s">
        <v>22</v>
      </c>
      <c r="F396" s="17">
        <v>1</v>
      </c>
      <c r="G396" s="17">
        <v>1</v>
      </c>
    </row>
    <row r="397" spans="2:7" ht="41.4" x14ac:dyDescent="0.3">
      <c r="B397" s="9">
        <v>4</v>
      </c>
      <c r="C397" s="9" t="s">
        <v>247</v>
      </c>
      <c r="D397" s="19" t="s">
        <v>248</v>
      </c>
      <c r="E397" s="17" t="s">
        <v>234</v>
      </c>
      <c r="F397" s="17">
        <v>2</v>
      </c>
      <c r="G397" s="17">
        <v>2</v>
      </c>
    </row>
    <row r="398" spans="2:7" x14ac:dyDescent="0.3">
      <c r="B398" s="9">
        <v>5</v>
      </c>
      <c r="C398" s="9" t="s">
        <v>249</v>
      </c>
      <c r="D398" s="19" t="s">
        <v>250</v>
      </c>
      <c r="E398" s="17" t="s">
        <v>31</v>
      </c>
      <c r="F398" s="17">
        <v>1</v>
      </c>
      <c r="G398" s="17">
        <v>1</v>
      </c>
    </row>
    <row r="399" spans="2:7" ht="41.4" x14ac:dyDescent="0.3">
      <c r="B399" s="9">
        <v>6</v>
      </c>
      <c r="C399" s="25" t="s">
        <v>84</v>
      </c>
      <c r="D399" s="19" t="s">
        <v>85</v>
      </c>
      <c r="E399" s="17" t="s">
        <v>22</v>
      </c>
      <c r="F399" s="17">
        <v>1</v>
      </c>
      <c r="G399" s="17">
        <v>1</v>
      </c>
    </row>
    <row r="400" spans="2:7" ht="27.6" x14ac:dyDescent="0.3">
      <c r="B400" s="9">
        <v>7</v>
      </c>
      <c r="C400" s="9" t="s">
        <v>251</v>
      </c>
      <c r="D400" s="19" t="s">
        <v>252</v>
      </c>
      <c r="E400" s="17" t="s">
        <v>22</v>
      </c>
      <c r="F400" s="17">
        <v>1</v>
      </c>
      <c r="G400" s="17">
        <v>1</v>
      </c>
    </row>
    <row r="401" spans="2:7" ht="27.6" x14ac:dyDescent="0.3">
      <c r="B401" s="9">
        <v>8</v>
      </c>
      <c r="C401" s="9" t="s">
        <v>253</v>
      </c>
      <c r="D401" s="19" t="s">
        <v>254</v>
      </c>
      <c r="E401" s="17" t="s">
        <v>22</v>
      </c>
      <c r="F401" s="17">
        <v>1</v>
      </c>
      <c r="G401" s="17">
        <v>1</v>
      </c>
    </row>
    <row r="402" spans="2:7" ht="27.6" x14ac:dyDescent="0.3">
      <c r="B402" s="9">
        <v>9</v>
      </c>
      <c r="C402" s="9" t="s">
        <v>255</v>
      </c>
      <c r="D402" s="19" t="s">
        <v>256</v>
      </c>
      <c r="E402" s="17" t="s">
        <v>22</v>
      </c>
      <c r="F402" s="17">
        <v>1</v>
      </c>
      <c r="G402" s="17">
        <v>1</v>
      </c>
    </row>
    <row r="403" spans="2:7" ht="27.6" x14ac:dyDescent="0.3">
      <c r="B403" s="9">
        <v>10</v>
      </c>
      <c r="C403" s="9" t="s">
        <v>257</v>
      </c>
      <c r="D403" s="19" t="s">
        <v>258</v>
      </c>
      <c r="E403" s="17" t="s">
        <v>22</v>
      </c>
      <c r="F403" s="17">
        <v>1</v>
      </c>
      <c r="G403" s="17">
        <v>1</v>
      </c>
    </row>
    <row r="404" spans="2:7" ht="27.6" x14ac:dyDescent="0.3">
      <c r="B404" s="9">
        <v>11</v>
      </c>
      <c r="C404" s="9" t="s">
        <v>235</v>
      </c>
      <c r="D404" s="19" t="s">
        <v>236</v>
      </c>
      <c r="E404" s="17" t="s">
        <v>22</v>
      </c>
      <c r="F404" s="17">
        <v>1</v>
      </c>
      <c r="G404" s="17">
        <v>1</v>
      </c>
    </row>
    <row r="405" spans="2:7" x14ac:dyDescent="0.3">
      <c r="B405" s="9">
        <v>12</v>
      </c>
      <c r="C405" s="9" t="s">
        <v>77</v>
      </c>
      <c r="D405" s="19" t="s">
        <v>237</v>
      </c>
      <c r="E405" s="17" t="s">
        <v>31</v>
      </c>
      <c r="F405" s="17">
        <v>2</v>
      </c>
      <c r="G405" s="17">
        <v>2</v>
      </c>
    </row>
    <row r="406" spans="2:7" x14ac:dyDescent="0.3">
      <c r="B406" s="9">
        <v>13</v>
      </c>
      <c r="C406" s="9" t="s">
        <v>39</v>
      </c>
      <c r="D406" s="16" t="s">
        <v>79</v>
      </c>
      <c r="E406" s="17" t="s">
        <v>31</v>
      </c>
      <c r="F406" s="17">
        <v>1</v>
      </c>
      <c r="G406" s="17">
        <v>1</v>
      </c>
    </row>
    <row r="407" spans="2:7" ht="13.95" customHeight="1" x14ac:dyDescent="0.3">
      <c r="B407" s="23" t="s">
        <v>41</v>
      </c>
      <c r="C407" s="23"/>
      <c r="D407" s="23"/>
      <c r="E407" s="23"/>
      <c r="F407" s="23"/>
      <c r="G407" s="23"/>
    </row>
    <row r="408" spans="2:7" ht="14.4" thickBot="1" x14ac:dyDescent="0.35"/>
    <row r="409" spans="2:7" ht="14.4" thickBot="1" x14ac:dyDescent="0.35">
      <c r="B409" s="71" t="s">
        <v>265</v>
      </c>
      <c r="C409" s="72"/>
    </row>
    <row r="410" spans="2:7" x14ac:dyDescent="0.3">
      <c r="B410" s="24" t="s">
        <v>1</v>
      </c>
      <c r="C410" s="9" t="s">
        <v>226</v>
      </c>
    </row>
    <row r="411" spans="2:7" x14ac:dyDescent="0.3">
      <c r="B411" s="12" t="s">
        <v>3</v>
      </c>
      <c r="C411" s="9">
        <v>2025</v>
      </c>
    </row>
    <row r="412" spans="2:7" x14ac:dyDescent="0.3">
      <c r="B412" s="12" t="s">
        <v>4</v>
      </c>
      <c r="C412" s="9" t="s">
        <v>239</v>
      </c>
    </row>
    <row r="413" spans="2:7" x14ac:dyDescent="0.3">
      <c r="B413" s="12" t="s">
        <v>6</v>
      </c>
      <c r="C413" s="9" t="s">
        <v>266</v>
      </c>
    </row>
    <row r="414" spans="2:7" x14ac:dyDescent="0.3">
      <c r="B414" s="12" t="s">
        <v>10</v>
      </c>
      <c r="C414" s="9">
        <v>190</v>
      </c>
    </row>
    <row r="415" spans="2:7" ht="27.6" x14ac:dyDescent="0.3">
      <c r="B415" s="12" t="s">
        <v>11</v>
      </c>
      <c r="C415" s="9" t="s">
        <v>12</v>
      </c>
    </row>
    <row r="416" spans="2:7" x14ac:dyDescent="0.3">
      <c r="B416" s="70" t="s">
        <v>13</v>
      </c>
      <c r="C416" s="70"/>
    </row>
    <row r="417" spans="2:7" ht="27.6" x14ac:dyDescent="0.3">
      <c r="B417" s="8" t="s">
        <v>14</v>
      </c>
      <c r="C417" s="13" t="s">
        <v>15</v>
      </c>
      <c r="D417" s="14" t="s">
        <v>16</v>
      </c>
      <c r="E417" s="15" t="s">
        <v>17</v>
      </c>
      <c r="F417" s="15" t="s">
        <v>18</v>
      </c>
      <c r="G417" s="15" t="s">
        <v>19</v>
      </c>
    </row>
    <row r="418" spans="2:7" ht="41.4" x14ac:dyDescent="0.3">
      <c r="B418" s="9">
        <v>1</v>
      </c>
      <c r="C418" s="9" t="s">
        <v>241</v>
      </c>
      <c r="D418" s="19" t="s">
        <v>242</v>
      </c>
      <c r="E418" s="17" t="s">
        <v>22</v>
      </c>
      <c r="F418" s="17">
        <v>1</v>
      </c>
      <c r="G418" s="17">
        <v>1</v>
      </c>
    </row>
    <row r="419" spans="2:7" ht="27.6" x14ac:dyDescent="0.3">
      <c r="B419" s="9">
        <v>2</v>
      </c>
      <c r="C419" s="9" t="s">
        <v>243</v>
      </c>
      <c r="D419" s="19" t="s">
        <v>244</v>
      </c>
      <c r="E419" s="17" t="s">
        <v>22</v>
      </c>
      <c r="F419" s="17">
        <v>1</v>
      </c>
      <c r="G419" s="17">
        <v>1</v>
      </c>
    </row>
    <row r="420" spans="2:7" ht="41.4" x14ac:dyDescent="0.3">
      <c r="B420" s="9">
        <v>3</v>
      </c>
      <c r="C420" s="9" t="s">
        <v>245</v>
      </c>
      <c r="D420" s="19" t="s">
        <v>246</v>
      </c>
      <c r="E420" s="17" t="s">
        <v>22</v>
      </c>
      <c r="F420" s="17">
        <v>1</v>
      </c>
      <c r="G420" s="17">
        <v>1</v>
      </c>
    </row>
    <row r="421" spans="2:7" ht="41.4" x14ac:dyDescent="0.3">
      <c r="B421" s="9">
        <v>4</v>
      </c>
      <c r="C421" s="9" t="s">
        <v>247</v>
      </c>
      <c r="D421" s="19" t="s">
        <v>248</v>
      </c>
      <c r="E421" s="17" t="s">
        <v>234</v>
      </c>
      <c r="F421" s="17">
        <v>2</v>
      </c>
      <c r="G421" s="17">
        <v>2</v>
      </c>
    </row>
    <row r="422" spans="2:7" x14ac:dyDescent="0.3">
      <c r="B422" s="9">
        <v>5</v>
      </c>
      <c r="C422" s="9" t="s">
        <v>249</v>
      </c>
      <c r="D422" s="19" t="s">
        <v>250</v>
      </c>
      <c r="E422" s="17" t="s">
        <v>31</v>
      </c>
      <c r="F422" s="17">
        <v>1</v>
      </c>
      <c r="G422" s="17">
        <v>1</v>
      </c>
    </row>
    <row r="423" spans="2:7" ht="41.4" x14ac:dyDescent="0.3">
      <c r="B423" s="9">
        <v>6</v>
      </c>
      <c r="C423" s="25" t="s">
        <v>84</v>
      </c>
      <c r="D423" s="19" t="s">
        <v>85</v>
      </c>
      <c r="E423" s="17" t="s">
        <v>22</v>
      </c>
      <c r="F423" s="17">
        <v>1</v>
      </c>
      <c r="G423" s="17">
        <v>1</v>
      </c>
    </row>
    <row r="424" spans="2:7" ht="27.6" x14ac:dyDescent="0.3">
      <c r="B424" s="9">
        <v>7</v>
      </c>
      <c r="C424" s="9" t="s">
        <v>251</v>
      </c>
      <c r="D424" s="19" t="s">
        <v>252</v>
      </c>
      <c r="E424" s="17" t="s">
        <v>22</v>
      </c>
      <c r="F424" s="17">
        <v>1</v>
      </c>
      <c r="G424" s="17">
        <v>1</v>
      </c>
    </row>
    <row r="425" spans="2:7" ht="27.6" x14ac:dyDescent="0.3">
      <c r="B425" s="9">
        <v>8</v>
      </c>
      <c r="C425" s="9" t="s">
        <v>253</v>
      </c>
      <c r="D425" s="19" t="s">
        <v>254</v>
      </c>
      <c r="E425" s="17" t="s">
        <v>22</v>
      </c>
      <c r="F425" s="17">
        <v>1</v>
      </c>
      <c r="G425" s="17">
        <v>1</v>
      </c>
    </row>
    <row r="426" spans="2:7" ht="27.6" x14ac:dyDescent="0.3">
      <c r="B426" s="9">
        <v>9</v>
      </c>
      <c r="C426" s="9" t="s">
        <v>255</v>
      </c>
      <c r="D426" s="19" t="s">
        <v>256</v>
      </c>
      <c r="E426" s="17" t="s">
        <v>22</v>
      </c>
      <c r="F426" s="17">
        <v>1</v>
      </c>
      <c r="G426" s="17">
        <v>1</v>
      </c>
    </row>
    <row r="427" spans="2:7" ht="27.6" x14ac:dyDescent="0.3">
      <c r="B427" s="9">
        <v>10</v>
      </c>
      <c r="C427" s="9" t="s">
        <v>257</v>
      </c>
      <c r="D427" s="19" t="s">
        <v>258</v>
      </c>
      <c r="E427" s="17" t="s">
        <v>22</v>
      </c>
      <c r="F427" s="17">
        <v>1</v>
      </c>
      <c r="G427" s="17">
        <v>1</v>
      </c>
    </row>
    <row r="428" spans="2:7" ht="27.6" x14ac:dyDescent="0.3">
      <c r="B428" s="9">
        <v>11</v>
      </c>
      <c r="C428" s="9" t="s">
        <v>235</v>
      </c>
      <c r="D428" s="19" t="s">
        <v>236</v>
      </c>
      <c r="E428" s="17" t="s">
        <v>22</v>
      </c>
      <c r="F428" s="17">
        <v>1</v>
      </c>
      <c r="G428" s="17">
        <v>1</v>
      </c>
    </row>
    <row r="429" spans="2:7" x14ac:dyDescent="0.3">
      <c r="B429" s="9">
        <v>12</v>
      </c>
      <c r="C429" s="9" t="s">
        <v>77</v>
      </c>
      <c r="D429" s="19" t="s">
        <v>237</v>
      </c>
      <c r="E429" s="17" t="s">
        <v>31</v>
      </c>
      <c r="F429" s="17">
        <v>2</v>
      </c>
      <c r="G429" s="17">
        <v>2</v>
      </c>
    </row>
    <row r="430" spans="2:7" x14ac:dyDescent="0.3">
      <c r="B430" s="9">
        <v>13</v>
      </c>
      <c r="C430" s="9" t="s">
        <v>39</v>
      </c>
      <c r="D430" s="16" t="s">
        <v>79</v>
      </c>
      <c r="E430" s="17" t="s">
        <v>31</v>
      </c>
      <c r="F430" s="17">
        <v>1</v>
      </c>
      <c r="G430" s="17">
        <v>1</v>
      </c>
    </row>
    <row r="432" spans="2:7" ht="14.4" thickBot="1" x14ac:dyDescent="0.35"/>
    <row r="433" spans="2:7" ht="14.4" thickBot="1" x14ac:dyDescent="0.35">
      <c r="B433" s="71" t="s">
        <v>267</v>
      </c>
      <c r="C433" s="72"/>
    </row>
    <row r="434" spans="2:7" x14ac:dyDescent="0.3">
      <c r="B434" s="24" t="s">
        <v>1</v>
      </c>
      <c r="C434" s="9" t="s">
        <v>226</v>
      </c>
    </row>
    <row r="435" spans="2:7" x14ac:dyDescent="0.3">
      <c r="B435" s="12" t="s">
        <v>3</v>
      </c>
      <c r="C435" s="9">
        <v>2025</v>
      </c>
    </row>
    <row r="436" spans="2:7" x14ac:dyDescent="0.3">
      <c r="B436" s="12" t="s">
        <v>4</v>
      </c>
      <c r="C436" s="9" t="s">
        <v>239</v>
      </c>
    </row>
    <row r="437" spans="2:7" x14ac:dyDescent="0.3">
      <c r="B437" s="12" t="s">
        <v>6</v>
      </c>
      <c r="C437" s="9" t="s">
        <v>268</v>
      </c>
    </row>
    <row r="438" spans="2:7" x14ac:dyDescent="0.3">
      <c r="B438" s="12" t="s">
        <v>10</v>
      </c>
      <c r="C438" s="9">
        <v>190</v>
      </c>
    </row>
    <row r="439" spans="2:7" ht="27.6" x14ac:dyDescent="0.3">
      <c r="B439" s="12" t="s">
        <v>11</v>
      </c>
      <c r="C439" s="9" t="s">
        <v>12</v>
      </c>
    </row>
    <row r="441" spans="2:7" x14ac:dyDescent="0.3">
      <c r="B441" s="70" t="s">
        <v>13</v>
      </c>
      <c r="C441" s="70"/>
    </row>
    <row r="442" spans="2:7" ht="27.6" x14ac:dyDescent="0.3">
      <c r="B442" s="8" t="s">
        <v>14</v>
      </c>
      <c r="C442" s="13" t="s">
        <v>15</v>
      </c>
      <c r="D442" s="14" t="s">
        <v>16</v>
      </c>
      <c r="E442" s="15" t="s">
        <v>17</v>
      </c>
      <c r="F442" s="15" t="s">
        <v>18</v>
      </c>
      <c r="G442" s="15" t="s">
        <v>19</v>
      </c>
    </row>
    <row r="443" spans="2:7" ht="41.4" x14ac:dyDescent="0.3">
      <c r="B443" s="9">
        <v>1</v>
      </c>
      <c r="C443" s="9" t="s">
        <v>241</v>
      </c>
      <c r="D443" s="19" t="s">
        <v>242</v>
      </c>
      <c r="E443" s="17" t="s">
        <v>22</v>
      </c>
      <c r="F443" s="17">
        <v>1</v>
      </c>
      <c r="G443" s="17">
        <v>1</v>
      </c>
    </row>
    <row r="444" spans="2:7" ht="27.6" x14ac:dyDescent="0.3">
      <c r="B444" s="9">
        <v>2</v>
      </c>
      <c r="C444" s="9" t="s">
        <v>243</v>
      </c>
      <c r="D444" s="19" t="s">
        <v>244</v>
      </c>
      <c r="E444" s="17" t="s">
        <v>22</v>
      </c>
      <c r="F444" s="17">
        <v>1</v>
      </c>
      <c r="G444" s="17">
        <v>1</v>
      </c>
    </row>
    <row r="445" spans="2:7" ht="41.4" x14ac:dyDescent="0.3">
      <c r="B445" s="9">
        <v>3</v>
      </c>
      <c r="C445" s="9" t="s">
        <v>245</v>
      </c>
      <c r="D445" s="19" t="s">
        <v>246</v>
      </c>
      <c r="E445" s="17" t="s">
        <v>22</v>
      </c>
      <c r="F445" s="17">
        <v>1</v>
      </c>
      <c r="G445" s="17">
        <v>1</v>
      </c>
    </row>
    <row r="446" spans="2:7" ht="41.4" x14ac:dyDescent="0.3">
      <c r="B446" s="9">
        <v>4</v>
      </c>
      <c r="C446" s="9" t="s">
        <v>247</v>
      </c>
      <c r="D446" s="19" t="s">
        <v>248</v>
      </c>
      <c r="E446" s="17" t="s">
        <v>234</v>
      </c>
      <c r="F446" s="17">
        <v>2</v>
      </c>
      <c r="G446" s="17">
        <v>2</v>
      </c>
    </row>
    <row r="447" spans="2:7" x14ac:dyDescent="0.3">
      <c r="B447" s="9">
        <v>5</v>
      </c>
      <c r="C447" s="9" t="s">
        <v>249</v>
      </c>
      <c r="D447" s="19" t="s">
        <v>250</v>
      </c>
      <c r="E447" s="17" t="s">
        <v>31</v>
      </c>
      <c r="F447" s="17">
        <v>1</v>
      </c>
      <c r="G447" s="17">
        <v>1</v>
      </c>
    </row>
    <row r="448" spans="2:7" ht="41.4" x14ac:dyDescent="0.3">
      <c r="B448" s="9">
        <v>6</v>
      </c>
      <c r="C448" s="25" t="s">
        <v>84</v>
      </c>
      <c r="D448" s="19" t="s">
        <v>85</v>
      </c>
      <c r="E448" s="17" t="s">
        <v>22</v>
      </c>
      <c r="F448" s="17">
        <v>1</v>
      </c>
      <c r="G448" s="17">
        <v>1</v>
      </c>
    </row>
    <row r="449" spans="2:7" ht="27.6" x14ac:dyDescent="0.3">
      <c r="B449" s="9">
        <v>7</v>
      </c>
      <c r="C449" s="9" t="s">
        <v>251</v>
      </c>
      <c r="D449" s="19" t="s">
        <v>252</v>
      </c>
      <c r="E449" s="17" t="s">
        <v>22</v>
      </c>
      <c r="F449" s="17">
        <v>1</v>
      </c>
      <c r="G449" s="17">
        <v>1</v>
      </c>
    </row>
    <row r="450" spans="2:7" ht="27.6" x14ac:dyDescent="0.3">
      <c r="B450" s="9">
        <v>8</v>
      </c>
      <c r="C450" s="9" t="s">
        <v>253</v>
      </c>
      <c r="D450" s="19" t="s">
        <v>254</v>
      </c>
      <c r="E450" s="17" t="s">
        <v>22</v>
      </c>
      <c r="F450" s="17">
        <v>1</v>
      </c>
      <c r="G450" s="17">
        <v>1</v>
      </c>
    </row>
    <row r="451" spans="2:7" ht="27.6" x14ac:dyDescent="0.3">
      <c r="B451" s="9">
        <v>9</v>
      </c>
      <c r="C451" s="9" t="s">
        <v>255</v>
      </c>
      <c r="D451" s="19" t="s">
        <v>256</v>
      </c>
      <c r="E451" s="17" t="s">
        <v>22</v>
      </c>
      <c r="F451" s="17">
        <v>1</v>
      </c>
      <c r="G451" s="17">
        <v>1</v>
      </c>
    </row>
    <row r="452" spans="2:7" ht="27.6" x14ac:dyDescent="0.3">
      <c r="B452" s="9">
        <v>10</v>
      </c>
      <c r="C452" s="9" t="s">
        <v>257</v>
      </c>
      <c r="D452" s="19" t="s">
        <v>258</v>
      </c>
      <c r="E452" s="17" t="s">
        <v>22</v>
      </c>
      <c r="F452" s="17">
        <v>1</v>
      </c>
      <c r="G452" s="17">
        <v>1</v>
      </c>
    </row>
    <row r="453" spans="2:7" ht="27.6" x14ac:dyDescent="0.3">
      <c r="B453" s="9">
        <v>11</v>
      </c>
      <c r="C453" s="9" t="s">
        <v>235</v>
      </c>
      <c r="D453" s="19" t="s">
        <v>236</v>
      </c>
      <c r="E453" s="17" t="s">
        <v>22</v>
      </c>
      <c r="F453" s="17">
        <v>1</v>
      </c>
      <c r="G453" s="17">
        <v>1</v>
      </c>
    </row>
    <row r="454" spans="2:7" x14ac:dyDescent="0.3">
      <c r="B454" s="9">
        <v>12</v>
      </c>
      <c r="C454" s="9" t="s">
        <v>77</v>
      </c>
      <c r="D454" s="19" t="s">
        <v>237</v>
      </c>
      <c r="E454" s="17" t="s">
        <v>31</v>
      </c>
      <c r="F454" s="17">
        <v>2</v>
      </c>
      <c r="G454" s="17">
        <v>2</v>
      </c>
    </row>
    <row r="455" spans="2:7" x14ac:dyDescent="0.3">
      <c r="B455" s="9">
        <v>13</v>
      </c>
      <c r="C455" s="9" t="s">
        <v>39</v>
      </c>
      <c r="D455" s="16" t="s">
        <v>79</v>
      </c>
      <c r="E455" s="17" t="s">
        <v>31</v>
      </c>
      <c r="F455" s="17">
        <v>1</v>
      </c>
      <c r="G455" s="17">
        <v>1</v>
      </c>
    </row>
    <row r="456" spans="2:7" ht="13.95" customHeight="1" x14ac:dyDescent="0.3">
      <c r="B456" s="23" t="s">
        <v>41</v>
      </c>
      <c r="C456" s="23"/>
      <c r="D456" s="23"/>
      <c r="E456" s="23"/>
      <c r="F456" s="23"/>
      <c r="G456" s="23"/>
    </row>
    <row r="457" spans="2:7" x14ac:dyDescent="0.3">
      <c r="D457" s="1"/>
      <c r="E457" s="1"/>
      <c r="F457" s="1"/>
      <c r="G457" s="1"/>
    </row>
    <row r="458" spans="2:7" ht="14.4" thickBot="1" x14ac:dyDescent="0.35"/>
    <row r="459" spans="2:7" ht="14.25" customHeight="1" thickBot="1" x14ac:dyDescent="0.35">
      <c r="B459" s="71" t="s">
        <v>269</v>
      </c>
      <c r="C459" s="72"/>
    </row>
    <row r="460" spans="2:7" x14ac:dyDescent="0.3">
      <c r="B460" s="12" t="s">
        <v>1</v>
      </c>
      <c r="C460" s="9" t="s">
        <v>270</v>
      </c>
      <c r="E460" s="5"/>
      <c r="F460" s="5"/>
      <c r="G460" s="5"/>
    </row>
    <row r="461" spans="2:7" ht="15.75" customHeight="1" x14ac:dyDescent="0.3">
      <c r="B461" s="12" t="s">
        <v>3</v>
      </c>
      <c r="C461" s="9">
        <v>2015</v>
      </c>
      <c r="E461" s="5"/>
      <c r="F461" s="5"/>
      <c r="G461" s="5"/>
    </row>
    <row r="462" spans="2:7" x14ac:dyDescent="0.3">
      <c r="B462" s="12" t="s">
        <v>4</v>
      </c>
      <c r="C462" s="9" t="s">
        <v>271</v>
      </c>
      <c r="E462" s="5"/>
      <c r="F462" s="5"/>
      <c r="G462" s="5"/>
    </row>
    <row r="463" spans="2:7" x14ac:dyDescent="0.3">
      <c r="B463" s="12" t="s">
        <v>6</v>
      </c>
      <c r="C463" s="9" t="s">
        <v>272</v>
      </c>
      <c r="E463" s="5"/>
      <c r="F463" s="5"/>
      <c r="G463" s="5"/>
    </row>
    <row r="464" spans="2:7" ht="27.6" x14ac:dyDescent="0.3">
      <c r="B464" s="12" t="s">
        <v>8</v>
      </c>
      <c r="C464" s="9" t="s">
        <v>273</v>
      </c>
      <c r="E464" s="5"/>
      <c r="F464" s="5"/>
      <c r="G464" s="5"/>
    </row>
    <row r="465" spans="2:7" x14ac:dyDescent="0.3">
      <c r="B465" s="12" t="s">
        <v>10</v>
      </c>
      <c r="C465" s="32">
        <v>5193</v>
      </c>
      <c r="E465" s="5"/>
      <c r="F465" s="5"/>
      <c r="G465" s="5"/>
    </row>
    <row r="466" spans="2:7" ht="27.6" x14ac:dyDescent="0.3">
      <c r="B466" s="12" t="s">
        <v>11</v>
      </c>
      <c r="C466" s="9" t="s">
        <v>12</v>
      </c>
      <c r="E466" s="5"/>
      <c r="F466" s="5"/>
      <c r="G466" s="5"/>
    </row>
    <row r="467" spans="2:7" x14ac:dyDescent="0.3">
      <c r="C467" s="11"/>
      <c r="E467" s="5"/>
      <c r="F467" s="5"/>
      <c r="G467" s="5"/>
    </row>
    <row r="468" spans="2:7" ht="13.5" customHeight="1" x14ac:dyDescent="0.3">
      <c r="B468" s="73" t="s">
        <v>13</v>
      </c>
      <c r="C468" s="74"/>
      <c r="E468" s="5"/>
      <c r="F468" s="5"/>
      <c r="G468" s="5"/>
    </row>
    <row r="469" spans="2:7" ht="27.6" x14ac:dyDescent="0.3">
      <c r="B469" s="8" t="s">
        <v>14</v>
      </c>
      <c r="C469" s="13" t="s">
        <v>15</v>
      </c>
      <c r="D469" s="14" t="s">
        <v>16</v>
      </c>
      <c r="E469" s="15" t="s">
        <v>17</v>
      </c>
      <c r="F469" s="15" t="s">
        <v>18</v>
      </c>
      <c r="G469" s="15" t="s">
        <v>19</v>
      </c>
    </row>
    <row r="470" spans="2:7" ht="27.6" x14ac:dyDescent="0.3">
      <c r="B470" s="9">
        <v>1</v>
      </c>
      <c r="C470" s="9" t="s">
        <v>50</v>
      </c>
      <c r="D470" s="16" t="s">
        <v>274</v>
      </c>
      <c r="E470" s="17" t="s">
        <v>22</v>
      </c>
      <c r="F470" s="17">
        <v>1</v>
      </c>
      <c r="G470" s="17">
        <v>1</v>
      </c>
    </row>
    <row r="471" spans="2:7" ht="27.6" x14ac:dyDescent="0.3">
      <c r="B471" s="9">
        <v>2</v>
      </c>
      <c r="C471" s="9" t="s">
        <v>20</v>
      </c>
      <c r="D471" s="16" t="s">
        <v>275</v>
      </c>
      <c r="E471" s="17" t="s">
        <v>22</v>
      </c>
      <c r="F471" s="17">
        <v>1</v>
      </c>
      <c r="G471" s="17">
        <v>1</v>
      </c>
    </row>
    <row r="472" spans="2:7" ht="27.6" x14ac:dyDescent="0.3">
      <c r="B472" s="9">
        <v>3</v>
      </c>
      <c r="C472" s="9" t="s">
        <v>53</v>
      </c>
      <c r="D472" s="16" t="s">
        <v>276</v>
      </c>
      <c r="E472" s="17" t="s">
        <v>22</v>
      </c>
      <c r="F472" s="17">
        <v>1</v>
      </c>
      <c r="G472" s="17">
        <v>1</v>
      </c>
    </row>
    <row r="473" spans="2:7" ht="27.6" x14ac:dyDescent="0.3">
      <c r="B473" s="9">
        <v>4</v>
      </c>
      <c r="C473" s="9" t="s">
        <v>23</v>
      </c>
      <c r="D473" s="16" t="s">
        <v>277</v>
      </c>
      <c r="E473" s="17" t="s">
        <v>22</v>
      </c>
      <c r="F473" s="17">
        <v>2</v>
      </c>
      <c r="G473" s="17">
        <v>1</v>
      </c>
    </row>
    <row r="474" spans="2:7" x14ac:dyDescent="0.3">
      <c r="B474" s="9">
        <v>5</v>
      </c>
      <c r="C474" s="9" t="s">
        <v>278</v>
      </c>
      <c r="D474" s="16" t="s">
        <v>279</v>
      </c>
      <c r="E474" s="17" t="s">
        <v>63</v>
      </c>
      <c r="F474" s="17">
        <v>10</v>
      </c>
      <c r="G474" s="17">
        <v>1</v>
      </c>
    </row>
    <row r="475" spans="2:7" ht="48" customHeight="1" x14ac:dyDescent="0.3">
      <c r="B475" s="9">
        <v>6</v>
      </c>
      <c r="C475" s="25" t="s">
        <v>280</v>
      </c>
      <c r="D475" s="16" t="s">
        <v>281</v>
      </c>
      <c r="E475" s="29" t="s">
        <v>22</v>
      </c>
      <c r="F475" s="29">
        <v>1</v>
      </c>
      <c r="G475" s="33">
        <v>1</v>
      </c>
    </row>
    <row r="476" spans="2:7" ht="27.6" x14ac:dyDescent="0.3">
      <c r="B476" s="9">
        <v>7</v>
      </c>
      <c r="C476" s="25" t="s">
        <v>282</v>
      </c>
      <c r="D476" s="16" t="s">
        <v>283</v>
      </c>
      <c r="E476" s="29" t="s">
        <v>22</v>
      </c>
      <c r="F476" s="29">
        <v>1</v>
      </c>
      <c r="G476" s="29">
        <v>1</v>
      </c>
    </row>
    <row r="477" spans="2:7" ht="27.6" x14ac:dyDescent="0.3">
      <c r="B477" s="9">
        <v>8</v>
      </c>
      <c r="C477" s="25" t="s">
        <v>284</v>
      </c>
      <c r="D477" s="16" t="s">
        <v>285</v>
      </c>
      <c r="E477" s="29" t="s">
        <v>22</v>
      </c>
      <c r="F477" s="29">
        <v>2</v>
      </c>
      <c r="G477" s="33">
        <v>1</v>
      </c>
    </row>
    <row r="478" spans="2:7" ht="27.6" x14ac:dyDescent="0.3">
      <c r="B478" s="9">
        <v>9</v>
      </c>
      <c r="C478" s="25" t="s">
        <v>286</v>
      </c>
      <c r="D478" s="16" t="s">
        <v>287</v>
      </c>
      <c r="E478" s="29" t="s">
        <v>22</v>
      </c>
      <c r="F478" s="29">
        <v>8</v>
      </c>
      <c r="G478" s="33">
        <v>1</v>
      </c>
    </row>
    <row r="479" spans="2:7" ht="27.6" x14ac:dyDescent="0.3">
      <c r="B479" s="9">
        <v>10</v>
      </c>
      <c r="C479" s="9" t="s">
        <v>288</v>
      </c>
      <c r="D479" s="19" t="s">
        <v>289</v>
      </c>
      <c r="E479" s="17" t="s">
        <v>22</v>
      </c>
      <c r="F479" s="17">
        <v>1</v>
      </c>
      <c r="G479" s="17">
        <v>1</v>
      </c>
    </row>
    <row r="480" spans="2:7" ht="27.6" x14ac:dyDescent="0.3">
      <c r="B480" s="9">
        <v>11</v>
      </c>
      <c r="C480" s="9" t="s">
        <v>290</v>
      </c>
      <c r="D480" s="19" t="s">
        <v>291</v>
      </c>
      <c r="E480" s="17" t="s">
        <v>22</v>
      </c>
      <c r="F480" s="17">
        <v>1</v>
      </c>
      <c r="G480" s="17">
        <v>1</v>
      </c>
    </row>
    <row r="481" spans="2:7" ht="27.6" x14ac:dyDescent="0.3">
      <c r="B481" s="9">
        <v>12</v>
      </c>
      <c r="C481" s="25" t="s">
        <v>292</v>
      </c>
      <c r="D481" s="16" t="s">
        <v>293</v>
      </c>
      <c r="E481" s="29" t="s">
        <v>22</v>
      </c>
      <c r="F481" s="29">
        <v>2</v>
      </c>
      <c r="G481" s="29">
        <v>1</v>
      </c>
    </row>
    <row r="482" spans="2:7" ht="27.6" x14ac:dyDescent="0.3">
      <c r="B482" s="9">
        <v>13</v>
      </c>
      <c r="C482" s="25" t="s">
        <v>127</v>
      </c>
      <c r="D482" s="16" t="s">
        <v>294</v>
      </c>
      <c r="E482" s="29" t="s">
        <v>22</v>
      </c>
      <c r="F482" s="29">
        <v>2</v>
      </c>
      <c r="G482" s="29">
        <v>1</v>
      </c>
    </row>
    <row r="483" spans="2:7" ht="27.6" x14ac:dyDescent="0.3">
      <c r="B483" s="9">
        <v>14</v>
      </c>
      <c r="C483" s="25" t="s">
        <v>129</v>
      </c>
      <c r="D483" s="16" t="s">
        <v>295</v>
      </c>
      <c r="E483" s="29" t="s">
        <v>22</v>
      </c>
      <c r="F483" s="29">
        <v>2</v>
      </c>
      <c r="G483" s="29">
        <v>1</v>
      </c>
    </row>
    <row r="484" spans="2:7" ht="27.6" x14ac:dyDescent="0.3">
      <c r="B484" s="9">
        <v>15</v>
      </c>
      <c r="C484" s="25" t="s">
        <v>296</v>
      </c>
      <c r="D484" s="16" t="s">
        <v>297</v>
      </c>
      <c r="E484" s="29" t="s">
        <v>22</v>
      </c>
      <c r="F484" s="29">
        <v>1</v>
      </c>
      <c r="G484" s="29">
        <v>1</v>
      </c>
    </row>
    <row r="485" spans="2:7" ht="27.6" x14ac:dyDescent="0.3">
      <c r="B485" s="9">
        <v>16</v>
      </c>
      <c r="C485" s="25" t="s">
        <v>298</v>
      </c>
      <c r="D485" s="16" t="s">
        <v>299</v>
      </c>
      <c r="E485" s="29" t="s">
        <v>22</v>
      </c>
      <c r="F485" s="29">
        <v>1</v>
      </c>
      <c r="G485" s="29">
        <v>1</v>
      </c>
    </row>
    <row r="486" spans="2:7" ht="27.6" x14ac:dyDescent="0.3">
      <c r="B486" s="9">
        <v>17</v>
      </c>
      <c r="C486" s="25" t="s">
        <v>300</v>
      </c>
      <c r="D486" s="16" t="s">
        <v>301</v>
      </c>
      <c r="E486" s="29" t="s">
        <v>22</v>
      </c>
      <c r="F486" s="29">
        <v>2</v>
      </c>
      <c r="G486" s="29">
        <v>1</v>
      </c>
    </row>
    <row r="487" spans="2:7" ht="27.6" x14ac:dyDescent="0.3">
      <c r="B487" s="9">
        <v>18</v>
      </c>
      <c r="C487" s="25" t="s">
        <v>302</v>
      </c>
      <c r="D487" s="16" t="s">
        <v>303</v>
      </c>
      <c r="E487" s="29" t="s">
        <v>22</v>
      </c>
      <c r="F487" s="29">
        <v>1</v>
      </c>
      <c r="G487" s="29">
        <v>1</v>
      </c>
    </row>
    <row r="488" spans="2:7" ht="27.6" x14ac:dyDescent="0.3">
      <c r="B488" s="9">
        <v>19</v>
      </c>
      <c r="C488" s="25" t="s">
        <v>304</v>
      </c>
      <c r="D488" s="16" t="s">
        <v>305</v>
      </c>
      <c r="E488" s="29" t="s">
        <v>22</v>
      </c>
      <c r="F488" s="29">
        <v>1</v>
      </c>
      <c r="G488" s="29">
        <v>1</v>
      </c>
    </row>
    <row r="489" spans="2:7" ht="15.75" customHeight="1" x14ac:dyDescent="0.3">
      <c r="B489" s="9">
        <v>20</v>
      </c>
      <c r="C489" s="25" t="s">
        <v>306</v>
      </c>
      <c r="D489" s="16" t="s">
        <v>307</v>
      </c>
      <c r="E489" s="29" t="s">
        <v>22</v>
      </c>
      <c r="F489" s="29">
        <v>1</v>
      </c>
      <c r="G489" s="29">
        <v>1</v>
      </c>
    </row>
    <row r="490" spans="2:7" ht="27.6" x14ac:dyDescent="0.3">
      <c r="B490" s="9">
        <v>21</v>
      </c>
      <c r="C490" s="25" t="s">
        <v>308</v>
      </c>
      <c r="D490" s="16" t="s">
        <v>309</v>
      </c>
      <c r="E490" s="29" t="s">
        <v>22</v>
      </c>
      <c r="F490" s="29">
        <v>4</v>
      </c>
      <c r="G490" s="29">
        <v>1</v>
      </c>
    </row>
    <row r="491" spans="2:7" ht="27.6" x14ac:dyDescent="0.3">
      <c r="B491" s="9">
        <v>22</v>
      </c>
      <c r="C491" s="25" t="s">
        <v>310</v>
      </c>
      <c r="D491" s="16" t="s">
        <v>311</v>
      </c>
      <c r="E491" s="29" t="s">
        <v>22</v>
      </c>
      <c r="F491" s="29">
        <v>2</v>
      </c>
      <c r="G491" s="29">
        <v>1</v>
      </c>
    </row>
    <row r="492" spans="2:7" ht="27.6" x14ac:dyDescent="0.3">
      <c r="B492" s="9">
        <v>23</v>
      </c>
      <c r="C492" s="25" t="s">
        <v>312</v>
      </c>
      <c r="D492" s="16" t="s">
        <v>313</v>
      </c>
      <c r="E492" s="29" t="s">
        <v>22</v>
      </c>
      <c r="F492" s="29">
        <v>4</v>
      </c>
      <c r="G492" s="29">
        <v>1</v>
      </c>
    </row>
    <row r="493" spans="2:7" ht="27.6" x14ac:dyDescent="0.3">
      <c r="B493" s="9">
        <v>24</v>
      </c>
      <c r="C493" s="25" t="s">
        <v>168</v>
      </c>
      <c r="D493" s="16" t="s">
        <v>314</v>
      </c>
      <c r="E493" s="29" t="s">
        <v>22</v>
      </c>
      <c r="F493" s="29">
        <v>1</v>
      </c>
      <c r="G493" s="29">
        <v>1</v>
      </c>
    </row>
    <row r="494" spans="2:7" ht="27.6" x14ac:dyDescent="0.3">
      <c r="B494" s="9">
        <v>25</v>
      </c>
      <c r="C494" s="25" t="s">
        <v>315</v>
      </c>
      <c r="D494" s="16" t="s">
        <v>316</v>
      </c>
      <c r="E494" s="29" t="s">
        <v>22</v>
      </c>
      <c r="F494" s="29">
        <v>5</v>
      </c>
      <c r="G494" s="29">
        <v>1</v>
      </c>
    </row>
    <row r="495" spans="2:7" ht="27.6" x14ac:dyDescent="0.3">
      <c r="B495" s="9">
        <v>26</v>
      </c>
      <c r="C495" s="25" t="s">
        <v>317</v>
      </c>
      <c r="D495" s="25" t="s">
        <v>317</v>
      </c>
      <c r="E495" s="29" t="s">
        <v>22</v>
      </c>
      <c r="F495" s="29">
        <v>2</v>
      </c>
      <c r="G495" s="29">
        <v>1</v>
      </c>
    </row>
    <row r="496" spans="2:7" ht="27.6" x14ac:dyDescent="0.3">
      <c r="B496" s="9">
        <v>27</v>
      </c>
      <c r="C496" s="25" t="s">
        <v>318</v>
      </c>
      <c r="D496" s="25" t="s">
        <v>319</v>
      </c>
      <c r="E496" s="29" t="s">
        <v>22</v>
      </c>
      <c r="F496" s="29">
        <v>4</v>
      </c>
      <c r="G496" s="29">
        <v>1</v>
      </c>
    </row>
    <row r="497" spans="2:7" ht="27.6" x14ac:dyDescent="0.3">
      <c r="B497" s="9">
        <v>28</v>
      </c>
      <c r="C497" s="25" t="s">
        <v>320</v>
      </c>
      <c r="D497" s="25" t="s">
        <v>321</v>
      </c>
      <c r="E497" s="29" t="s">
        <v>22</v>
      </c>
      <c r="F497" s="29">
        <v>4</v>
      </c>
      <c r="G497" s="29">
        <v>1</v>
      </c>
    </row>
    <row r="498" spans="2:7" ht="27.6" x14ac:dyDescent="0.3">
      <c r="B498" s="9">
        <v>29</v>
      </c>
      <c r="C498" s="9" t="s">
        <v>322</v>
      </c>
      <c r="D498" s="16" t="s">
        <v>323</v>
      </c>
      <c r="E498" s="29" t="s">
        <v>22</v>
      </c>
      <c r="F498" s="29">
        <v>6</v>
      </c>
      <c r="G498" s="29">
        <v>1</v>
      </c>
    </row>
    <row r="499" spans="2:7" ht="27.6" x14ac:dyDescent="0.3">
      <c r="B499" s="9">
        <v>30</v>
      </c>
      <c r="C499" s="25" t="s">
        <v>324</v>
      </c>
      <c r="D499" s="25" t="s">
        <v>325</v>
      </c>
      <c r="E499" s="25" t="s">
        <v>22</v>
      </c>
      <c r="F499" s="29">
        <v>1</v>
      </c>
      <c r="G499" s="29">
        <v>1</v>
      </c>
    </row>
    <row r="500" spans="2:7" ht="41.4" x14ac:dyDescent="0.3">
      <c r="B500" s="9">
        <v>31</v>
      </c>
      <c r="C500" s="20" t="s">
        <v>36</v>
      </c>
      <c r="D500" s="21" t="s">
        <v>326</v>
      </c>
      <c r="E500" s="26" t="s">
        <v>22</v>
      </c>
      <c r="F500" s="22">
        <v>4</v>
      </c>
      <c r="G500" s="22">
        <v>1</v>
      </c>
    </row>
    <row r="501" spans="2:7" x14ac:dyDescent="0.3">
      <c r="B501" s="9">
        <v>32</v>
      </c>
      <c r="C501" s="9" t="s">
        <v>39</v>
      </c>
      <c r="D501" s="16" t="s">
        <v>79</v>
      </c>
      <c r="E501" s="17" t="s">
        <v>31</v>
      </c>
      <c r="F501" s="17">
        <v>1</v>
      </c>
      <c r="G501" s="17">
        <v>1</v>
      </c>
    </row>
    <row r="502" spans="2:7" ht="13.5" customHeight="1" x14ac:dyDescent="0.3">
      <c r="B502" s="34" t="s">
        <v>41</v>
      </c>
      <c r="C502" s="35"/>
      <c r="D502" s="35"/>
      <c r="E502" s="35"/>
      <c r="F502" s="35"/>
      <c r="G502" s="36"/>
    </row>
    <row r="504" spans="2:7" ht="14.4" thickBot="1" x14ac:dyDescent="0.35"/>
    <row r="505" spans="2:7" ht="14.25" customHeight="1" thickBot="1" x14ac:dyDescent="0.35">
      <c r="B505" s="71" t="s">
        <v>327</v>
      </c>
      <c r="C505" s="72"/>
    </row>
    <row r="506" spans="2:7" x14ac:dyDescent="0.3">
      <c r="B506" s="12" t="s">
        <v>1</v>
      </c>
      <c r="C506" s="9" t="s">
        <v>328</v>
      </c>
      <c r="E506" s="5"/>
      <c r="F506" s="5"/>
      <c r="G506" s="5"/>
    </row>
    <row r="507" spans="2:7" x14ac:dyDescent="0.3">
      <c r="B507" s="12" t="s">
        <v>4</v>
      </c>
      <c r="C507" s="9" t="s">
        <v>329</v>
      </c>
      <c r="E507" s="5"/>
      <c r="F507" s="5"/>
      <c r="G507" s="5"/>
    </row>
    <row r="508" spans="2:7" x14ac:dyDescent="0.3">
      <c r="B508" s="12" t="s">
        <v>6</v>
      </c>
      <c r="C508" s="9" t="s">
        <v>330</v>
      </c>
      <c r="E508" s="5"/>
      <c r="F508" s="5"/>
      <c r="G508" s="5"/>
    </row>
    <row r="509" spans="2:7" x14ac:dyDescent="0.3">
      <c r="B509" s="12" t="s">
        <v>3</v>
      </c>
      <c r="C509" s="9">
        <v>2007</v>
      </c>
      <c r="E509" s="5"/>
      <c r="F509" s="5"/>
      <c r="G509" s="5"/>
    </row>
    <row r="510" spans="2:7" x14ac:dyDescent="0.3">
      <c r="B510" s="12" t="s">
        <v>331</v>
      </c>
      <c r="C510" s="9">
        <v>2607</v>
      </c>
      <c r="E510" s="5"/>
      <c r="F510" s="5"/>
      <c r="G510" s="5"/>
    </row>
    <row r="511" spans="2:7" ht="27.6" x14ac:dyDescent="0.3">
      <c r="B511" s="12" t="s">
        <v>8</v>
      </c>
      <c r="C511" s="9" t="s">
        <v>332</v>
      </c>
      <c r="E511" s="5"/>
      <c r="F511" s="5"/>
      <c r="G511" s="5"/>
    </row>
    <row r="512" spans="2:7" ht="27.6" x14ac:dyDescent="0.3">
      <c r="B512" s="12" t="s">
        <v>11</v>
      </c>
      <c r="C512" s="9" t="s">
        <v>12</v>
      </c>
      <c r="E512" s="5"/>
      <c r="F512" s="5"/>
      <c r="G512" s="5"/>
    </row>
    <row r="513" spans="2:7" x14ac:dyDescent="0.3">
      <c r="C513" s="11"/>
      <c r="E513" s="5"/>
      <c r="F513" s="5"/>
      <c r="G513" s="5"/>
    </row>
    <row r="514" spans="2:7" ht="13.5" customHeight="1" x14ac:dyDescent="0.3">
      <c r="B514" s="73" t="s">
        <v>13</v>
      </c>
      <c r="C514" s="74"/>
      <c r="E514" s="5"/>
      <c r="F514" s="5"/>
      <c r="G514" s="5"/>
    </row>
    <row r="515" spans="2:7" ht="27.6" x14ac:dyDescent="0.3">
      <c r="B515" s="8" t="s">
        <v>14</v>
      </c>
      <c r="C515" s="13" t="s">
        <v>15</v>
      </c>
      <c r="D515" s="14" t="s">
        <v>333</v>
      </c>
      <c r="E515" s="15" t="s">
        <v>17</v>
      </c>
      <c r="F515" s="15" t="s">
        <v>18</v>
      </c>
      <c r="G515" s="40" t="s">
        <v>19</v>
      </c>
    </row>
    <row r="516" spans="2:7" ht="69" x14ac:dyDescent="0.3">
      <c r="B516" s="9">
        <v>1</v>
      </c>
      <c r="C516" s="25" t="s">
        <v>334</v>
      </c>
      <c r="D516" s="16" t="s">
        <v>335</v>
      </c>
      <c r="E516" s="17" t="s">
        <v>22</v>
      </c>
      <c r="F516" s="17">
        <v>1</v>
      </c>
      <c r="G516" s="41">
        <v>1</v>
      </c>
    </row>
    <row r="517" spans="2:7" ht="69" x14ac:dyDescent="0.3">
      <c r="B517" s="9">
        <v>2</v>
      </c>
      <c r="C517" s="25" t="s">
        <v>336</v>
      </c>
      <c r="D517" s="16" t="s">
        <v>337</v>
      </c>
      <c r="E517" s="17" t="s">
        <v>22</v>
      </c>
      <c r="F517" s="17">
        <v>1</v>
      </c>
      <c r="G517" s="41">
        <v>1</v>
      </c>
    </row>
    <row r="518" spans="2:7" ht="41.4" x14ac:dyDescent="0.3">
      <c r="B518" s="9">
        <v>3</v>
      </c>
      <c r="C518" s="25" t="s">
        <v>338</v>
      </c>
      <c r="D518" s="16" t="s">
        <v>339</v>
      </c>
      <c r="E518" s="17" t="s">
        <v>22</v>
      </c>
      <c r="F518" s="17">
        <v>1</v>
      </c>
      <c r="G518" s="41">
        <v>1</v>
      </c>
    </row>
    <row r="519" spans="2:7" ht="41.4" x14ac:dyDescent="0.3">
      <c r="B519" s="9">
        <v>4</v>
      </c>
      <c r="C519" s="25" t="s">
        <v>340</v>
      </c>
      <c r="D519" s="16" t="s">
        <v>341</v>
      </c>
      <c r="E519" s="17" t="s">
        <v>63</v>
      </c>
      <c r="F519" s="17">
        <v>8</v>
      </c>
      <c r="G519" s="37">
        <v>1</v>
      </c>
    </row>
    <row r="520" spans="2:7" ht="27.6" x14ac:dyDescent="0.3">
      <c r="B520" s="9">
        <v>5</v>
      </c>
      <c r="C520" s="9" t="s">
        <v>36</v>
      </c>
      <c r="D520" s="19" t="s">
        <v>342</v>
      </c>
      <c r="E520" s="29" t="s">
        <v>38</v>
      </c>
      <c r="F520" s="29">
        <v>4</v>
      </c>
      <c r="G520" s="42">
        <v>1</v>
      </c>
    </row>
    <row r="521" spans="2:7" ht="41.4" x14ac:dyDescent="0.3">
      <c r="B521" s="9">
        <v>6</v>
      </c>
      <c r="C521" s="25" t="s">
        <v>343</v>
      </c>
      <c r="D521" s="16" t="s">
        <v>344</v>
      </c>
      <c r="E521" s="17" t="s">
        <v>22</v>
      </c>
      <c r="F521" s="17">
        <v>4</v>
      </c>
      <c r="G521" s="41">
        <v>1</v>
      </c>
    </row>
    <row r="522" spans="2:7" ht="27.6" x14ac:dyDescent="0.3">
      <c r="B522" s="9">
        <v>7</v>
      </c>
      <c r="C522" s="25" t="s">
        <v>345</v>
      </c>
      <c r="D522" s="19" t="s">
        <v>346</v>
      </c>
      <c r="E522" s="17" t="s">
        <v>22</v>
      </c>
      <c r="F522" s="17">
        <v>1</v>
      </c>
      <c r="G522" s="37">
        <v>1</v>
      </c>
    </row>
    <row r="523" spans="2:7" ht="41.4" x14ac:dyDescent="0.3">
      <c r="B523" s="9">
        <v>8</v>
      </c>
      <c r="C523" s="25" t="s">
        <v>347</v>
      </c>
      <c r="D523" s="19" t="s">
        <v>348</v>
      </c>
      <c r="E523" s="17" t="s">
        <v>22</v>
      </c>
      <c r="F523" s="17">
        <v>1</v>
      </c>
      <c r="G523" s="37">
        <v>1</v>
      </c>
    </row>
    <row r="524" spans="2:7" ht="27.6" x14ac:dyDescent="0.3">
      <c r="B524" s="9">
        <v>9</v>
      </c>
      <c r="C524" s="25" t="s">
        <v>349</v>
      </c>
      <c r="D524" s="16" t="s">
        <v>350</v>
      </c>
      <c r="E524" s="17" t="s">
        <v>22</v>
      </c>
      <c r="F524" s="17">
        <v>2</v>
      </c>
      <c r="G524" s="37">
        <v>1</v>
      </c>
    </row>
    <row r="525" spans="2:7" ht="41.4" x14ac:dyDescent="0.3">
      <c r="B525" s="25">
        <v>10</v>
      </c>
      <c r="C525" s="25" t="s">
        <v>351</v>
      </c>
      <c r="D525" s="16" t="s">
        <v>352</v>
      </c>
      <c r="E525" s="29" t="s">
        <v>22</v>
      </c>
      <c r="F525" s="29">
        <v>1</v>
      </c>
      <c r="G525" s="38">
        <v>1</v>
      </c>
    </row>
    <row r="526" spans="2:7" ht="41.4" x14ac:dyDescent="0.3">
      <c r="B526" s="25">
        <v>11</v>
      </c>
      <c r="C526" s="25" t="s">
        <v>353</v>
      </c>
      <c r="D526" s="16" t="s">
        <v>354</v>
      </c>
      <c r="E526" s="29" t="s">
        <v>22</v>
      </c>
      <c r="F526" s="29">
        <v>1</v>
      </c>
      <c r="G526" s="38">
        <v>1</v>
      </c>
    </row>
    <row r="527" spans="2:7" ht="27.6" x14ac:dyDescent="0.3">
      <c r="B527" s="25">
        <v>12</v>
      </c>
      <c r="C527" s="25" t="s">
        <v>355</v>
      </c>
      <c r="D527" s="25" t="s">
        <v>355</v>
      </c>
      <c r="E527" s="25" t="s">
        <v>22</v>
      </c>
      <c r="F527" s="29">
        <v>1</v>
      </c>
      <c r="G527" s="42">
        <v>1</v>
      </c>
    </row>
    <row r="528" spans="2:7" ht="27.6" x14ac:dyDescent="0.3">
      <c r="B528" s="25">
        <v>13</v>
      </c>
      <c r="C528" s="25" t="s">
        <v>127</v>
      </c>
      <c r="D528" s="25" t="s">
        <v>294</v>
      </c>
      <c r="E528" s="25" t="s">
        <v>22</v>
      </c>
      <c r="F528" s="29">
        <v>2</v>
      </c>
      <c r="G528" s="42">
        <v>1</v>
      </c>
    </row>
    <row r="529" spans="2:7" ht="27.6" x14ac:dyDescent="0.3">
      <c r="B529" s="25">
        <v>14</v>
      </c>
      <c r="C529" s="25" t="s">
        <v>129</v>
      </c>
      <c r="D529" s="25" t="s">
        <v>295</v>
      </c>
      <c r="E529" s="25" t="s">
        <v>22</v>
      </c>
      <c r="F529" s="29">
        <v>2</v>
      </c>
      <c r="G529" s="42">
        <v>1</v>
      </c>
    </row>
    <row r="530" spans="2:7" ht="27.6" x14ac:dyDescent="0.3">
      <c r="B530" s="25">
        <v>15</v>
      </c>
      <c r="C530" s="25" t="s">
        <v>296</v>
      </c>
      <c r="D530" s="25" t="s">
        <v>297</v>
      </c>
      <c r="E530" s="25" t="s">
        <v>22</v>
      </c>
      <c r="F530" s="29">
        <v>1</v>
      </c>
      <c r="G530" s="42">
        <v>1</v>
      </c>
    </row>
    <row r="531" spans="2:7" ht="27.6" x14ac:dyDescent="0.3">
      <c r="B531" s="25">
        <v>17</v>
      </c>
      <c r="C531" s="25" t="s">
        <v>304</v>
      </c>
      <c r="D531" s="25" t="s">
        <v>305</v>
      </c>
      <c r="E531" s="25" t="s">
        <v>22</v>
      </c>
      <c r="F531" s="29">
        <v>1</v>
      </c>
      <c r="G531" s="42">
        <v>1</v>
      </c>
    </row>
    <row r="532" spans="2:7" ht="27.6" x14ac:dyDescent="0.3">
      <c r="B532" s="25">
        <v>18</v>
      </c>
      <c r="C532" s="25" t="s">
        <v>306</v>
      </c>
      <c r="D532" s="25" t="s">
        <v>307</v>
      </c>
      <c r="E532" s="25" t="s">
        <v>22</v>
      </c>
      <c r="F532" s="29">
        <v>1</v>
      </c>
      <c r="G532" s="42">
        <v>1</v>
      </c>
    </row>
    <row r="533" spans="2:7" ht="27.6" x14ac:dyDescent="0.3">
      <c r="B533" s="25">
        <v>19</v>
      </c>
      <c r="C533" s="25" t="s">
        <v>308</v>
      </c>
      <c r="D533" s="25" t="s">
        <v>309</v>
      </c>
      <c r="E533" s="25" t="s">
        <v>22</v>
      </c>
      <c r="F533" s="29">
        <v>3</v>
      </c>
      <c r="G533" s="42">
        <v>1</v>
      </c>
    </row>
    <row r="534" spans="2:7" ht="27.6" x14ac:dyDescent="0.3">
      <c r="B534" s="25">
        <v>20</v>
      </c>
      <c r="C534" s="25" t="s">
        <v>356</v>
      </c>
      <c r="D534" s="25" t="s">
        <v>357</v>
      </c>
      <c r="E534" s="25" t="s">
        <v>22</v>
      </c>
      <c r="F534" s="29">
        <v>2</v>
      </c>
      <c r="G534" s="42">
        <v>1</v>
      </c>
    </row>
    <row r="535" spans="2:7" ht="27.6" x14ac:dyDescent="0.3">
      <c r="B535" s="25">
        <v>21</v>
      </c>
      <c r="C535" s="25" t="s">
        <v>358</v>
      </c>
      <c r="D535" s="25" t="s">
        <v>359</v>
      </c>
      <c r="E535" s="25" t="s">
        <v>22</v>
      </c>
      <c r="F535" s="29">
        <v>2</v>
      </c>
      <c r="G535" s="42">
        <v>1</v>
      </c>
    </row>
    <row r="536" spans="2:7" ht="27.6" x14ac:dyDescent="0.3">
      <c r="B536" s="25">
        <v>22</v>
      </c>
      <c r="C536" s="25" t="s">
        <v>360</v>
      </c>
      <c r="D536" s="25" t="s">
        <v>361</v>
      </c>
      <c r="E536" s="25" t="s">
        <v>22</v>
      </c>
      <c r="F536" s="29">
        <v>2</v>
      </c>
      <c r="G536" s="42">
        <v>1</v>
      </c>
    </row>
    <row r="537" spans="2:7" ht="27.6" x14ac:dyDescent="0.3">
      <c r="B537" s="25">
        <v>23</v>
      </c>
      <c r="C537" s="25" t="s">
        <v>362</v>
      </c>
      <c r="D537" s="25" t="s">
        <v>363</v>
      </c>
      <c r="E537" s="25" t="s">
        <v>22</v>
      </c>
      <c r="F537" s="29">
        <v>4</v>
      </c>
      <c r="G537" s="42">
        <v>1</v>
      </c>
    </row>
    <row r="538" spans="2:7" ht="27.6" x14ac:dyDescent="0.3">
      <c r="B538" s="25">
        <v>24</v>
      </c>
      <c r="C538" s="25" t="s">
        <v>364</v>
      </c>
      <c r="D538" s="25" t="s">
        <v>365</v>
      </c>
      <c r="E538" s="25" t="s">
        <v>22</v>
      </c>
      <c r="F538" s="29">
        <v>4</v>
      </c>
      <c r="G538" s="42">
        <v>1</v>
      </c>
    </row>
    <row r="539" spans="2:7" ht="27.6" x14ac:dyDescent="0.3">
      <c r="B539" s="25">
        <v>25</v>
      </c>
      <c r="C539" s="25" t="s">
        <v>317</v>
      </c>
      <c r="D539" s="25" t="s">
        <v>317</v>
      </c>
      <c r="E539" s="25" t="s">
        <v>22</v>
      </c>
      <c r="F539" s="29">
        <v>2</v>
      </c>
      <c r="G539" s="42">
        <v>1</v>
      </c>
    </row>
    <row r="540" spans="2:7" ht="27.6" x14ac:dyDescent="0.3">
      <c r="B540" s="25">
        <v>26</v>
      </c>
      <c r="C540" s="25" t="s">
        <v>366</v>
      </c>
      <c r="D540" s="25" t="s">
        <v>367</v>
      </c>
      <c r="E540" s="25" t="s">
        <v>22</v>
      </c>
      <c r="F540" s="29">
        <v>2</v>
      </c>
      <c r="G540" s="42">
        <v>1</v>
      </c>
    </row>
    <row r="541" spans="2:7" ht="27.6" x14ac:dyDescent="0.3">
      <c r="B541" s="25">
        <v>27</v>
      </c>
      <c r="C541" s="25" t="s">
        <v>322</v>
      </c>
      <c r="D541" s="25" t="s">
        <v>323</v>
      </c>
      <c r="E541" s="25" t="s">
        <v>22</v>
      </c>
      <c r="F541" s="29">
        <v>1</v>
      </c>
      <c r="G541" s="42">
        <v>1</v>
      </c>
    </row>
    <row r="542" spans="2:7" ht="27.6" x14ac:dyDescent="0.3">
      <c r="B542" s="25">
        <v>28</v>
      </c>
      <c r="C542" s="25" t="s">
        <v>368</v>
      </c>
      <c r="D542" s="25" t="s">
        <v>325</v>
      </c>
      <c r="E542" s="25" t="s">
        <v>22</v>
      </c>
      <c r="F542" s="29">
        <v>1</v>
      </c>
      <c r="G542" s="42">
        <v>1</v>
      </c>
    </row>
    <row r="543" spans="2:7" ht="27.6" x14ac:dyDescent="0.3">
      <c r="B543" s="9">
        <v>29</v>
      </c>
      <c r="C543" s="9" t="s">
        <v>282</v>
      </c>
      <c r="D543" s="19" t="s">
        <v>283</v>
      </c>
      <c r="E543" s="29" t="s">
        <v>22</v>
      </c>
      <c r="F543" s="29">
        <v>1</v>
      </c>
      <c r="G543" s="42">
        <v>1</v>
      </c>
    </row>
    <row r="544" spans="2:7" x14ac:dyDescent="0.3">
      <c r="B544" s="9">
        <v>30</v>
      </c>
      <c r="C544" s="9" t="s">
        <v>369</v>
      </c>
      <c r="D544" s="19" t="s">
        <v>370</v>
      </c>
      <c r="E544" s="17" t="s">
        <v>38</v>
      </c>
      <c r="F544" s="17">
        <v>1</v>
      </c>
      <c r="G544" s="41">
        <v>1</v>
      </c>
    </row>
    <row r="545" spans="2:7" ht="13.95" customHeight="1" x14ac:dyDescent="0.3">
      <c r="B545" s="23" t="s">
        <v>41</v>
      </c>
      <c r="C545" s="23"/>
      <c r="D545" s="23"/>
      <c r="E545" s="23"/>
      <c r="F545" s="23"/>
      <c r="G545" s="23"/>
    </row>
    <row r="550" spans="2:7" ht="15" x14ac:dyDescent="0.3">
      <c r="B550" s="43"/>
    </row>
    <row r="553" spans="2:7" ht="15" x14ac:dyDescent="0.3">
      <c r="B553" s="43" t="s">
        <v>377</v>
      </c>
    </row>
    <row r="554" spans="2:7" x14ac:dyDescent="0.3">
      <c r="B554" s="44" t="s">
        <v>389</v>
      </c>
    </row>
    <row r="555" spans="2:7" x14ac:dyDescent="0.3">
      <c r="B555" s="44" t="s">
        <v>390</v>
      </c>
    </row>
    <row r="556" spans="2:7" x14ac:dyDescent="0.3">
      <c r="B556" s="44" t="s">
        <v>391</v>
      </c>
    </row>
    <row r="557" spans="2:7" x14ac:dyDescent="0.3">
      <c r="B557" s="44"/>
    </row>
  </sheetData>
  <mergeCells count="35">
    <mergeCell ref="B82:C82"/>
    <mergeCell ref="B17:C17"/>
    <mergeCell ref="B26:C26"/>
    <mergeCell ref="B40:C40"/>
    <mergeCell ref="B49:C49"/>
    <mergeCell ref="B73:C73"/>
    <mergeCell ref="B287:C287"/>
    <mergeCell ref="B97:C97"/>
    <mergeCell ref="B106:C106"/>
    <mergeCell ref="B126:C126"/>
    <mergeCell ref="B135:C135"/>
    <mergeCell ref="B147:C147"/>
    <mergeCell ref="B177:C177"/>
    <mergeCell ref="B186:C186"/>
    <mergeCell ref="B205:C205"/>
    <mergeCell ref="B214:C214"/>
    <mergeCell ref="B252:C252"/>
    <mergeCell ref="B261:C261"/>
    <mergeCell ref="B433:C433"/>
    <mergeCell ref="B296:C296"/>
    <mergeCell ref="B306:C306"/>
    <mergeCell ref="B314:C314"/>
    <mergeCell ref="B332:C332"/>
    <mergeCell ref="B340:C340"/>
    <mergeCell ref="B358:C358"/>
    <mergeCell ref="B366:C366"/>
    <mergeCell ref="B384:C384"/>
    <mergeCell ref="B392:C392"/>
    <mergeCell ref="B409:C409"/>
    <mergeCell ref="B416:C416"/>
    <mergeCell ref="B441:C441"/>
    <mergeCell ref="B459:C459"/>
    <mergeCell ref="B468:C468"/>
    <mergeCell ref="B505:C505"/>
    <mergeCell ref="B514:C514"/>
  </mergeCells>
  <pageMargins left="0.7" right="0.7" top="0.75" bottom="0.75"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ECONOMICA</vt:lpstr>
      <vt:lpstr>TECNICA</vt:lpstr>
      <vt:lpstr>ECONOMICA!Área_de_impresión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Jaimes</dc:creator>
  <cp:lastModifiedBy>Miguel Jaimes</cp:lastModifiedBy>
  <cp:lastPrinted>2026-07-23T18:55:06Z</cp:lastPrinted>
  <dcterms:created xsi:type="dcterms:W3CDTF">2026-07-09T20:02:30Z</dcterms:created>
  <dcterms:modified xsi:type="dcterms:W3CDTF">2026-07-23T18:55:10Z</dcterms:modified>
</cp:coreProperties>
</file>