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natalia.cuenca\Desktop\ESTUDIOS DEL SECTOR\EDICTOS\"/>
    </mc:Choice>
  </mc:AlternateContent>
  <bookViews>
    <workbookView xWindow="0" yWindow="0" windowWidth="14370" windowHeight="9615"/>
  </bookViews>
  <sheets>
    <sheet name="COMPLEMENTO ESTUDIO DEL SECTOR" sheetId="6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6" l="1"/>
  <c r="H18" i="6"/>
  <c r="G4" i="6"/>
  <c r="I4" i="6" s="1"/>
  <c r="F15" i="6"/>
  <c r="G15" i="6" s="1"/>
  <c r="I15" i="6" s="1"/>
  <c r="F9" i="6"/>
  <c r="G9" i="6" s="1"/>
  <c r="I9" i="6" s="1"/>
  <c r="F10" i="6"/>
  <c r="G10" i="6" s="1"/>
  <c r="I10" i="6" s="1"/>
  <c r="F11" i="6"/>
  <c r="G11" i="6" s="1"/>
  <c r="I11" i="6" s="1"/>
  <c r="F12" i="6"/>
  <c r="G12" i="6" s="1"/>
  <c r="F16" i="6"/>
  <c r="G16" i="6" s="1"/>
  <c r="I16" i="6" s="1"/>
  <c r="F17" i="6"/>
  <c r="G17" i="6" s="1"/>
  <c r="I17" i="6" s="1"/>
  <c r="F4" i="6"/>
  <c r="F5" i="6"/>
  <c r="G5" i="6" s="1"/>
  <c r="I5" i="6" s="1"/>
  <c r="F6" i="6"/>
  <c r="G6" i="6" s="1"/>
  <c r="I6" i="6" s="1"/>
  <c r="F3" i="6"/>
  <c r="G3" i="6" s="1"/>
  <c r="I3" i="6" s="1"/>
  <c r="I18" i="6" l="1"/>
  <c r="E18" i="6"/>
  <c r="F18" i="6" s="1"/>
  <c r="G18" i="6" s="1"/>
</calcChain>
</file>

<file path=xl/sharedStrings.xml><?xml version="1.0" encoding="utf-8"?>
<sst xmlns="http://schemas.openxmlformats.org/spreadsheetml/2006/main" count="66" uniqueCount="33">
  <si>
    <t>ITEM</t>
  </si>
  <si>
    <t>Por tamaño carta</t>
  </si>
  <si>
    <t>Un día de lunes a domingo</t>
  </si>
  <si>
    <t>01 cm x 01 col</t>
  </si>
  <si>
    <t>DURACIÒN</t>
  </si>
  <si>
    <t>DESCRIPCIÓN</t>
  </si>
  <si>
    <t>DIAS DE PUBLICACIÓN</t>
  </si>
  <si>
    <t>UNIDAD DE MEDIDA</t>
  </si>
  <si>
    <t xml:space="preserve">3. LECTURA EN MEDIO RADIAL </t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</si>
  <si>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>, a nivel nacional.</t>
    </r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</si>
  <si>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>, a nivel local en el Departamento del Valle del Cauca</t>
    </r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</si>
  <si>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>, a nivel local en el Departamento del Valle del Cauca</t>
    </r>
  </si>
  <si>
    <r>
      <t xml:space="preserve">Servicio de </t>
    </r>
    <r>
      <rPr>
        <b/>
        <sz val="10"/>
        <color theme="1"/>
        <rFont val="Arial"/>
        <family val="2"/>
      </rPr>
      <t xml:space="preserve">Lectura </t>
    </r>
    <r>
      <rPr>
        <sz val="10"/>
        <color theme="1"/>
        <rFont val="Arial"/>
        <family val="2"/>
      </rPr>
      <t xml:space="preserve">en medio radial de </t>
    </r>
    <r>
      <rPr>
        <b/>
        <sz val="10"/>
        <color theme="1"/>
        <rFont val="Arial"/>
        <family val="2"/>
      </rPr>
      <t xml:space="preserve">Edictos emplazatorios </t>
    </r>
    <r>
      <rPr>
        <sz val="10"/>
        <color theme="1"/>
        <rFont val="Arial"/>
        <family val="2"/>
      </rPr>
      <t>en emisora local con cobertura en el Departamento de Valle del Cauca</t>
    </r>
  </si>
  <si>
    <t>ESPECIFICACIONES TÉCNICAS DEL SERVICIO
1. EDICTOS EMPLAZATORIOS</t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</si>
  <si>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>, a nivel local en el Departamento del Cauca</t>
    </r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</si>
  <si>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>, a nivel local en el Departamento del Cauca</t>
    </r>
  </si>
  <si>
    <r>
      <t xml:space="preserve">Servicio de </t>
    </r>
    <r>
      <rPr>
        <b/>
        <sz val="10"/>
        <color theme="1"/>
        <rFont val="Arial"/>
        <family val="2"/>
      </rPr>
      <t xml:space="preserve">Lectura </t>
    </r>
    <r>
      <rPr>
        <sz val="10"/>
        <color theme="1"/>
        <rFont val="Arial"/>
        <family val="2"/>
      </rPr>
      <t xml:space="preserve">en medio radial de </t>
    </r>
    <r>
      <rPr>
        <b/>
        <sz val="10"/>
        <color theme="1"/>
        <rFont val="Arial"/>
        <family val="2"/>
      </rPr>
      <t xml:space="preserve">Edictos emplazatorios </t>
    </r>
    <r>
      <rPr>
        <sz val="10"/>
        <color theme="1"/>
        <rFont val="Arial"/>
        <family val="2"/>
      </rPr>
      <t>en emisora local con cobertura en el Departamento del Cauca</t>
    </r>
  </si>
  <si>
    <t>Servicio de publicación de aviso de ley, a nivel nacional.</t>
  </si>
  <si>
    <t>Un día de lunes a
domingo</t>
  </si>
  <si>
    <t>VALOR TOTAL OFERTADO 
(Sumatoria de los items)</t>
  </si>
  <si>
    <t>VALOR OFERTADO POR ÍTEM</t>
  </si>
  <si>
    <t>2. PUBLICACIONES AVISOS DE LEY</t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</si>
  <si>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 xml:space="preserve">edictos </t>
    </r>
    <r>
      <rPr>
        <sz val="10"/>
        <color theme="1"/>
        <rFont val="Arial"/>
        <family val="2"/>
      </rPr>
      <t xml:space="preserve">emplazatorios, a nivel </t>
    </r>
    <r>
      <rPr>
        <b/>
        <sz val="10"/>
        <color theme="1"/>
        <rFont val="Arial"/>
        <family val="2"/>
      </rPr>
      <t>local en el Departamento de Nariño</t>
    </r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</si>
  <si>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 xml:space="preserve">, a nivel </t>
    </r>
    <r>
      <rPr>
        <b/>
        <sz val="10"/>
        <color theme="1"/>
        <rFont val="Arial"/>
        <family val="2"/>
      </rPr>
      <t>local en el Departamento de Nariño</t>
    </r>
  </si>
  <si>
    <r>
      <t xml:space="preserve">Servicio de </t>
    </r>
    <r>
      <rPr>
        <b/>
        <sz val="10"/>
        <color theme="1"/>
        <rFont val="Arial"/>
        <family val="2"/>
      </rPr>
      <t xml:space="preserve">Lectura </t>
    </r>
    <r>
      <rPr>
        <sz val="10"/>
        <color theme="1"/>
        <rFont val="Arial"/>
        <family val="2"/>
      </rPr>
      <t xml:space="preserve">en medio radial de </t>
    </r>
    <r>
      <rPr>
        <b/>
        <sz val="10"/>
        <color theme="1"/>
        <rFont val="Arial"/>
        <family val="2"/>
      </rPr>
      <t xml:space="preserve">Edictos </t>
    </r>
    <r>
      <rPr>
        <sz val="10"/>
        <color theme="1"/>
        <rFont val="Arial"/>
        <family val="2"/>
      </rPr>
      <t>emplazatorios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en </t>
    </r>
    <r>
      <rPr>
        <b/>
        <sz val="10"/>
        <color theme="1"/>
        <rFont val="Arial"/>
        <family val="2"/>
      </rPr>
      <t>emisora local con cobertura en  el Departamento de Nariño</t>
    </r>
  </si>
  <si>
    <t>60"</t>
  </si>
  <si>
    <t>PRECIO HISTORICO VIGENCIA 2024</t>
  </si>
  <si>
    <t>PRECIO HISTORICO 2024 
2024-2025
IPC 2024 5,20%</t>
  </si>
  <si>
    <t>PRECIO HISTORICO 2024
2025-2026
IPC 2025 5,10%</t>
  </si>
  <si>
    <t>INDEXACION COMPUESTA
2024</t>
  </si>
  <si>
    <t xml:space="preserve">COTIZACION 1. 
</t>
  </si>
  <si>
    <t>CASSA CRATIVA 
VR. 2026</t>
  </si>
  <si>
    <t>VALOR PROMEDIO ARITEMETICO POR ÍTEM
(PRECIOS TECHO)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</si>
</sst>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\ #,##0.00;[Red]\-&quot;$&quot;\ #,##0.00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8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top" wrapText="1"/>
    </xf>
    <xf numFmtId="8" fontId="6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8" fontId="5" fillId="0" borderId="1" xfId="0" applyNumberFormat="1" applyFont="1" applyBorder="1" applyAlignment="1">
      <alignment horizontal="center" vertical="center" wrapText="1"/>
    </xf>
    <xf numFmtId="8" fontId="7" fillId="0" borderId="1" xfId="0" applyNumberFormat="1" applyFont="1" applyBorder="1"/>
    <xf numFmtId="0" fontId="6" fillId="5" borderId="1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8" fontId="9" fillId="5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F6" sqref="F6"/>
    </sheetView>
  </sheetViews>
  <sheetFormatPr baseColWidth="10" defaultRowHeight="15" x14ac:dyDescent="0.25"/>
  <cols>
    <col min="2" max="2" width="32.85546875" customWidth="1"/>
    <col min="3" max="3" width="22.7109375" customWidth="1"/>
    <col min="4" max="4" width="19.85546875" customWidth="1"/>
    <col min="5" max="5" width="26.28515625" customWidth="1"/>
    <col min="6" max="6" width="23.7109375" customWidth="1"/>
    <col min="7" max="7" width="23.140625" customWidth="1"/>
    <col min="8" max="8" width="22.5703125" customWidth="1"/>
    <col min="9" max="9" width="22.7109375" customWidth="1"/>
  </cols>
  <sheetData>
    <row r="1" spans="1:10" ht="48.75" customHeight="1" x14ac:dyDescent="0.25">
      <c r="A1" s="10" t="s">
        <v>13</v>
      </c>
      <c r="B1" s="10"/>
      <c r="C1" s="10"/>
      <c r="D1" s="10"/>
      <c r="E1" s="19" t="s">
        <v>29</v>
      </c>
      <c r="F1" s="20"/>
      <c r="G1" s="20"/>
      <c r="H1" s="22" t="s">
        <v>30</v>
      </c>
      <c r="I1" s="30" t="s">
        <v>32</v>
      </c>
      <c r="J1" s="21"/>
    </row>
    <row r="2" spans="1:10" ht="45" x14ac:dyDescent="0.25">
      <c r="A2" s="1" t="s">
        <v>0</v>
      </c>
      <c r="B2" s="1" t="s">
        <v>5</v>
      </c>
      <c r="C2" s="1" t="s">
        <v>7</v>
      </c>
      <c r="D2" s="1" t="s">
        <v>6</v>
      </c>
      <c r="E2" s="17" t="s">
        <v>26</v>
      </c>
      <c r="F2" s="23" t="s">
        <v>27</v>
      </c>
      <c r="G2" s="24" t="s">
        <v>28</v>
      </c>
      <c r="H2" s="29" t="s">
        <v>31</v>
      </c>
      <c r="I2" s="30"/>
    </row>
    <row r="3" spans="1:10" ht="25.5" x14ac:dyDescent="0.25">
      <c r="A3" s="2">
        <v>1.1000000000000001</v>
      </c>
      <c r="B3" s="2" t="s">
        <v>9</v>
      </c>
      <c r="C3" s="2" t="s">
        <v>1</v>
      </c>
      <c r="D3" s="2" t="s">
        <v>2</v>
      </c>
      <c r="E3" s="25">
        <v>86530</v>
      </c>
      <c r="F3" s="25">
        <f>E3*(1+5.2%)</f>
        <v>91029.56</v>
      </c>
      <c r="G3" s="25">
        <f>F3*(1+5.1%)</f>
        <v>95672.067559999996</v>
      </c>
      <c r="H3" s="25">
        <v>98000</v>
      </c>
      <c r="I3" s="26">
        <f>AVERAGE(H3,G3)</f>
        <v>96836.033779999998</v>
      </c>
    </row>
    <row r="4" spans="1:10" ht="38.25" x14ac:dyDescent="0.25">
      <c r="A4" s="2">
        <v>1.2</v>
      </c>
      <c r="B4" s="2" t="s">
        <v>10</v>
      </c>
      <c r="C4" s="2" t="s">
        <v>1</v>
      </c>
      <c r="D4" s="2" t="s">
        <v>2</v>
      </c>
      <c r="E4" s="25">
        <v>88893.33</v>
      </c>
      <c r="F4" s="25">
        <f t="shared" ref="F4:F18" si="0">E4*(1+5.2%)</f>
        <v>93515.783160000006</v>
      </c>
      <c r="G4" s="25">
        <f t="shared" ref="G4:G18" si="1">F4*(1+5.1%)</f>
        <v>98285.088101159999</v>
      </c>
      <c r="H4" s="25">
        <v>98000</v>
      </c>
      <c r="I4" s="26">
        <f t="shared" ref="I4:I17" si="2">AVERAGE(H4,G4)</f>
        <v>98142.544050580007</v>
      </c>
    </row>
    <row r="5" spans="1:10" ht="38.25" x14ac:dyDescent="0.25">
      <c r="A5" s="2">
        <v>1.3</v>
      </c>
      <c r="B5" s="2" t="s">
        <v>14</v>
      </c>
      <c r="C5" s="2" t="s">
        <v>1</v>
      </c>
      <c r="D5" s="2" t="s">
        <v>2</v>
      </c>
      <c r="E5" s="25">
        <v>88100</v>
      </c>
      <c r="F5" s="25">
        <f t="shared" si="0"/>
        <v>92681.2</v>
      </c>
      <c r="G5" s="25">
        <f t="shared" si="1"/>
        <v>97407.941199999987</v>
      </c>
      <c r="H5" s="25">
        <v>110000</v>
      </c>
      <c r="I5" s="26">
        <f t="shared" si="2"/>
        <v>103703.9706</v>
      </c>
    </row>
    <row r="6" spans="1:10" ht="38.25" x14ac:dyDescent="0.25">
      <c r="A6" s="6">
        <v>1.4</v>
      </c>
      <c r="B6" s="8" t="s">
        <v>22</v>
      </c>
      <c r="C6" s="2" t="s">
        <v>1</v>
      </c>
      <c r="D6" s="2" t="s">
        <v>2</v>
      </c>
      <c r="E6" s="25">
        <v>89030</v>
      </c>
      <c r="F6" s="25">
        <f t="shared" si="0"/>
        <v>93659.56</v>
      </c>
      <c r="G6" s="25">
        <f t="shared" si="1"/>
        <v>98436.197559999986</v>
      </c>
      <c r="H6" s="25">
        <v>120000</v>
      </c>
      <c r="I6" s="26">
        <f t="shared" si="2"/>
        <v>109218.09878</v>
      </c>
    </row>
    <row r="7" spans="1:10" ht="15" customHeight="1" x14ac:dyDescent="0.25">
      <c r="A7" s="11" t="s">
        <v>21</v>
      </c>
      <c r="B7" s="12"/>
      <c r="C7" s="12"/>
      <c r="D7" s="12"/>
      <c r="E7" s="18" t="s">
        <v>20</v>
      </c>
      <c r="F7" s="18" t="s">
        <v>20</v>
      </c>
      <c r="G7" s="18" t="s">
        <v>20</v>
      </c>
      <c r="H7" s="18" t="s">
        <v>20</v>
      </c>
      <c r="I7" s="27" t="s">
        <v>20</v>
      </c>
    </row>
    <row r="8" spans="1:10" ht="25.5" x14ac:dyDescent="0.25">
      <c r="A8" s="1" t="s">
        <v>0</v>
      </c>
      <c r="B8" s="1" t="s">
        <v>5</v>
      </c>
      <c r="C8" s="1" t="s">
        <v>7</v>
      </c>
      <c r="D8" s="1" t="s">
        <v>6</v>
      </c>
      <c r="E8" s="14"/>
      <c r="F8" s="14"/>
      <c r="G8" s="14"/>
      <c r="H8" s="14"/>
      <c r="I8" s="28"/>
    </row>
    <row r="9" spans="1:10" ht="25.5" x14ac:dyDescent="0.25">
      <c r="A9" s="5">
        <v>2.1</v>
      </c>
      <c r="B9" s="5" t="s">
        <v>17</v>
      </c>
      <c r="C9" s="5" t="s">
        <v>3</v>
      </c>
      <c r="D9" s="5" t="s">
        <v>18</v>
      </c>
      <c r="E9" s="4">
        <v>57580</v>
      </c>
      <c r="F9" s="25">
        <f t="shared" si="0"/>
        <v>60574.16</v>
      </c>
      <c r="G9" s="25">
        <f t="shared" si="1"/>
        <v>63663.442159999999</v>
      </c>
      <c r="H9" s="25">
        <v>128000</v>
      </c>
      <c r="I9" s="26">
        <f t="shared" si="2"/>
        <v>95831.721080000003</v>
      </c>
    </row>
    <row r="10" spans="1:10" ht="38.25" x14ac:dyDescent="0.25">
      <c r="A10" s="2">
        <v>2.2000000000000002</v>
      </c>
      <c r="B10" s="2" t="s">
        <v>11</v>
      </c>
      <c r="C10" s="2" t="s">
        <v>3</v>
      </c>
      <c r="D10" s="5" t="s">
        <v>18</v>
      </c>
      <c r="E10" s="4">
        <v>43666.67</v>
      </c>
      <c r="F10" s="25">
        <f t="shared" si="0"/>
        <v>45937.336840000004</v>
      </c>
      <c r="G10" s="25">
        <f t="shared" si="1"/>
        <v>48280.141018840004</v>
      </c>
      <c r="H10" s="25">
        <v>64000</v>
      </c>
      <c r="I10" s="26">
        <f t="shared" si="2"/>
        <v>56140.070509420002</v>
      </c>
    </row>
    <row r="11" spans="1:10" ht="38.25" x14ac:dyDescent="0.25">
      <c r="A11" s="2">
        <v>2.2999999999999998</v>
      </c>
      <c r="B11" s="2" t="s">
        <v>15</v>
      </c>
      <c r="C11" s="5" t="s">
        <v>3</v>
      </c>
      <c r="D11" s="5" t="s">
        <v>18</v>
      </c>
      <c r="E11" s="4">
        <v>44063.33</v>
      </c>
      <c r="F11" s="25">
        <f t="shared" si="0"/>
        <v>46354.623160000003</v>
      </c>
      <c r="G11" s="25">
        <f t="shared" si="1"/>
        <v>48718.708941160003</v>
      </c>
      <c r="H11" s="25">
        <v>88000</v>
      </c>
      <c r="I11" s="26">
        <f t="shared" si="2"/>
        <v>68359.354470580001</v>
      </c>
    </row>
    <row r="12" spans="1:10" ht="38.25" x14ac:dyDescent="0.25">
      <c r="A12" s="6">
        <v>2.4</v>
      </c>
      <c r="B12" s="8" t="s">
        <v>23</v>
      </c>
      <c r="C12" s="5" t="s">
        <v>3</v>
      </c>
      <c r="D12" s="5" t="s">
        <v>18</v>
      </c>
      <c r="E12" s="4">
        <v>43666.67</v>
      </c>
      <c r="F12" s="25">
        <f t="shared" si="0"/>
        <v>45937.336840000004</v>
      </c>
      <c r="G12" s="25">
        <f t="shared" si="1"/>
        <v>48280.141018840004</v>
      </c>
      <c r="H12" s="25">
        <v>120000</v>
      </c>
      <c r="I12" s="26">
        <f t="shared" si="2"/>
        <v>84140.070509420009</v>
      </c>
    </row>
    <row r="13" spans="1:10" ht="15" customHeight="1" x14ac:dyDescent="0.25">
      <c r="A13" s="11" t="s">
        <v>8</v>
      </c>
      <c r="B13" s="12"/>
      <c r="C13" s="12"/>
      <c r="D13" s="12"/>
      <c r="E13" s="13" t="s">
        <v>20</v>
      </c>
      <c r="F13" s="18" t="s">
        <v>20</v>
      </c>
      <c r="G13" s="18" t="s">
        <v>20</v>
      </c>
      <c r="H13" s="18" t="s">
        <v>20</v>
      </c>
      <c r="I13" s="27" t="s">
        <v>20</v>
      </c>
    </row>
    <row r="14" spans="1:10" ht="25.5" x14ac:dyDescent="0.25">
      <c r="A14" s="1" t="s">
        <v>0</v>
      </c>
      <c r="B14" s="1" t="s">
        <v>5</v>
      </c>
      <c r="C14" s="1" t="s">
        <v>4</v>
      </c>
      <c r="D14" s="1" t="s">
        <v>6</v>
      </c>
      <c r="E14" s="14"/>
      <c r="F14" s="14"/>
      <c r="G14" s="14"/>
      <c r="H14" s="14"/>
      <c r="I14" s="28"/>
    </row>
    <row r="15" spans="1:10" ht="51" x14ac:dyDescent="0.25">
      <c r="A15" s="2">
        <v>3.1</v>
      </c>
      <c r="B15" s="2" t="s">
        <v>12</v>
      </c>
      <c r="C15" s="2" t="s">
        <v>25</v>
      </c>
      <c r="D15" s="2" t="s">
        <v>2</v>
      </c>
      <c r="E15" s="4">
        <v>116160</v>
      </c>
      <c r="F15" s="25">
        <f t="shared" si="0"/>
        <v>122200.32000000001</v>
      </c>
      <c r="G15" s="25">
        <f t="shared" si="1"/>
        <v>128432.53632</v>
      </c>
      <c r="H15" s="25">
        <v>250000</v>
      </c>
      <c r="I15" s="26">
        <f t="shared" si="2"/>
        <v>189216.26816000001</v>
      </c>
    </row>
    <row r="16" spans="1:10" ht="80.25" customHeight="1" x14ac:dyDescent="0.25">
      <c r="A16" s="2">
        <v>3.1</v>
      </c>
      <c r="B16" s="2" t="s">
        <v>16</v>
      </c>
      <c r="C16" s="2" t="s">
        <v>25</v>
      </c>
      <c r="D16" s="2" t="s">
        <v>2</v>
      </c>
      <c r="E16" s="4">
        <v>129020</v>
      </c>
      <c r="F16" s="25">
        <f t="shared" si="0"/>
        <v>135729.04</v>
      </c>
      <c r="G16" s="25">
        <f t="shared" si="1"/>
        <v>142651.22104</v>
      </c>
      <c r="H16" s="25">
        <v>250000</v>
      </c>
      <c r="I16" s="26">
        <f t="shared" si="2"/>
        <v>196325.61051999999</v>
      </c>
    </row>
    <row r="17" spans="1:9" ht="60.75" customHeight="1" x14ac:dyDescent="0.25">
      <c r="A17" s="6">
        <v>3.1</v>
      </c>
      <c r="B17" s="8" t="s">
        <v>24</v>
      </c>
      <c r="C17" s="6" t="s">
        <v>25</v>
      </c>
      <c r="D17" s="6" t="s">
        <v>2</v>
      </c>
      <c r="E17" s="7">
        <v>100920</v>
      </c>
      <c r="F17" s="25">
        <f t="shared" si="0"/>
        <v>106167.84000000001</v>
      </c>
      <c r="G17" s="25">
        <f t="shared" si="1"/>
        <v>111582.39984</v>
      </c>
      <c r="H17" s="25">
        <v>250000</v>
      </c>
      <c r="I17" s="26">
        <f t="shared" si="2"/>
        <v>180791.19991999998</v>
      </c>
    </row>
    <row r="18" spans="1:9" ht="36.75" customHeight="1" x14ac:dyDescent="0.25">
      <c r="C18" s="15" t="s">
        <v>19</v>
      </c>
      <c r="D18" s="16"/>
      <c r="E18" s="3">
        <f>SUM(E3:E17)</f>
        <v>887630</v>
      </c>
      <c r="F18" s="9">
        <f t="shared" si="0"/>
        <v>933786.76</v>
      </c>
      <c r="G18" s="9">
        <f t="shared" si="1"/>
        <v>981409.88475999993</v>
      </c>
      <c r="H18" s="9">
        <f>SUM(H3:H17)</f>
        <v>1576000</v>
      </c>
      <c r="I18" s="31">
        <f>SUM(I3:I17)</f>
        <v>1278704.9423799999</v>
      </c>
    </row>
  </sheetData>
  <mergeCells count="16">
    <mergeCell ref="I1:I2"/>
    <mergeCell ref="I7:I8"/>
    <mergeCell ref="I13:I14"/>
    <mergeCell ref="F7:F8"/>
    <mergeCell ref="G7:G8"/>
    <mergeCell ref="H7:H8"/>
    <mergeCell ref="F13:F14"/>
    <mergeCell ref="G13:G14"/>
    <mergeCell ref="H13:H14"/>
    <mergeCell ref="A1:D1"/>
    <mergeCell ref="A7:D7"/>
    <mergeCell ref="E7:E8"/>
    <mergeCell ref="A13:D13"/>
    <mergeCell ref="E13:E14"/>
    <mergeCell ref="C18:D18"/>
    <mergeCell ref="E1:G1"/>
  </mergeCells>
  <pageMargins left="0.7" right="0.7" top="0.75" bottom="0.75" header="0.3" footer="0.3"/>
  <pageSetup paperSize="1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COMPLEMENTO ESTUDIO DEL SECTOR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Vanegas Lujan</dc:creator>
  <cp:lastModifiedBy>Natalia Estefania Cuenca Cuellar</cp:lastModifiedBy>
  <cp:lastPrinted>2026-05-28T21:34:14Z</cp:lastPrinted>
  <dcterms:created xsi:type="dcterms:W3CDTF">2024-09-16T18:11:50Z</dcterms:created>
  <dcterms:modified xsi:type="dcterms:W3CDTF">2026-07-15T21:03:14Z</dcterms:modified>
</cp:coreProperties>
</file>