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4"/>
  <workbookPr defaultThemeVersion="124226"/>
  <mc:AlternateContent xmlns:mc="http://schemas.openxmlformats.org/markup-compatibility/2006">
    <mc:Choice Requires="x15">
      <x15ac:absPath xmlns:x15ac="http://schemas.microsoft.com/office/spreadsheetml/2010/11/ac" url="D:\INVIAS\PERSONA JURIDICA\NUEVO MULTIMARCA\FORMATOS\"/>
    </mc:Choice>
  </mc:AlternateContent>
  <xr:revisionPtr revIDLastSave="0" documentId="8_{685C383E-0832-4726-AC6F-80F36F4C23BF}" xr6:coauthVersionLast="47" xr6:coauthVersionMax="47" xr10:uidLastSave="{00000000-0000-0000-0000-000000000000}"/>
  <bookViews>
    <workbookView xWindow="-120" yWindow="-120" windowWidth="20730" windowHeight="11160" tabRatio="520" xr2:uid="{922456EC-C9DA-4292-9BA4-AD6DAE4C096A}"/>
  </bookViews>
  <sheets>
    <sheet name="Riesgo Mantenimiento Vehiculos" sheetId="19" r:id="rId1"/>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P17" i="19" l="1"/>
  <c r="Q17" i="19"/>
  <c r="J18" i="19"/>
  <c r="P18" i="19"/>
  <c r="Q18" i="19"/>
  <c r="P19" i="19"/>
  <c r="Q19" i="19"/>
  <c r="P24" i="19"/>
  <c r="Q24" i="19"/>
  <c r="P26" i="19"/>
  <c r="Q26" i="19"/>
  <c r="P27" i="19"/>
  <c r="Q27" i="19"/>
  <c r="J28" i="19"/>
  <c r="P28" i="19"/>
  <c r="Q28" i="19"/>
  <c r="J29" i="19"/>
  <c r="P29" i="19"/>
  <c r="Q29" i="19"/>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tc={8D2E7ED8-7B54-40EF-A8E7-47873CC94CF1}</author>
  </authors>
  <commentList>
    <comment ref="I38" authorId="0" shapeId="0" xr:uid="{8D2E7ED8-7B54-40EF-A8E7-47873CC94CF1}">
      <text>
        <r>
          <rPr>
            <sz val="11"/>
            <color theme="1"/>
            <rFont val="Calibri"/>
            <family val="2"/>
            <scheme val="minor"/>
          </rPr>
          <t>[Threaded comment]
Your version of Excel allows you to read this threaded comment; however, any edits to it will get removed if the file is opened in a newer version of Excel. Learn more: https://go.microsoft.com/fwlink/?linkid=870924
Comment:
    esta matriz está bien en cuanto a que se visualizan riesgos durante la ejecución del contrato, por favor incluir por lo menos uno o dos riesgos precontractuales (fase planeación)</t>
        </r>
      </text>
    </comment>
  </commentList>
</comments>
</file>

<file path=xl/sharedStrings.xml><?xml version="1.0" encoding="utf-8"?>
<sst xmlns="http://schemas.openxmlformats.org/spreadsheetml/2006/main" count="301" uniqueCount="137">
  <si>
    <t>MATRIZ DE RIESGOS - PRESTAR SERVICIOS DE LABORES DE MANTENIMIENTO AL PARQUE AUTOMOTOR, INCLUYENDO INSPECCIONES TÉCNICAS, AJUSTES MECÁNICOS, REPARACIONES FUNCIONALES Y SUSTITUCIÓN DE COMPONENTES, DIRIGIDAS A GARANTIZAR LA DISPONIBILIDAD DE LA FLOTA, QUE SE REQUIERE PARA DESARROLLAR LAS FUNCIONES PROPIAS DEL INSTITUTO NACIONAL DE VÍAS – INVIAS.</t>
  </si>
  <si>
    <t>A. PROBABILIDAD DE OCURRENCIA</t>
  </si>
  <si>
    <t xml:space="preserve">PROBABILIDAD </t>
  </si>
  <si>
    <t>VALOR</t>
  </si>
  <si>
    <t>ALTA</t>
  </si>
  <si>
    <t xml:space="preserve">MEDIA </t>
  </si>
  <si>
    <t>BAJA</t>
  </si>
  <si>
    <t>B. IMPACTO</t>
  </si>
  <si>
    <t>IMPACTO</t>
  </si>
  <si>
    <t>DESCRIPCION</t>
  </si>
  <si>
    <t>Catastrófico</t>
  </si>
  <si>
    <t>Pérdidas financieras enormes, alto grado de incumplimiento en las condiciones del contrato</t>
  </si>
  <si>
    <t>Moderado</t>
  </si>
  <si>
    <t>Pérdidas financieras considerables, posible alto grado de incumplimiento del contratista</t>
  </si>
  <si>
    <t>Leve</t>
  </si>
  <si>
    <t>pérdidas financieras insignificantes, menor posibilidad de incumplimiento del contrato</t>
  </si>
  <si>
    <t>No.</t>
  </si>
  <si>
    <t>CLASE</t>
  </si>
  <si>
    <t>FUENTE</t>
  </si>
  <si>
    <t>ETAPA</t>
  </si>
  <si>
    <t>TIPO</t>
  </si>
  <si>
    <t>Descripción (Qué puede pasar y, si es posible, cómo puede pasar)</t>
  </si>
  <si>
    <t>Consecuencia de la ocurrencia del evento</t>
  </si>
  <si>
    <t>Probabilidad</t>
  </si>
  <si>
    <t>Impacto</t>
  </si>
  <si>
    <t>Calificacion</t>
  </si>
  <si>
    <t>Prioridad</t>
  </si>
  <si>
    <t>¿A quién se le asigna?</t>
  </si>
  <si>
    <t>Tratamiento/Controles a ser implementados</t>
  </si>
  <si>
    <t>Impacto
después del
Tratamiento</t>
  </si>
  <si>
    <t>¿Afecta el equilibrio económico del contrato?</t>
  </si>
  <si>
    <t>Persona responsable
por implementar el
tratamiento</t>
  </si>
  <si>
    <t>Fecha estimada</t>
  </si>
  <si>
    <t>Fecha en que se
completa el
tratamiento / control</t>
  </si>
  <si>
    <t>Monitreo y revisión</t>
  </si>
  <si>
    <t>Cómo</t>
  </si>
  <si>
    <t>Cuándo</t>
  </si>
  <si>
    <t>ESPECIFICO</t>
  </si>
  <si>
    <t>INTERNO</t>
  </si>
  <si>
    <t>EJECUCION</t>
  </si>
  <si>
    <t>OPERACIONAL</t>
  </si>
  <si>
    <t>Riesgo de daño de los vehículos cuando esten en proceso de mantenimiento (preventivo o correctivo) en las instalaciones del taller contratado, o en el punto autorizado.</t>
  </si>
  <si>
    <t>Perdida parcial o total de la operatividad del vehículo o los vehículos en los que se presente dicha situación.</t>
  </si>
  <si>
    <t>MEDIO</t>
  </si>
  <si>
    <t>Contratista</t>
  </si>
  <si>
    <t xml:space="preserve">1. El contratista deberá cumplir con las exigencias y protocolos técnicos para la realización de los mantenimientos sea preventivo o correctivo. Por lo tanto habría un estricto y permanente acompañamiento y seguimiento por parte del Supervisor, pero la responsabilidad de aplicar las normas, exigencias y protocolos técnicos es del contratista. 
2. Cambio de los vehículos cuando se trate de una perdida operacional total del vehículo o los vehículos mayor a la que tenia cuando entró a mantenimiento.  3. Cambio de las partes averiadas en caso de que se trate de una perdida operacional parcial del vehículo o los vehículos, siempre que el tratamiento para el daño del vehículo pueda realizarse con cambios o reparaciones a los mismos, las cuales serán asumidas por el contratista.  4.  Asumir el costo de la reparaciòn del vehículo. 5. Elaboracion de actas de entrega de vehiculo (INVIAS - CONTRATISTA) al ingreso del vehículo a taller. 6. Elaboracion de actas de entrega de vehiculo (CONTRATISTA - INVIAS) en que se discrimine el estado en que se recibe el vehículo del servicio contemplado en el objeto contractual. 7. El contratista deberá informar dentro de las 12 horas siguientes de los eventos ocurridos. </t>
  </si>
  <si>
    <t>NO</t>
  </si>
  <si>
    <t>En la ocurrencia del evento</t>
  </si>
  <si>
    <t>Hasta la liquidación del contrato</t>
  </si>
  <si>
    <t>El contratista informa al supervisor.  La Supervisión de la ejecución del contrato realiza acta de recepción de los servicios , novedades  y documentación soporte.</t>
  </si>
  <si>
    <t>Durante la ejecución del contrato</t>
  </si>
  <si>
    <t>EXTERNO</t>
  </si>
  <si>
    <t>CONTRATACIÓN</t>
  </si>
  <si>
    <t>Riesgo de robo del vehículo o alguno de sus componentes cuando estén en proceso de mantenimiento en las instalaciones del taller contratado.</t>
  </si>
  <si>
    <t>Perdida parcial o total de la operatividad del vehículo o los vehículos en los que se presente dicha situación. Paralización de la prestación del servicio que se realizaba con el vehículo o los vehículos en los que se presentó dicha situación. Afecta el equilibrio económico del contrato</t>
  </si>
  <si>
    <t>BAJO</t>
  </si>
  <si>
    <t xml:space="preserve">1. Elaboracion de actas de entrega de vehiculo (INVIAS - CONTRATISTA) al ingreso del vehículo a taller. 2. El contratista deberá informar inmediatamente de los eventos ocurridos y dar aviso inmediato a la policia nacional para activar alarmas. 3. El contratista podrá adquirir poliza contra robo de vehículos puestos bajo su responsabilidad para el mantenimiento preventivo y correctivo que no son de su propiedad. </t>
  </si>
  <si>
    <t>SI</t>
  </si>
  <si>
    <t>Hasta la terminación del contrato</t>
  </si>
  <si>
    <t>El contratista informa al coordinador de apoyo logístico.  Contratista realiza informe a la aseguradora y hace efectiva la misma.</t>
  </si>
  <si>
    <t>ECONOMICO</t>
  </si>
  <si>
    <t>Variaciones en factores externos como alza en el tipo de cambio del dólar o aranceles y restricciones de importaciones, entre otros) así como, fluctuación en las variables económicas TRM, IPC,  SMLMV, entre otras.</t>
  </si>
  <si>
    <t xml:space="preserve">Atraso y sobrecosto en la ejecucion del contrato por variacion en los precios, (a consecuencia de factores como </t>
  </si>
  <si>
    <t>ALTO</t>
  </si>
  <si>
    <t xml:space="preserve">Los precios presentados en la propuesta se deberan mantener durante toda la vida del contrato. </t>
  </si>
  <si>
    <t>El contratista informa al coordinador de apoyo logístico. Dentro de las clausulas del contrato.</t>
  </si>
  <si>
    <t>MECANICO</t>
  </si>
  <si>
    <t>Falla en la operación de los equipos mecanicos y del personal utilizado para tal fin</t>
  </si>
  <si>
    <t>Perdida parcial o total de la operatividad del vehículo o los vehículos en los que se presente dicha situación. Paralización de la prestación del servicio que se realizaba con el vehículo o los vehículos en los que se presentó dicha situación.</t>
  </si>
  <si>
    <t>El contratista debe trabajar con personal calificado y con equipos en optimo estado para la ejecucion de los mamtenimientos.</t>
  </si>
  <si>
    <t xml:space="preserve">El contratista informa al coordinador de apoyo logístico. Dentro de las clausulas del contrato </t>
  </si>
  <si>
    <t>Incumplimiento de los acuerdos de niveles de servicio</t>
  </si>
  <si>
    <t>Deficiencias en la operación del vehiculo, perdidas de tiempo y  ejecucion de tareas para las que se necesita  el automotor.</t>
  </si>
  <si>
    <t>Es responsabilidad del contratista trabajar con parametros de calidad elevados para la prestacion del servicio, para la normal operación de los vehiculos.</t>
  </si>
  <si>
    <t>El grupo de Apóyo logístico debe hacer control y vigilancia al cumplimiento de los trabajos realizados por el contratista.</t>
  </si>
  <si>
    <t>Incumplimiento en el pago de las obligaciones laborales</t>
  </si>
  <si>
    <t>Desmotivacion por parte del equipo prestador del servicio y como resultado un deficiente nivel de ejecucion de los trabajos de mantenimiento.</t>
  </si>
  <si>
    <t>El contratista debe estar al dia con sus obligaciones contractuales del personal que labora a su servicio.</t>
  </si>
  <si>
    <t>El grupo de Apoyo Logístico debe hacer control y vigilancia al cumplimiento de los trabajos realizados por el contratista.</t>
  </si>
  <si>
    <t>Insuficiencia de personal especializado para la realizacion del contrato</t>
  </si>
  <si>
    <t>Insuficiente control en la ejecucion y planeacion de la prestacion del servicio, como consecuencia se presentan retrasos en los tiempos de entrega y deficiencia en la calidad del trabajo</t>
  </si>
  <si>
    <t>El contratista debe contar con personal idoneo a su cargo para  cumplir con los parametros de calidad esperados.</t>
  </si>
  <si>
    <t>Contratante</t>
  </si>
  <si>
    <t>La subdirección Administrativa debe hacer control y vigilancia al cumplimiento de los trabajos realizados por el contratista.</t>
  </si>
  <si>
    <t>Falta de disponibilidad de los bienes, equipos e insumos necesarios para llevar a cabo el objeto del contrato</t>
  </si>
  <si>
    <t>Mala operación del vehiculo. Perdida de tiempo en el uso del automotor, retrasos en los tiempos de entrega.</t>
  </si>
  <si>
    <t>El contratista debe colocar repuestos de primera, originales y brindar garantia por ellos</t>
  </si>
  <si>
    <t>Prestacion del  servicio con equipos o bienes defectuosos.</t>
  </si>
  <si>
    <t>Mala operación del vehiculo. Perdida de tiempo en el uso del automotor y posible afectacion de otras piezas o sistemas del mismo a causa del error en la ejecucion del mantenimiento.</t>
  </si>
  <si>
    <t>El contratista debe trabajar con equipos en optimo estado para la ejecucion de los mantenimientos, ya que esto garantizara la eficiencia  y calidad en la entrega</t>
  </si>
  <si>
    <t>Incorrecta disposicion de los residuos solidos y lubricantes usados, disposición inadecuada de vertimientos.</t>
  </si>
  <si>
    <t>Responsabilidad en el deterioro del entorno e incumplimiento a lo estipulado en las especificaciones tecnicas del contrato.</t>
  </si>
  <si>
    <t>La responsabilidad ambiental es de todos. El manejo de los residuos solidos, lubricantes usados y disposición adecuada de vertimientos debe estar como prioridad en el esquema de trabajo del contratista y en la supervision del programa.</t>
  </si>
  <si>
    <t>Pérdida de la licencia de funcionamiento para desarrollar actividades de mantenimiento</t>
  </si>
  <si>
    <t>Imposibilidad de brindar la atención contratada debido a la pérdida de la licencia de funcionamiento para desarrollar actividades de mantenimiento y/o reparación de vehículos automotores, según las disposiciones legales de cada municipio o ciudad.</t>
  </si>
  <si>
    <t>El contratista debe contar con la licencia de funcionamiento solicitada para la prestación del servicio contratado, durante toda la vigencia del contrato.</t>
  </si>
  <si>
    <t>La subdirección Administrativa debe hacer control y vigilancia al cumplimiento de la vigencia de las licencias de funcionamiento del contratista.</t>
  </si>
  <si>
    <t>FINANCIERO</t>
  </si>
  <si>
    <t xml:space="preserve">Demora en el pago de la facturacion presentada. </t>
  </si>
  <si>
    <t>Deterioro en el flujo de caja del contratista, demora en la prestación del servicio de mantenimiento en talleres propios o aliados</t>
  </si>
  <si>
    <t>Aprobacion y pago de facturas en tiempo</t>
  </si>
  <si>
    <t>La Subdirección Administrativa debe hacer seguimiento a la aprobacion y pago oportunos de la facturacion</t>
  </si>
  <si>
    <t xml:space="preserve">Realizar mantenimiento en  talleres no autorizados </t>
  </si>
  <si>
    <t>Se puede llegar a: 1. Instalar a un vehículo repuestos no originales del fabricante.
2. No seguir el plan de mantenimiento sugerido por el fabricante.
Con todo lo anterior, se corre el riesgo de perder la garantía del vehículo (nuevos) y el acortamiento de la vida útil de los sistemas en los que intervenga el taller no autorizado en vehículos con menos de 100.000 km, sobre todo, si uno de esos repuestos llega a ocasionar un daño. En cuyo caso el contratista deberá asumir los costos y gastos adicionales que esto conlleve.</t>
  </si>
  <si>
    <t xml:space="preserve">El contratista debe garantizar en la ejecución del contrato que  los talleres puestos a disposición para la ejecución del contrato dentro y fuera de Bogotá, sean autorizados por el fabricante.  </t>
  </si>
  <si>
    <t>El supervisor del contrato debe hacer seguimiento a la realización de los mantenimientos dentro y fuera de Bogotá.</t>
  </si>
  <si>
    <t>El contratista no realiza el mantenimiento recomendado por el fabricante. Por el uso de repuestos inadecuados, o intervenciones en talleres que no tengan las herramientas, el personal y los conocimientos adecuados.</t>
  </si>
  <si>
    <t>Pérdida de la garantía del vehículo(nuevos) y el acortamiento de la vida útil de los sistemas en los que intervenga el taller no autorizado. En cuyo caso el contratista deberá asumir los costos y gastos adicionales que esto conlleve.</t>
  </si>
  <si>
    <t>El contratista debe colocar repuestos de primera, originales genuinos de la marca, con mano de obra certificada y brindar garantia por ellos, aplicando la ruta de mantenimiento sugerida por el fabricante del vehículo.</t>
  </si>
  <si>
    <t xml:space="preserve"> PRECONTRACTUALES - PLANEACIÓN</t>
  </si>
  <si>
    <t>Deficiencias en la estructuración de
la necesidad en la etapa
precontractual</t>
  </si>
  <si>
    <t>* Adquisición de un bien o servicio
que no cumple con los verdaderos
requerimientos y especificaciones
de la entidad, o a precios que no son
de mercado
* El proceso puede quedar desierto o
revocarse</t>
  </si>
  <si>
    <t>Revisión de procesos
contractuales internos y
externos identificando
los lineamientos
comunes y básicos del
bien o servicio a adquirir</t>
  </si>
  <si>
    <t xml:space="preserve">MEDIO </t>
  </si>
  <si>
    <t>Contratan
te- Área
que
requiere
la
contrataci
ón</t>
  </si>
  <si>
    <t>Elabo
ració
n de
Estud
ios
Previ
os</t>
  </si>
  <si>
    <t>Elabor
ación
de la
versión
final
del
estudio
previo</t>
  </si>
  <si>
    <t>Revisión de la versión final
del estudio previo con
todos sus soportes</t>
  </si>
  <si>
    <t>Una vez
Estudios Previos</t>
  </si>
  <si>
    <t xml:space="preserve"> PRECONTRACTUALES </t>
  </si>
  <si>
    <t>Errores en el proceso de evaluación
de las propuestas.</t>
  </si>
  <si>
    <t>* Demoras en la adjudicación del
contrato
* Adjudicación equivocada del
contrato
* Sanciones disciplinarias a
servidores públicos
* Procesos jurídicos en contra del INVIAS</t>
  </si>
  <si>
    <t>*Reuniones del comité
evaluador para revisar
de manera conjunta y
detallada la evaluación
con el fin de evitar
errores en la misma
*Revisión detallada de
las observaciones de
los oferentes y la
pertinencia de estas</t>
  </si>
  <si>
    <t>Contratan
te
-
Comité
evaluador</t>
  </si>
  <si>
    <t xml:space="preserve">Etapa de evaluación
</t>
  </si>
  <si>
    <t xml:space="preserve">Revisión de la evaluación
</t>
  </si>
  <si>
    <t>Seguimiento</t>
  </si>
  <si>
    <t>Permanente
–
Etapa
precontractual</t>
  </si>
  <si>
    <t xml:space="preserve">ncumplimiento de requisitos
legales en la celebración de
contratos
</t>
  </si>
  <si>
    <t xml:space="preserve">*Investigaciones disciplinarias a los
servidores públicos
* Inhabilidades para contratar a las
empresas
</t>
  </si>
  <si>
    <t xml:space="preserve">Contratante-Contratista
</t>
  </si>
  <si>
    <t>* Revisión del Contratos del
cumplimiento de
requisitos legales
* Aplicación del check
list de documentos para
archivo de la etapa
precontractrual
*Verificación de la
existencia del
documento en el que
consta el registro
presupuestal expedido
por parte de Presupuesto.</t>
  </si>
  <si>
    <t>Contratan
te</t>
  </si>
  <si>
    <t xml:space="preserve">Inicio del proceso contractual
</t>
  </si>
  <si>
    <t xml:space="preserve">A la firma del contrato
</t>
  </si>
  <si>
    <t>Revisión y aprobación de
documentación</t>
  </si>
  <si>
    <t>Permanente –
Etapa
precontractual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</si>
</sst>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 _P_t_s_-;\-* #,##0.00\ _P_t_s_-;_-* &quot;-&quot;??\ _P_t_s_-;_-@_-"/>
  </numFmts>
  <fonts count="9" x14ac:knownFonts="1">
    <font>
      <sz val="11"/>
      <color theme="1"/>
      <name val="Calibri"/>
      <family val="2"/>
      <scheme val="minor"/>
    </font>
    <font>
      <sz val="10"/>
      <name val="Arial"/>
      <family val="2"/>
    </font>
    <font>
      <sz val="8"/>
      <color theme="1"/>
      <name val="Calibri"/>
      <family val="2"/>
      <scheme val="minor"/>
    </font>
    <font>
      <b/>
      <sz val="8"/>
      <color theme="1"/>
      <name val="Calibri"/>
      <family val="2"/>
      <scheme val="minor"/>
    </font>
    <font>
      <b/>
      <sz val="8"/>
      <name val="Calibri"/>
      <family val="2"/>
      <scheme val="minor"/>
    </font>
    <font>
      <sz val="8"/>
      <name val="Calibri"/>
      <family val="2"/>
      <scheme val="minor"/>
    </font>
    <font>
      <sz val="11"/>
      <name val="Calibri"/>
      <family val="2"/>
      <scheme val="minor"/>
    </font>
    <font>
      <b/>
      <sz val="8"/>
      <color rgb="FF000000"/>
      <name val="Calibri"/>
      <family val="2"/>
      <scheme val="minor"/>
    </font>
    <font>
      <b/>
      <sz val="13"/>
      <color theme="1"/>
      <name val="Calibri"/>
      <family val="2"/>
      <scheme val="minor"/>
    </font>
  </fonts>
  <fills count="6">
    <fill>
      <patternFill patternType="none"/>
    </fill>
    <fill>
      <patternFill patternType="gray125"/>
    </fill>
    <fill>
      <patternFill patternType="solid">
        <fgColor theme="6" tint="0.79998168889431442"/>
        <bgColor indexed="64"/>
      </patternFill>
    </fill>
    <fill>
      <patternFill patternType="solid">
        <fgColor rgb="FF92D050"/>
        <bgColor indexed="64"/>
      </patternFill>
    </fill>
    <fill>
      <patternFill patternType="solid">
        <fgColor rgb="FF92D050"/>
        <bgColor rgb="FF000000"/>
      </patternFill>
    </fill>
    <fill>
      <patternFill patternType="solid">
        <fgColor rgb="FFFF0000"/>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s>
  <cellStyleXfs count="3">
    <xf numFmtId="0" fontId="0" fillId="0" borderId="0"/>
    <xf numFmtId="164" fontId="1" fillId="0" borderId="0" applyFont="0" applyFill="0" applyBorder="0" applyAlignment="0" applyProtection="0"/>
    <xf numFmtId="0" fontId="1" fillId="0" borderId="0"/>
  </cellStyleXfs>
  <cellXfs count="77">
    <xf numFmtId="0" fontId="0" fillId="0" borderId="0" xfId="0"/>
    <xf numFmtId="0" fontId="0" fillId="0" borderId="0" xfId="0" applyAlignment="1">
      <alignment horizontal="center"/>
    </xf>
    <xf numFmtId="0" fontId="0" fillId="0" borderId="0" xfId="0" applyAlignment="1">
      <alignment horizontal="center" vertical="center"/>
    </xf>
    <xf numFmtId="0" fontId="0" fillId="0" borderId="0" xfId="0" applyAlignment="1">
      <alignment vertical="center"/>
    </xf>
    <xf numFmtId="0" fontId="2" fillId="0" borderId="1" xfId="0" applyFont="1" applyBorder="1" applyAlignment="1">
      <alignment horizontal="center" vertical="center"/>
    </xf>
    <xf numFmtId="0" fontId="3" fillId="0" borderId="1" xfId="0" applyFont="1" applyBorder="1" applyAlignment="1">
      <alignment vertical="center" textRotation="90"/>
    </xf>
    <xf numFmtId="0" fontId="2" fillId="0" borderId="1" xfId="0" applyFont="1" applyBorder="1" applyAlignment="1">
      <alignment horizontal="justify" vertical="center" wrapText="1"/>
    </xf>
    <xf numFmtId="0" fontId="2" fillId="0" borderId="1" xfId="0" applyFont="1" applyBorder="1" applyAlignment="1">
      <alignment vertical="center" textRotation="90"/>
    </xf>
    <xf numFmtId="0" fontId="2" fillId="0" borderId="1" xfId="0" applyFont="1" applyBorder="1" applyAlignment="1">
      <alignment horizontal="center" vertical="center" textRotation="90"/>
    </xf>
    <xf numFmtId="0" fontId="0" fillId="0" borderId="2" xfId="0" applyBorder="1"/>
    <xf numFmtId="0" fontId="0" fillId="0" borderId="3" xfId="0" applyBorder="1"/>
    <xf numFmtId="0" fontId="0" fillId="0" borderId="4" xfId="0" applyBorder="1"/>
    <xf numFmtId="0" fontId="0" fillId="0" borderId="5" xfId="0" applyBorder="1"/>
    <xf numFmtId="0" fontId="0" fillId="0" borderId="6" xfId="0" applyBorder="1"/>
    <xf numFmtId="0" fontId="0" fillId="0" borderId="4" xfId="0" applyBorder="1" applyAlignment="1">
      <alignment horizontal="center" vertical="center"/>
    </xf>
    <xf numFmtId="0" fontId="0" fillId="0" borderId="4" xfId="0" applyBorder="1" applyAlignment="1">
      <alignment horizontal="center"/>
    </xf>
    <xf numFmtId="0" fontId="0" fillId="0" borderId="7" xfId="0" applyBorder="1"/>
    <xf numFmtId="0" fontId="0" fillId="0" borderId="8" xfId="0" applyBorder="1"/>
    <xf numFmtId="0" fontId="0" fillId="0" borderId="9" xfId="0" applyBorder="1"/>
    <xf numFmtId="0" fontId="0" fillId="0" borderId="1" xfId="0" applyBorder="1"/>
    <xf numFmtId="0" fontId="0" fillId="0" borderId="8" xfId="0" applyBorder="1" applyAlignment="1">
      <alignment horizontal="center" vertical="center"/>
    </xf>
    <xf numFmtId="0" fontId="0" fillId="0" borderId="8" xfId="0" applyBorder="1" applyAlignment="1">
      <alignment horizontal="center"/>
    </xf>
    <xf numFmtId="0" fontId="0" fillId="2" borderId="7" xfId="0" applyFill="1" applyBorder="1"/>
    <xf numFmtId="0" fontId="0" fillId="2" borderId="8" xfId="0" applyFill="1" applyBorder="1"/>
    <xf numFmtId="0" fontId="0" fillId="2" borderId="9" xfId="0" applyFill="1" applyBorder="1"/>
    <xf numFmtId="0" fontId="0" fillId="2" borderId="1" xfId="0" applyFill="1" applyBorder="1"/>
    <xf numFmtId="0" fontId="0" fillId="2" borderId="8" xfId="0" applyFill="1" applyBorder="1" applyAlignment="1">
      <alignment horizontal="center" vertical="center"/>
    </xf>
    <xf numFmtId="0" fontId="0" fillId="2" borderId="8" xfId="0" applyFill="1" applyBorder="1" applyAlignment="1">
      <alignment horizontal="center"/>
    </xf>
    <xf numFmtId="0" fontId="2" fillId="0" borderId="0" xfId="0" applyFont="1" applyAlignment="1">
      <alignment horizontal="justify" vertical="center"/>
    </xf>
    <xf numFmtId="0" fontId="4" fillId="0" borderId="1" xfId="0" applyFont="1" applyBorder="1" applyAlignment="1">
      <alignment vertical="center" textRotation="90"/>
    </xf>
    <xf numFmtId="0" fontId="5" fillId="0" borderId="1" xfId="0" applyFont="1" applyBorder="1" applyAlignment="1">
      <alignment horizontal="justify" vertical="center" wrapText="1"/>
    </xf>
    <xf numFmtId="0" fontId="5" fillId="0" borderId="1" xfId="0" applyFont="1" applyBorder="1" applyAlignment="1">
      <alignment horizontal="center" vertical="center"/>
    </xf>
    <xf numFmtId="0" fontId="5" fillId="0" borderId="1" xfId="0" applyFont="1" applyBorder="1" applyAlignment="1">
      <alignment vertical="center" textRotation="90"/>
    </xf>
    <xf numFmtId="0" fontId="5" fillId="0" borderId="1" xfId="0" applyFont="1" applyBorder="1" applyAlignment="1">
      <alignment horizontal="center" vertical="center" textRotation="90"/>
    </xf>
    <xf numFmtId="0" fontId="6" fillId="0" borderId="0" xfId="0" applyFont="1" applyAlignment="1">
      <alignment vertical="center"/>
    </xf>
    <xf numFmtId="0" fontId="3" fillId="3" borderId="1" xfId="0" applyFont="1" applyFill="1" applyBorder="1" applyAlignment="1">
      <alignment horizontal="center" vertical="center" textRotation="90"/>
    </xf>
    <xf numFmtId="0" fontId="3" fillId="3" borderId="1" xfId="0" applyFont="1" applyFill="1" applyBorder="1" applyAlignment="1">
      <alignment horizontal="center" vertical="center"/>
    </xf>
    <xf numFmtId="0" fontId="4" fillId="3" borderId="1" xfId="0" applyFont="1" applyFill="1" applyBorder="1" applyAlignment="1">
      <alignment horizontal="center" vertical="center"/>
    </xf>
    <xf numFmtId="0" fontId="7" fillId="4" borderId="1" xfId="0" applyFont="1" applyFill="1" applyBorder="1" applyAlignment="1">
      <alignment horizontal="center" vertical="center"/>
    </xf>
    <xf numFmtId="0" fontId="6" fillId="5" borderId="0" xfId="0" applyFont="1" applyFill="1" applyAlignment="1">
      <alignment vertical="center"/>
    </xf>
    <xf numFmtId="0" fontId="2" fillId="0" borderId="1" xfId="0" quotePrefix="1" applyFont="1" applyBorder="1" applyAlignment="1">
      <alignment horizontal="left" vertical="center" wrapText="1"/>
    </xf>
    <xf numFmtId="0" fontId="5" fillId="0" borderId="1" xfId="0" quotePrefix="1" applyFont="1" applyBorder="1" applyAlignment="1">
      <alignment horizontal="left" vertical="center" wrapText="1"/>
    </xf>
    <xf numFmtId="0" fontId="2" fillId="0" borderId="1" xfId="0" quotePrefix="1" applyFont="1" applyBorder="1" applyAlignment="1">
      <alignment horizontal="center" vertical="center" textRotation="90"/>
    </xf>
    <xf numFmtId="0" fontId="2" fillId="0" borderId="1" xfId="0" quotePrefix="1" applyFont="1" applyBorder="1" applyAlignment="1">
      <alignment horizontal="center" vertical="center"/>
    </xf>
    <xf numFmtId="0" fontId="3" fillId="3" borderId="1" xfId="0" quotePrefix="1" applyFont="1" applyFill="1" applyBorder="1" applyAlignment="1">
      <alignment horizontal="center" vertical="center"/>
    </xf>
    <xf numFmtId="0" fontId="2" fillId="0" borderId="11" xfId="0" applyFont="1" applyBorder="1" applyAlignment="1">
      <alignment horizontal="center" vertical="center"/>
    </xf>
    <xf numFmtId="0" fontId="5" fillId="0" borderId="11" xfId="0" applyFont="1" applyBorder="1" applyAlignment="1">
      <alignment horizontal="justify" vertical="center" wrapText="1"/>
    </xf>
    <xf numFmtId="0" fontId="5" fillId="0" borderId="11" xfId="0" applyFont="1" applyBorder="1" applyAlignment="1">
      <alignment horizontal="center" vertical="center"/>
    </xf>
    <xf numFmtId="0" fontId="3" fillId="3" borderId="11" xfId="0" applyFont="1" applyFill="1" applyBorder="1" applyAlignment="1">
      <alignment horizontal="center" vertical="center"/>
    </xf>
    <xf numFmtId="0" fontId="2" fillId="0" borderId="10" xfId="0" applyFont="1" applyBorder="1" applyAlignment="1">
      <alignment horizontal="center" vertical="center"/>
    </xf>
    <xf numFmtId="0" fontId="4" fillId="0" borderId="10" xfId="0" applyFont="1" applyBorder="1" applyAlignment="1">
      <alignment vertical="center" textRotation="90"/>
    </xf>
    <xf numFmtId="0" fontId="5" fillId="0" borderId="10" xfId="0" applyFont="1" applyBorder="1" applyAlignment="1">
      <alignment horizontal="justify" vertical="center" wrapText="1"/>
    </xf>
    <xf numFmtId="0" fontId="5" fillId="0" borderId="10" xfId="0" applyFont="1" applyBorder="1" applyAlignment="1">
      <alignment horizontal="center" vertical="center"/>
    </xf>
    <xf numFmtId="0" fontId="4" fillId="3" borderId="10" xfId="0" applyFont="1" applyFill="1" applyBorder="1" applyAlignment="1">
      <alignment horizontal="center" vertical="center"/>
    </xf>
    <xf numFmtId="0" fontId="3" fillId="3" borderId="10" xfId="0" applyFont="1" applyFill="1" applyBorder="1" applyAlignment="1">
      <alignment horizontal="center" vertical="center"/>
    </xf>
    <xf numFmtId="0" fontId="2" fillId="0" borderId="10" xfId="0" applyFont="1" applyBorder="1" applyAlignment="1">
      <alignment vertical="center" textRotation="90"/>
    </xf>
    <xf numFmtId="0" fontId="5" fillId="0" borderId="10" xfId="0" applyFont="1" applyBorder="1" applyAlignment="1">
      <alignment horizontal="center" vertical="center" textRotation="90"/>
    </xf>
    <xf numFmtId="0" fontId="2" fillId="0" borderId="12" xfId="0" applyFont="1" applyBorder="1" applyAlignment="1">
      <alignment horizontal="center" vertical="center"/>
    </xf>
    <xf numFmtId="0" fontId="5" fillId="0" borderId="12" xfId="0" applyFont="1" applyBorder="1" applyAlignment="1">
      <alignment horizontal="justify" vertical="center" wrapText="1"/>
    </xf>
    <xf numFmtId="0" fontId="5" fillId="0" borderId="12" xfId="0" applyFont="1" applyBorder="1" applyAlignment="1">
      <alignment horizontal="center" vertical="center"/>
    </xf>
    <xf numFmtId="0" fontId="3" fillId="3" borderId="12" xfId="0" applyFont="1" applyFill="1" applyBorder="1" applyAlignment="1">
      <alignment horizontal="center" vertical="center"/>
    </xf>
    <xf numFmtId="0" fontId="2" fillId="0" borderId="10" xfId="0" applyFont="1" applyBorder="1" applyAlignment="1">
      <alignment vertical="center" textRotation="90" wrapText="1"/>
    </xf>
    <xf numFmtId="0" fontId="5" fillId="0" borderId="10" xfId="0" applyFont="1" applyBorder="1" applyAlignment="1">
      <alignment horizontal="center" vertical="center" textRotation="90" wrapText="1"/>
    </xf>
    <xf numFmtId="0" fontId="5" fillId="0" borderId="11" xfId="0" applyFont="1" applyBorder="1" applyAlignment="1">
      <alignment horizontal="center" vertical="center" wrapText="1"/>
    </xf>
    <xf numFmtId="0" fontId="3" fillId="3" borderId="13" xfId="0" applyFont="1" applyFill="1" applyBorder="1" applyAlignment="1">
      <alignment horizontal="center" vertical="center"/>
    </xf>
    <xf numFmtId="0" fontId="5" fillId="0" borderId="14" xfId="0" applyFont="1" applyBorder="1" applyAlignment="1">
      <alignment horizontal="justify" vertical="center" wrapText="1"/>
    </xf>
    <xf numFmtId="0" fontId="3" fillId="3" borderId="1" xfId="0" applyFont="1" applyFill="1" applyBorder="1" applyAlignment="1">
      <alignment horizontal="center" vertical="center" textRotation="90"/>
    </xf>
    <xf numFmtId="0" fontId="3" fillId="3" borderId="1" xfId="0" applyFont="1" applyFill="1" applyBorder="1" applyAlignment="1">
      <alignment vertical="center" textRotation="90"/>
    </xf>
    <xf numFmtId="0" fontId="3" fillId="3" borderId="1" xfId="0" applyFont="1" applyFill="1" applyBorder="1" applyAlignment="1">
      <alignment horizontal="center" vertical="center" wrapText="1"/>
    </xf>
    <xf numFmtId="0" fontId="8" fillId="0" borderId="0" xfId="0" quotePrefix="1" applyFont="1" applyAlignment="1">
      <alignment horizontal="center" vertical="center" wrapText="1"/>
    </xf>
    <xf numFmtId="0" fontId="8" fillId="0" borderId="0" xfId="0" applyFont="1" applyAlignment="1">
      <alignment horizontal="center" vertical="center" wrapText="1"/>
    </xf>
    <xf numFmtId="0" fontId="3" fillId="3" borderId="10" xfId="0" applyFont="1" applyFill="1" applyBorder="1" applyAlignment="1">
      <alignment horizontal="center" vertical="center" textRotation="90" wrapText="1"/>
    </xf>
    <xf numFmtId="0" fontId="3" fillId="3" borderId="6" xfId="0" applyFont="1" applyFill="1" applyBorder="1" applyAlignment="1">
      <alignment horizontal="center" vertical="center" textRotation="90" wrapText="1"/>
    </xf>
    <xf numFmtId="0" fontId="3" fillId="0" borderId="4" xfId="0" applyFont="1" applyBorder="1" applyAlignment="1">
      <alignment horizontal="center" vertical="center"/>
    </xf>
    <xf numFmtId="0" fontId="3" fillId="3" borderId="1" xfId="0" applyFont="1" applyFill="1" applyBorder="1" applyAlignment="1">
      <alignment vertical="center" textRotation="90" wrapText="1"/>
    </xf>
    <xf numFmtId="0" fontId="3" fillId="3" borderId="1" xfId="0" applyFont="1" applyFill="1" applyBorder="1" applyAlignment="1">
      <alignment horizontal="center" vertical="center" textRotation="90" wrapText="1"/>
    </xf>
    <xf numFmtId="0" fontId="3" fillId="3" borderId="1" xfId="0" applyFont="1" applyFill="1" applyBorder="1" applyAlignment="1">
      <alignment horizontal="center" vertical="center"/>
    </xf>
  </cellXfs>
  <cellStyles count="3">
    <cellStyle name="Millares 2" xfId="1" xr:uid="{C03A586D-E7A7-4D81-A504-587B24687047}"/>
    <cellStyle name="Normal" xfId="0" builtinId="0"/>
    <cellStyle name="Normal 2" xfId="2" xr:uid="{5CB226C3-B78E-4F17-9654-BABB80575F1E}"/>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calcChain" Target="calcChai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person displayName="Milena Isabel Rubiano Rojas" id="{EF195977-174A-4B4F-9FBF-49E30A4894A9}" userId="S::mirubianor@invias.gov.co::41ff7685-1d1a-4ac0-bb39-1e9c4ba68895" providerId="AD"/>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I38" dT="2026-06-05T19:47:20.46" personId="{EF195977-174A-4B4F-9FBF-49E30A4894A9}" id="{8D2E7ED8-7B54-40EF-A8E7-47873CC94CF1}">
    <text>esta matriz está bien en cuanto a que se visualizan riesgos durante la ejecución del contrato, por favor incluir por lo menos uno o dos riesgos precontractuales (fase planeación)</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C385643-DA64-48D8-A033-8CE66F3CDBBB}">
  <sheetPr>
    <pageSetUpPr fitToPage="1"/>
  </sheetPr>
  <dimension ref="A1:W38"/>
  <sheetViews>
    <sheetView tabSelected="1" view="pageBreakPreview" topLeftCell="A31" zoomScaleNormal="100" zoomScaleSheetLayoutView="100" workbookViewId="0">
      <selection activeCell="V33" sqref="V33"/>
    </sheetView>
  </sheetViews>
  <sheetFormatPr baseColWidth="10" defaultColWidth="9.140625" defaultRowHeight="15" x14ac:dyDescent="0.25"/>
  <cols>
    <col min="1" max="1" width="3.5703125" style="2" bestFit="1" customWidth="1"/>
    <col min="2" max="5" width="3.5703125" bestFit="1" customWidth="1"/>
    <col min="6" max="6" width="16.5703125" customWidth="1"/>
    <col min="7" max="7" width="27.140625" customWidth="1"/>
    <col min="8" max="10" width="3.85546875" style="2" bestFit="1" customWidth="1"/>
    <col min="11" max="11" width="9.85546875" style="1" customWidth="1"/>
    <col min="12" max="12" width="10.42578125" style="1" customWidth="1"/>
    <col min="13" max="13" width="33.42578125" customWidth="1"/>
    <col min="14" max="16" width="3.85546875" style="1" bestFit="1" customWidth="1"/>
    <col min="17" max="17" width="6.140625" bestFit="1" customWidth="1"/>
    <col min="18" max="18" width="9.5703125" bestFit="1" customWidth="1"/>
    <col min="19" max="19" width="10.42578125" customWidth="1"/>
    <col min="20" max="20" width="3.5703125" bestFit="1" customWidth="1"/>
    <col min="21" max="21" width="8.85546875" style="2" customWidth="1"/>
    <col min="22" max="22" width="11.42578125" style="2" customWidth="1"/>
    <col min="23" max="23" width="9.42578125" style="2" customWidth="1"/>
    <col min="24" max="256" width="11.42578125" customWidth="1"/>
  </cols>
  <sheetData>
    <row r="1" spans="1:23" ht="56.1" customHeight="1" x14ac:dyDescent="0.25">
      <c r="A1" s="69" t="s">
        <v>0</v>
      </c>
      <c r="B1" s="70"/>
      <c r="C1" s="70"/>
      <c r="D1" s="70"/>
      <c r="E1" s="70"/>
      <c r="F1" s="70"/>
      <c r="G1" s="70"/>
      <c r="H1" s="70"/>
      <c r="I1" s="70"/>
      <c r="J1" s="70"/>
      <c r="K1" s="70"/>
      <c r="L1" s="70"/>
      <c r="M1" s="70"/>
      <c r="N1" s="70"/>
      <c r="O1" s="70"/>
      <c r="P1" s="70"/>
      <c r="Q1" s="70"/>
      <c r="R1" s="70"/>
      <c r="S1" s="70"/>
      <c r="T1" s="70"/>
      <c r="U1" s="70"/>
      <c r="V1" s="70"/>
      <c r="W1" s="70"/>
    </row>
    <row r="2" spans="1:23" hidden="1" x14ac:dyDescent="0.25">
      <c r="B2" t="s">
        <v>1</v>
      </c>
    </row>
    <row r="3" spans="1:23" hidden="1" x14ac:dyDescent="0.25">
      <c r="B3" s="22" t="s">
        <v>2</v>
      </c>
      <c r="C3" s="23"/>
      <c r="D3" s="23"/>
      <c r="E3" s="24"/>
      <c r="F3" s="24" t="s">
        <v>3</v>
      </c>
    </row>
    <row r="4" spans="1:23" hidden="1" x14ac:dyDescent="0.25">
      <c r="B4" s="16" t="s">
        <v>4</v>
      </c>
      <c r="C4" s="17"/>
      <c r="D4" s="17"/>
      <c r="E4" s="18"/>
      <c r="F4" s="18">
        <v>5</v>
      </c>
    </row>
    <row r="5" spans="1:23" hidden="1" x14ac:dyDescent="0.25">
      <c r="B5" s="9" t="s">
        <v>5</v>
      </c>
      <c r="C5" s="16"/>
      <c r="D5" s="17"/>
      <c r="E5" s="18"/>
      <c r="F5" s="18">
        <v>3</v>
      </c>
    </row>
    <row r="6" spans="1:23" hidden="1" x14ac:dyDescent="0.25">
      <c r="B6" s="10" t="s">
        <v>6</v>
      </c>
      <c r="C6" s="11"/>
      <c r="D6" s="11"/>
      <c r="E6" s="12"/>
      <c r="F6" s="12">
        <v>1</v>
      </c>
    </row>
    <row r="7" spans="1:23" hidden="1" x14ac:dyDescent="0.25"/>
    <row r="8" spans="1:23" hidden="1" x14ac:dyDescent="0.25">
      <c r="B8" t="s">
        <v>7</v>
      </c>
    </row>
    <row r="9" spans="1:23" hidden="1" x14ac:dyDescent="0.25">
      <c r="B9" s="22" t="s">
        <v>8</v>
      </c>
      <c r="C9" s="23"/>
      <c r="D9" s="23"/>
      <c r="E9" s="24"/>
      <c r="F9" s="25" t="s">
        <v>3</v>
      </c>
      <c r="G9" s="22" t="s">
        <v>9</v>
      </c>
      <c r="H9" s="26"/>
      <c r="I9" s="26"/>
      <c r="J9" s="26"/>
      <c r="K9" s="27"/>
      <c r="L9" s="27"/>
      <c r="M9" s="24"/>
    </row>
    <row r="10" spans="1:23" hidden="1" x14ac:dyDescent="0.25">
      <c r="B10" s="16" t="s">
        <v>10</v>
      </c>
      <c r="C10" s="17"/>
      <c r="D10" s="17"/>
      <c r="E10" s="18"/>
      <c r="F10" s="19">
        <v>50</v>
      </c>
      <c r="G10" s="16" t="s">
        <v>11</v>
      </c>
      <c r="H10" s="20"/>
      <c r="I10" s="20"/>
      <c r="J10" s="20"/>
      <c r="K10" s="21"/>
      <c r="L10" s="21"/>
      <c r="M10" s="18"/>
    </row>
    <row r="11" spans="1:23" hidden="1" x14ac:dyDescent="0.25">
      <c r="B11" s="16" t="s">
        <v>12</v>
      </c>
      <c r="C11" s="17"/>
      <c r="D11" s="17"/>
      <c r="E11" s="18"/>
      <c r="F11" s="19">
        <v>30</v>
      </c>
      <c r="G11" s="16" t="s">
        <v>13</v>
      </c>
      <c r="H11" s="20"/>
      <c r="I11" s="20"/>
      <c r="J11" s="20"/>
      <c r="K11" s="21"/>
      <c r="L11" s="21"/>
      <c r="M11" s="18"/>
    </row>
    <row r="12" spans="1:23" hidden="1" x14ac:dyDescent="0.25">
      <c r="B12" s="10" t="s">
        <v>14</v>
      </c>
      <c r="C12" s="11"/>
      <c r="D12" s="11"/>
      <c r="E12" s="12"/>
      <c r="F12" s="13">
        <v>10</v>
      </c>
      <c r="G12" s="10" t="s">
        <v>15</v>
      </c>
      <c r="H12" s="14"/>
      <c r="I12" s="14"/>
      <c r="J12" s="14"/>
      <c r="K12" s="15"/>
      <c r="L12" s="15"/>
      <c r="M12" s="12"/>
    </row>
    <row r="13" spans="1:23" ht="9" customHeight="1" x14ac:dyDescent="0.25"/>
    <row r="14" spans="1:23" x14ac:dyDescent="0.25">
      <c r="A14" s="73"/>
      <c r="B14" s="73"/>
      <c r="C14" s="73"/>
      <c r="D14" s="73"/>
      <c r="E14" s="73"/>
      <c r="F14" s="73"/>
      <c r="G14" s="73"/>
      <c r="H14" s="73"/>
      <c r="I14" s="73"/>
      <c r="J14" s="73"/>
      <c r="K14" s="73"/>
      <c r="L14" s="73"/>
      <c r="M14" s="73"/>
      <c r="N14" s="73"/>
      <c r="O14" s="73"/>
      <c r="P14" s="73"/>
      <c r="Q14" s="73"/>
      <c r="R14" s="73"/>
      <c r="S14" s="73"/>
      <c r="T14" s="73"/>
      <c r="U14" s="73"/>
      <c r="V14" s="73"/>
      <c r="W14" s="73"/>
    </row>
    <row r="15" spans="1:23" ht="107.25" customHeight="1" x14ac:dyDescent="0.25">
      <c r="A15" s="66" t="s">
        <v>16</v>
      </c>
      <c r="B15" s="67" t="s">
        <v>17</v>
      </c>
      <c r="C15" s="67" t="s">
        <v>18</v>
      </c>
      <c r="D15" s="67" t="s">
        <v>19</v>
      </c>
      <c r="E15" s="67" t="s">
        <v>20</v>
      </c>
      <c r="F15" s="68" t="s">
        <v>21</v>
      </c>
      <c r="G15" s="68" t="s">
        <v>22</v>
      </c>
      <c r="H15" s="66" t="s">
        <v>23</v>
      </c>
      <c r="I15" s="66" t="s">
        <v>24</v>
      </c>
      <c r="J15" s="66" t="s">
        <v>25</v>
      </c>
      <c r="K15" s="66" t="s">
        <v>26</v>
      </c>
      <c r="L15" s="66" t="s">
        <v>27</v>
      </c>
      <c r="M15" s="68" t="s">
        <v>28</v>
      </c>
      <c r="N15" s="68" t="s">
        <v>29</v>
      </c>
      <c r="O15" s="68"/>
      <c r="P15" s="68"/>
      <c r="Q15" s="68"/>
      <c r="R15" s="71" t="s">
        <v>30</v>
      </c>
      <c r="S15" s="75" t="s">
        <v>31</v>
      </c>
      <c r="T15" s="74" t="s">
        <v>32</v>
      </c>
      <c r="U15" s="75" t="s">
        <v>33</v>
      </c>
      <c r="V15" s="68" t="s">
        <v>34</v>
      </c>
      <c r="W15" s="76"/>
    </row>
    <row r="16" spans="1:23" ht="83.25" customHeight="1" x14ac:dyDescent="0.25">
      <c r="A16" s="66"/>
      <c r="B16" s="67"/>
      <c r="C16" s="67"/>
      <c r="D16" s="67"/>
      <c r="E16" s="67"/>
      <c r="F16" s="68"/>
      <c r="G16" s="68"/>
      <c r="H16" s="66"/>
      <c r="I16" s="66"/>
      <c r="J16" s="66"/>
      <c r="K16" s="66"/>
      <c r="L16" s="66"/>
      <c r="M16" s="68"/>
      <c r="N16" s="35" t="s">
        <v>23</v>
      </c>
      <c r="O16" s="35" t="s">
        <v>24</v>
      </c>
      <c r="P16" s="35" t="s">
        <v>25</v>
      </c>
      <c r="Q16" s="35" t="s">
        <v>26</v>
      </c>
      <c r="R16" s="72"/>
      <c r="S16" s="75"/>
      <c r="T16" s="74"/>
      <c r="U16" s="75"/>
      <c r="V16" s="36" t="s">
        <v>35</v>
      </c>
      <c r="W16" s="36" t="s">
        <v>36</v>
      </c>
    </row>
    <row r="17" spans="1:23" s="3" customFormat="1" ht="330.75" customHeight="1" x14ac:dyDescent="0.25">
      <c r="A17" s="4">
        <v>1</v>
      </c>
      <c r="B17" s="5" t="s">
        <v>37</v>
      </c>
      <c r="C17" s="5" t="s">
        <v>38</v>
      </c>
      <c r="D17" s="5" t="s">
        <v>39</v>
      </c>
      <c r="E17" s="5" t="s">
        <v>40</v>
      </c>
      <c r="F17" s="6" t="s">
        <v>41</v>
      </c>
      <c r="G17" s="40" t="s">
        <v>42</v>
      </c>
      <c r="H17" s="4">
        <v>1</v>
      </c>
      <c r="I17" s="4">
        <v>2</v>
      </c>
      <c r="J17" s="36">
        <v>3</v>
      </c>
      <c r="K17" s="36" t="s">
        <v>43</v>
      </c>
      <c r="L17" s="4" t="s">
        <v>44</v>
      </c>
      <c r="M17" s="40" t="s">
        <v>45</v>
      </c>
      <c r="N17" s="4">
        <v>1</v>
      </c>
      <c r="O17" s="4">
        <v>2</v>
      </c>
      <c r="P17" s="36">
        <f>N17+O17</f>
        <v>3</v>
      </c>
      <c r="Q17" s="36" t="str">
        <f>IF(P17=5,"MEDIO",IF(P17&lt;5,"BAJO",IF(P17&lt;=7,"ALTO",IF(P17&gt;7,"EXTREMO"))))</f>
        <v>BAJO</v>
      </c>
      <c r="R17" s="4" t="s">
        <v>46</v>
      </c>
      <c r="S17" s="6" t="s">
        <v>44</v>
      </c>
      <c r="T17" s="7" t="s">
        <v>47</v>
      </c>
      <c r="U17" s="8" t="s">
        <v>48</v>
      </c>
      <c r="V17" s="6" t="s">
        <v>49</v>
      </c>
      <c r="W17" s="6" t="s">
        <v>50</v>
      </c>
    </row>
    <row r="18" spans="1:23" s="3" customFormat="1" ht="128.25" customHeight="1" x14ac:dyDescent="0.25">
      <c r="A18" s="4">
        <v>2</v>
      </c>
      <c r="B18" s="5" t="s">
        <v>37</v>
      </c>
      <c r="C18" s="5" t="s">
        <v>51</v>
      </c>
      <c r="D18" s="5" t="s">
        <v>52</v>
      </c>
      <c r="E18" s="5" t="s">
        <v>40</v>
      </c>
      <c r="F18" s="6" t="s">
        <v>53</v>
      </c>
      <c r="G18" s="6" t="s">
        <v>54</v>
      </c>
      <c r="H18" s="4">
        <v>1</v>
      </c>
      <c r="I18" s="4">
        <v>3</v>
      </c>
      <c r="J18" s="36">
        <f>H18+I18</f>
        <v>4</v>
      </c>
      <c r="K18" s="36" t="s">
        <v>55</v>
      </c>
      <c r="L18" s="4" t="s">
        <v>44</v>
      </c>
      <c r="M18" s="40" t="s">
        <v>56</v>
      </c>
      <c r="N18" s="4">
        <v>1</v>
      </c>
      <c r="O18" s="4">
        <v>2</v>
      </c>
      <c r="P18" s="36">
        <f>N18+O18</f>
        <v>3</v>
      </c>
      <c r="Q18" s="36" t="str">
        <f>IF(P18=5,"MEDIO",IF(P18&lt;5,"BAJO",IF(P18&lt;=7,"ALTO",IF(P18&gt;7,"EXTREMO"))))</f>
        <v>BAJO</v>
      </c>
      <c r="R18" s="4" t="s">
        <v>57</v>
      </c>
      <c r="S18" s="6" t="s">
        <v>44</v>
      </c>
      <c r="T18" s="7" t="s">
        <v>47</v>
      </c>
      <c r="U18" s="8" t="s">
        <v>58</v>
      </c>
      <c r="V18" s="40" t="s">
        <v>59</v>
      </c>
      <c r="W18" s="6" t="s">
        <v>50</v>
      </c>
    </row>
    <row r="19" spans="1:23" s="34" customFormat="1" ht="117" customHeight="1" x14ac:dyDescent="0.25">
      <c r="A19" s="31">
        <v>3</v>
      </c>
      <c r="B19" s="29" t="s">
        <v>37</v>
      </c>
      <c r="C19" s="29" t="s">
        <v>51</v>
      </c>
      <c r="D19" s="29" t="s">
        <v>52</v>
      </c>
      <c r="E19" s="29" t="s">
        <v>60</v>
      </c>
      <c r="F19" s="41" t="s">
        <v>61</v>
      </c>
      <c r="G19" s="30" t="s">
        <v>62</v>
      </c>
      <c r="H19" s="31">
        <v>3</v>
      </c>
      <c r="I19" s="31">
        <v>3</v>
      </c>
      <c r="J19" s="37">
        <v>6</v>
      </c>
      <c r="K19" s="37" t="s">
        <v>63</v>
      </c>
      <c r="L19" s="31" t="s">
        <v>44</v>
      </c>
      <c r="M19" s="30" t="s">
        <v>64</v>
      </c>
      <c r="N19" s="31">
        <v>1</v>
      </c>
      <c r="O19" s="31">
        <v>2</v>
      </c>
      <c r="P19" s="37">
        <f>N19+O19</f>
        <v>3</v>
      </c>
      <c r="Q19" s="37" t="str">
        <f>IF(P19=5,"MEDIO",IF(P19&lt;5,"BAJO",IF(P19&lt;=7,"ALTO",IF(P19&gt;7,"EXTREMO"))))</f>
        <v>BAJO</v>
      </c>
      <c r="R19" s="31" t="s">
        <v>57</v>
      </c>
      <c r="S19" s="30" t="s">
        <v>44</v>
      </c>
      <c r="T19" s="32" t="s">
        <v>47</v>
      </c>
      <c r="U19" s="33" t="s">
        <v>58</v>
      </c>
      <c r="V19" s="41" t="s">
        <v>65</v>
      </c>
      <c r="W19" s="30" t="s">
        <v>50</v>
      </c>
    </row>
    <row r="20" spans="1:23" s="3" customFormat="1" ht="104.25" customHeight="1" x14ac:dyDescent="0.25">
      <c r="A20" s="4">
        <v>4</v>
      </c>
      <c r="B20" s="5" t="s">
        <v>37</v>
      </c>
      <c r="C20" s="5" t="s">
        <v>51</v>
      </c>
      <c r="D20" s="5" t="s">
        <v>52</v>
      </c>
      <c r="E20" s="5" t="s">
        <v>66</v>
      </c>
      <c r="F20" s="28" t="s">
        <v>67</v>
      </c>
      <c r="G20" s="6" t="s">
        <v>68</v>
      </c>
      <c r="H20" s="4">
        <v>3</v>
      </c>
      <c r="I20" s="4">
        <v>3</v>
      </c>
      <c r="J20" s="36">
        <v>6</v>
      </c>
      <c r="K20" s="37" t="s">
        <v>63</v>
      </c>
      <c r="L20" s="4" t="s">
        <v>44</v>
      </c>
      <c r="M20" s="28" t="s">
        <v>69</v>
      </c>
      <c r="N20" s="4">
        <v>2</v>
      </c>
      <c r="O20" s="4">
        <v>3</v>
      </c>
      <c r="P20" s="36">
        <v>5</v>
      </c>
      <c r="Q20" s="38" t="s">
        <v>43</v>
      </c>
      <c r="R20" s="4" t="s">
        <v>46</v>
      </c>
      <c r="S20" s="6" t="s">
        <v>44</v>
      </c>
      <c r="T20" s="7" t="s">
        <v>47</v>
      </c>
      <c r="U20" s="42" t="s">
        <v>58</v>
      </c>
      <c r="V20" s="40" t="s">
        <v>70</v>
      </c>
      <c r="W20" s="6" t="s">
        <v>50</v>
      </c>
    </row>
    <row r="21" spans="1:23" s="3" customFormat="1" ht="105.75" customHeight="1" x14ac:dyDescent="0.25">
      <c r="A21" s="4">
        <v>5</v>
      </c>
      <c r="B21" s="5" t="s">
        <v>37</v>
      </c>
      <c r="C21" s="5" t="s">
        <v>51</v>
      </c>
      <c r="D21" s="5" t="s">
        <v>52</v>
      </c>
      <c r="E21" s="5" t="s">
        <v>40</v>
      </c>
      <c r="F21" s="6" t="s">
        <v>71</v>
      </c>
      <c r="G21" s="6" t="s">
        <v>72</v>
      </c>
      <c r="H21" s="4">
        <v>3</v>
      </c>
      <c r="I21" s="4">
        <v>3</v>
      </c>
      <c r="J21" s="36">
        <v>6</v>
      </c>
      <c r="K21" s="37" t="s">
        <v>63</v>
      </c>
      <c r="L21" s="4" t="s">
        <v>44</v>
      </c>
      <c r="M21" s="6" t="s">
        <v>73</v>
      </c>
      <c r="N21" s="4">
        <v>2</v>
      </c>
      <c r="O21" s="4">
        <v>3</v>
      </c>
      <c r="P21" s="36">
        <v>5</v>
      </c>
      <c r="Q21" s="38" t="s">
        <v>43</v>
      </c>
      <c r="R21" s="4" t="s">
        <v>46</v>
      </c>
      <c r="S21" s="6" t="s">
        <v>44</v>
      </c>
      <c r="T21" s="7" t="s">
        <v>47</v>
      </c>
      <c r="U21" s="8" t="s">
        <v>58</v>
      </c>
      <c r="V21" s="40" t="s">
        <v>74</v>
      </c>
      <c r="W21" s="6" t="s">
        <v>50</v>
      </c>
    </row>
    <row r="22" spans="1:23" s="3" customFormat="1" ht="109.5" customHeight="1" x14ac:dyDescent="0.25">
      <c r="A22" s="4">
        <v>6</v>
      </c>
      <c r="B22" s="5" t="s">
        <v>37</v>
      </c>
      <c r="C22" s="5" t="s">
        <v>51</v>
      </c>
      <c r="D22" s="5" t="s">
        <v>52</v>
      </c>
      <c r="E22" s="5" t="s">
        <v>40</v>
      </c>
      <c r="F22" s="6" t="s">
        <v>75</v>
      </c>
      <c r="G22" s="40" t="s">
        <v>76</v>
      </c>
      <c r="H22" s="4">
        <v>3</v>
      </c>
      <c r="I22" s="4">
        <v>3</v>
      </c>
      <c r="J22" s="36">
        <v>6</v>
      </c>
      <c r="K22" s="37" t="s">
        <v>63</v>
      </c>
      <c r="L22" s="4" t="s">
        <v>44</v>
      </c>
      <c r="M22" s="6" t="s">
        <v>77</v>
      </c>
      <c r="N22" s="4">
        <v>2</v>
      </c>
      <c r="O22" s="4">
        <v>3</v>
      </c>
      <c r="P22" s="36">
        <v>5</v>
      </c>
      <c r="Q22" s="36" t="s">
        <v>43</v>
      </c>
      <c r="R22" s="4" t="s">
        <v>46</v>
      </c>
      <c r="S22" s="6" t="s">
        <v>44</v>
      </c>
      <c r="T22" s="7" t="s">
        <v>47</v>
      </c>
      <c r="U22" s="8" t="s">
        <v>58</v>
      </c>
      <c r="V22" s="40" t="s">
        <v>78</v>
      </c>
      <c r="W22" s="6" t="s">
        <v>50</v>
      </c>
    </row>
    <row r="23" spans="1:23" s="3" customFormat="1" ht="117" customHeight="1" x14ac:dyDescent="0.25">
      <c r="A23" s="4">
        <v>7</v>
      </c>
      <c r="B23" s="5" t="s">
        <v>37</v>
      </c>
      <c r="C23" s="5" t="s">
        <v>51</v>
      </c>
      <c r="D23" s="5" t="s">
        <v>52</v>
      </c>
      <c r="E23" s="5" t="s">
        <v>40</v>
      </c>
      <c r="F23" s="6" t="s">
        <v>79</v>
      </c>
      <c r="G23" s="6" t="s">
        <v>80</v>
      </c>
      <c r="H23" s="4">
        <v>3</v>
      </c>
      <c r="I23" s="4">
        <v>2</v>
      </c>
      <c r="J23" s="36">
        <v>5</v>
      </c>
      <c r="K23" s="36" t="s">
        <v>43</v>
      </c>
      <c r="L23" s="4" t="s">
        <v>44</v>
      </c>
      <c r="M23" s="40" t="s">
        <v>81</v>
      </c>
      <c r="N23" s="4">
        <v>2</v>
      </c>
      <c r="O23" s="4">
        <v>2</v>
      </c>
      <c r="P23" s="36">
        <v>4</v>
      </c>
      <c r="Q23" s="36" t="s">
        <v>55</v>
      </c>
      <c r="R23" s="4" t="s">
        <v>46</v>
      </c>
      <c r="S23" s="6" t="s">
        <v>82</v>
      </c>
      <c r="T23" s="7" t="s">
        <v>47</v>
      </c>
      <c r="U23" s="8" t="s">
        <v>58</v>
      </c>
      <c r="V23" s="40" t="s">
        <v>83</v>
      </c>
      <c r="W23" s="6" t="s">
        <v>50</v>
      </c>
    </row>
    <row r="24" spans="1:23" s="3" customFormat="1" ht="69" customHeight="1" x14ac:dyDescent="0.25">
      <c r="A24" s="4">
        <v>8</v>
      </c>
      <c r="B24" s="5" t="s">
        <v>37</v>
      </c>
      <c r="C24" s="5" t="s">
        <v>51</v>
      </c>
      <c r="D24" s="5" t="s">
        <v>52</v>
      </c>
      <c r="E24" s="5" t="s">
        <v>40</v>
      </c>
      <c r="F24" s="6" t="s">
        <v>84</v>
      </c>
      <c r="G24" s="6" t="s">
        <v>85</v>
      </c>
      <c r="H24" s="4">
        <v>3</v>
      </c>
      <c r="I24" s="4">
        <v>3</v>
      </c>
      <c r="J24" s="36">
        <v>6</v>
      </c>
      <c r="K24" s="36" t="s">
        <v>63</v>
      </c>
      <c r="L24" s="4" t="s">
        <v>44</v>
      </c>
      <c r="M24" s="6" t="s">
        <v>86</v>
      </c>
      <c r="N24" s="4">
        <v>1</v>
      </c>
      <c r="O24" s="4">
        <v>2</v>
      </c>
      <c r="P24" s="36">
        <f>N24+O24</f>
        <v>3</v>
      </c>
      <c r="Q24" s="36" t="str">
        <f>IF(P24=5,"MEDIO",IF(P24&lt;5,"BAJO",IF(P24&lt;=7,"ALTO",IF(P24&gt;7,"EXTREMO"))))</f>
        <v>BAJO</v>
      </c>
      <c r="R24" s="4" t="s">
        <v>46</v>
      </c>
      <c r="S24" s="6" t="s">
        <v>44</v>
      </c>
      <c r="T24" s="7" t="s">
        <v>47</v>
      </c>
      <c r="U24" s="8" t="s">
        <v>58</v>
      </c>
      <c r="V24" s="40" t="s">
        <v>83</v>
      </c>
      <c r="W24" s="6" t="s">
        <v>50</v>
      </c>
    </row>
    <row r="25" spans="1:23" s="3" customFormat="1" ht="72" customHeight="1" x14ac:dyDescent="0.25">
      <c r="A25" s="4">
        <v>9</v>
      </c>
      <c r="B25" s="5" t="s">
        <v>37</v>
      </c>
      <c r="C25" s="5" t="s">
        <v>51</v>
      </c>
      <c r="D25" s="5" t="s">
        <v>52</v>
      </c>
      <c r="E25" s="5" t="s">
        <v>40</v>
      </c>
      <c r="F25" s="6" t="s">
        <v>87</v>
      </c>
      <c r="G25" s="6" t="s">
        <v>88</v>
      </c>
      <c r="H25" s="4">
        <v>3</v>
      </c>
      <c r="I25" s="4">
        <v>2</v>
      </c>
      <c r="J25" s="36">
        <v>5</v>
      </c>
      <c r="K25" s="36" t="s">
        <v>43</v>
      </c>
      <c r="L25" s="4" t="s">
        <v>44</v>
      </c>
      <c r="M25" s="6" t="s">
        <v>89</v>
      </c>
      <c r="N25" s="4">
        <v>1</v>
      </c>
      <c r="O25" s="4">
        <v>2</v>
      </c>
      <c r="P25" s="36">
        <v>3</v>
      </c>
      <c r="Q25" s="36" t="s">
        <v>55</v>
      </c>
      <c r="R25" s="4" t="s">
        <v>46</v>
      </c>
      <c r="S25" s="6" t="s">
        <v>44</v>
      </c>
      <c r="T25" s="7" t="s">
        <v>47</v>
      </c>
      <c r="U25" s="8" t="s">
        <v>58</v>
      </c>
      <c r="V25" s="40" t="s">
        <v>83</v>
      </c>
      <c r="W25" s="6" t="s">
        <v>50</v>
      </c>
    </row>
    <row r="26" spans="1:23" s="3" customFormat="1" ht="114" customHeight="1" x14ac:dyDescent="0.25">
      <c r="A26" s="4">
        <v>10</v>
      </c>
      <c r="B26" s="5" t="s">
        <v>37</v>
      </c>
      <c r="C26" s="5" t="s">
        <v>51</v>
      </c>
      <c r="D26" s="5" t="s">
        <v>52</v>
      </c>
      <c r="E26" s="5" t="s">
        <v>40</v>
      </c>
      <c r="F26" s="40" t="s">
        <v>90</v>
      </c>
      <c r="G26" s="40" t="s">
        <v>91</v>
      </c>
      <c r="H26" s="31">
        <v>3</v>
      </c>
      <c r="I26" s="31">
        <v>2</v>
      </c>
      <c r="J26" s="37">
        <v>5</v>
      </c>
      <c r="K26" s="44" t="s">
        <v>43</v>
      </c>
      <c r="L26" s="43" t="s">
        <v>44</v>
      </c>
      <c r="M26" s="40" t="s">
        <v>92</v>
      </c>
      <c r="N26" s="4">
        <v>1</v>
      </c>
      <c r="O26" s="4">
        <v>2</v>
      </c>
      <c r="P26" s="36">
        <f>N26+O26</f>
        <v>3</v>
      </c>
      <c r="Q26" s="36" t="str">
        <f>IF(P26=5,"MEDIO",IF(P26&lt;5,"BAJO",IF(P26&lt;=7,"ALTO",IF(P26&gt;7,"EXTREMO"))))</f>
        <v>BAJO</v>
      </c>
      <c r="R26" s="4" t="s">
        <v>46</v>
      </c>
      <c r="S26" s="6" t="s">
        <v>44</v>
      </c>
      <c r="T26" s="7"/>
      <c r="U26" s="8" t="s">
        <v>58</v>
      </c>
      <c r="V26" s="40" t="s">
        <v>83</v>
      </c>
      <c r="W26" s="6" t="s">
        <v>50</v>
      </c>
    </row>
    <row r="27" spans="1:23" s="3" customFormat="1" ht="146.25" x14ac:dyDescent="0.25">
      <c r="A27" s="4">
        <v>11</v>
      </c>
      <c r="B27" s="5" t="s">
        <v>37</v>
      </c>
      <c r="C27" s="5" t="s">
        <v>51</v>
      </c>
      <c r="D27" s="5" t="s">
        <v>52</v>
      </c>
      <c r="E27" s="5" t="s">
        <v>40</v>
      </c>
      <c r="F27" s="40" t="s">
        <v>93</v>
      </c>
      <c r="G27" s="40" t="s">
        <v>94</v>
      </c>
      <c r="H27" s="31">
        <v>3</v>
      </c>
      <c r="I27" s="31">
        <v>2</v>
      </c>
      <c r="J27" s="37">
        <v>5</v>
      </c>
      <c r="K27" s="44" t="s">
        <v>43</v>
      </c>
      <c r="L27" s="43" t="s">
        <v>44</v>
      </c>
      <c r="M27" s="40" t="s">
        <v>95</v>
      </c>
      <c r="N27" s="4">
        <v>1</v>
      </c>
      <c r="O27" s="4">
        <v>2</v>
      </c>
      <c r="P27" s="36">
        <f>N27+O27</f>
        <v>3</v>
      </c>
      <c r="Q27" s="36" t="str">
        <f>IF(P27=5,"MEDIO",IF(P27&lt;5,"BAJO",IF(P27&lt;=7,"ALTO",IF(P27&gt;7,"EXTREMO"))))</f>
        <v>BAJO</v>
      </c>
      <c r="R27" s="4" t="s">
        <v>46</v>
      </c>
      <c r="S27" s="6" t="s">
        <v>44</v>
      </c>
      <c r="T27" s="7"/>
      <c r="U27" s="8" t="s">
        <v>58</v>
      </c>
      <c r="V27" s="40" t="s">
        <v>96</v>
      </c>
      <c r="W27" s="6" t="s">
        <v>50</v>
      </c>
    </row>
    <row r="28" spans="1:23" s="39" customFormat="1" ht="86.25" customHeight="1" x14ac:dyDescent="0.25">
      <c r="A28" s="4">
        <v>13</v>
      </c>
      <c r="B28" s="5" t="s">
        <v>37</v>
      </c>
      <c r="C28" s="5" t="s">
        <v>51</v>
      </c>
      <c r="D28" s="5" t="s">
        <v>52</v>
      </c>
      <c r="E28" s="5" t="s">
        <v>97</v>
      </c>
      <c r="F28" s="6" t="s">
        <v>98</v>
      </c>
      <c r="G28" s="6" t="s">
        <v>99</v>
      </c>
      <c r="H28" s="31">
        <v>3</v>
      </c>
      <c r="I28" s="31">
        <v>3</v>
      </c>
      <c r="J28" s="37">
        <f>+H28+I28</f>
        <v>6</v>
      </c>
      <c r="K28" s="36" t="s">
        <v>63</v>
      </c>
      <c r="L28" s="4" t="s">
        <v>82</v>
      </c>
      <c r="M28" s="6" t="s">
        <v>100</v>
      </c>
      <c r="N28" s="4">
        <v>1</v>
      </c>
      <c r="O28" s="4">
        <v>2</v>
      </c>
      <c r="P28" s="36">
        <f>N28+O28</f>
        <v>3</v>
      </c>
      <c r="Q28" s="36" t="str">
        <f>IF(P28=5,"MEDIO",IF(P28&lt;5,"BAJO",IF(P28&lt;=7,"ALTO",IF(P28&gt;7,"EXTREMO"))))</f>
        <v>BAJO</v>
      </c>
      <c r="R28" s="4" t="s">
        <v>57</v>
      </c>
      <c r="S28" s="6" t="s">
        <v>82</v>
      </c>
      <c r="T28" s="7"/>
      <c r="U28" s="42" t="s">
        <v>58</v>
      </c>
      <c r="V28" s="40" t="s">
        <v>101</v>
      </c>
      <c r="W28" s="6" t="s">
        <v>50</v>
      </c>
    </row>
    <row r="29" spans="1:23" s="34" customFormat="1" ht="157.5" customHeight="1" x14ac:dyDescent="0.25">
      <c r="A29" s="4">
        <v>14</v>
      </c>
      <c r="B29" s="29" t="s">
        <v>37</v>
      </c>
      <c r="C29" s="29" t="s">
        <v>51</v>
      </c>
      <c r="D29" s="29" t="s">
        <v>52</v>
      </c>
      <c r="E29" s="29" t="s">
        <v>97</v>
      </c>
      <c r="F29" s="30" t="s">
        <v>102</v>
      </c>
      <c r="G29" s="41" t="s">
        <v>103</v>
      </c>
      <c r="H29" s="31">
        <v>3</v>
      </c>
      <c r="I29" s="31">
        <v>3</v>
      </c>
      <c r="J29" s="37">
        <f>+H29+I29</f>
        <v>6</v>
      </c>
      <c r="K29" s="37" t="s">
        <v>63</v>
      </c>
      <c r="L29" s="31" t="s">
        <v>44</v>
      </c>
      <c r="M29" s="30" t="s">
        <v>104</v>
      </c>
      <c r="N29" s="4">
        <v>1</v>
      </c>
      <c r="O29" s="4">
        <v>2</v>
      </c>
      <c r="P29" s="36">
        <f>N29+O29</f>
        <v>3</v>
      </c>
      <c r="Q29" s="36" t="str">
        <f>IF(P29=5,"MEDIO",IF(P29&lt;5,"BAJO",IF(P29&lt;=7,"ALTO",IF(P29&gt;7,"EXTREMO"))))</f>
        <v>BAJO</v>
      </c>
      <c r="R29" s="31" t="s">
        <v>57</v>
      </c>
      <c r="S29" s="31" t="s">
        <v>44</v>
      </c>
      <c r="T29" s="32"/>
      <c r="U29" s="33" t="s">
        <v>58</v>
      </c>
      <c r="V29" s="30" t="s">
        <v>105</v>
      </c>
      <c r="W29" s="30" t="s">
        <v>50</v>
      </c>
    </row>
    <row r="30" spans="1:23" s="34" customFormat="1" ht="157.5" customHeight="1" x14ac:dyDescent="0.25">
      <c r="A30" s="4">
        <v>15</v>
      </c>
      <c r="B30" s="29" t="s">
        <v>37</v>
      </c>
      <c r="C30" s="29" t="s">
        <v>51</v>
      </c>
      <c r="D30" s="29" t="s">
        <v>52</v>
      </c>
      <c r="E30" s="29" t="s">
        <v>97</v>
      </c>
      <c r="F30" s="30" t="s">
        <v>106</v>
      </c>
      <c r="G30" s="30" t="s">
        <v>107</v>
      </c>
      <c r="H30" s="31">
        <v>3</v>
      </c>
      <c r="I30" s="31">
        <v>4</v>
      </c>
      <c r="J30" s="37">
        <v>7</v>
      </c>
      <c r="K30" s="37" t="s">
        <v>63</v>
      </c>
      <c r="L30" s="31" t="s">
        <v>44</v>
      </c>
      <c r="M30" s="30" t="s">
        <v>108</v>
      </c>
      <c r="N30" s="4">
        <v>1</v>
      </c>
      <c r="O30" s="4">
        <v>3</v>
      </c>
      <c r="P30" s="36">
        <v>4</v>
      </c>
      <c r="Q30" s="36" t="s">
        <v>55</v>
      </c>
      <c r="R30" s="31" t="s">
        <v>57</v>
      </c>
      <c r="S30" s="31" t="s">
        <v>44</v>
      </c>
      <c r="T30" s="32"/>
      <c r="U30" s="33" t="s">
        <v>58</v>
      </c>
      <c r="V30" s="30" t="s">
        <v>105</v>
      </c>
      <c r="W30" s="30" t="s">
        <v>50</v>
      </c>
    </row>
    <row r="31" spans="1:23" s="34" customFormat="1" ht="157.5" customHeight="1" x14ac:dyDescent="0.25">
      <c r="A31" s="49">
        <v>16</v>
      </c>
      <c r="B31" s="50" t="s">
        <v>37</v>
      </c>
      <c r="C31" s="50" t="s">
        <v>38</v>
      </c>
      <c r="D31" s="50" t="s">
        <v>52</v>
      </c>
      <c r="E31" s="50" t="s">
        <v>109</v>
      </c>
      <c r="F31" s="51" t="s">
        <v>110</v>
      </c>
      <c r="G31" s="51" t="s">
        <v>111</v>
      </c>
      <c r="H31" s="52">
        <v>3</v>
      </c>
      <c r="I31" s="52">
        <v>4</v>
      </c>
      <c r="J31" s="53">
        <v>7</v>
      </c>
      <c r="K31" s="53" t="s">
        <v>63</v>
      </c>
      <c r="L31" s="52" t="s">
        <v>82</v>
      </c>
      <c r="M31" s="51" t="s">
        <v>112</v>
      </c>
      <c r="N31" s="52">
        <v>1</v>
      </c>
      <c r="O31" s="52">
        <v>4</v>
      </c>
      <c r="P31" s="54">
        <v>4</v>
      </c>
      <c r="Q31" s="54" t="s">
        <v>113</v>
      </c>
      <c r="R31" s="52" t="s">
        <v>57</v>
      </c>
      <c r="S31" s="51" t="s">
        <v>114</v>
      </c>
      <c r="T31" s="55" t="s">
        <v>115</v>
      </c>
      <c r="U31" s="56" t="s">
        <v>116</v>
      </c>
      <c r="V31" s="51" t="s">
        <v>117</v>
      </c>
      <c r="W31" s="51" t="s">
        <v>118</v>
      </c>
    </row>
    <row r="32" spans="1:23" s="34" customFormat="1" ht="157.5" customHeight="1" x14ac:dyDescent="0.25">
      <c r="A32" s="57">
        <v>17</v>
      </c>
      <c r="B32" s="50" t="s">
        <v>37</v>
      </c>
      <c r="C32" s="50" t="s">
        <v>38</v>
      </c>
      <c r="D32" s="50" t="s">
        <v>52</v>
      </c>
      <c r="E32" s="50" t="s">
        <v>119</v>
      </c>
      <c r="F32" s="58" t="s">
        <v>120</v>
      </c>
      <c r="G32" s="58" t="s">
        <v>121</v>
      </c>
      <c r="H32" s="52">
        <v>3</v>
      </c>
      <c r="I32" s="52">
        <v>4</v>
      </c>
      <c r="J32" s="53">
        <v>7</v>
      </c>
      <c r="K32" s="53" t="s">
        <v>63</v>
      </c>
      <c r="L32" s="52" t="s">
        <v>82</v>
      </c>
      <c r="M32" s="58" t="s">
        <v>122</v>
      </c>
      <c r="N32" s="59">
        <v>3</v>
      </c>
      <c r="O32" s="59">
        <v>2</v>
      </c>
      <c r="P32" s="60">
        <v>5</v>
      </c>
      <c r="Q32" s="54" t="s">
        <v>113</v>
      </c>
      <c r="R32" s="52" t="s">
        <v>57</v>
      </c>
      <c r="S32" s="58" t="s">
        <v>123</v>
      </c>
      <c r="T32" s="61" t="s">
        <v>124</v>
      </c>
      <c r="U32" s="62" t="s">
        <v>125</v>
      </c>
      <c r="V32" s="58" t="s">
        <v>126</v>
      </c>
      <c r="W32" s="58" t="s">
        <v>127</v>
      </c>
    </row>
    <row r="33" spans="1:23" s="34" customFormat="1" ht="157.5" customHeight="1" x14ac:dyDescent="0.25">
      <c r="A33" s="45">
        <v>18</v>
      </c>
      <c r="B33" s="50" t="s">
        <v>37</v>
      </c>
      <c r="C33" s="50" t="s">
        <v>38</v>
      </c>
      <c r="D33" s="50" t="s">
        <v>52</v>
      </c>
      <c r="E33" s="50" t="s">
        <v>119</v>
      </c>
      <c r="F33" s="46" t="s">
        <v>128</v>
      </c>
      <c r="G33" s="46" t="s">
        <v>129</v>
      </c>
      <c r="H33" s="52">
        <v>3</v>
      </c>
      <c r="I33" s="52">
        <v>4</v>
      </c>
      <c r="J33" s="53">
        <v>7</v>
      </c>
      <c r="K33" s="53" t="s">
        <v>63</v>
      </c>
      <c r="L33" s="63" t="s">
        <v>130</v>
      </c>
      <c r="M33" s="46" t="s">
        <v>131</v>
      </c>
      <c r="N33" s="47">
        <v>1</v>
      </c>
      <c r="O33" s="47">
        <v>1</v>
      </c>
      <c r="P33" s="48">
        <v>2</v>
      </c>
      <c r="Q33" s="64" t="s">
        <v>55</v>
      </c>
      <c r="R33" s="47" t="s">
        <v>57</v>
      </c>
      <c r="S33" s="65" t="s">
        <v>132</v>
      </c>
      <c r="T33" s="61" t="s">
        <v>133</v>
      </c>
      <c r="U33" s="62" t="s">
        <v>134</v>
      </c>
      <c r="V33" s="46" t="s">
        <v>135</v>
      </c>
      <c r="W33" s="46" t="s">
        <v>136</v>
      </c>
    </row>
    <row r="38" spans="1:23" x14ac:dyDescent="0.25"/>
  </sheetData>
  <mergeCells count="21">
    <mergeCell ref="A1:W1"/>
    <mergeCell ref="M15:M16"/>
    <mergeCell ref="N15:Q15"/>
    <mergeCell ref="R15:R16"/>
    <mergeCell ref="A14:W14"/>
    <mergeCell ref="T15:T16"/>
    <mergeCell ref="U15:U16"/>
    <mergeCell ref="J15:J16"/>
    <mergeCell ref="H15:H16"/>
    <mergeCell ref="V15:W15"/>
    <mergeCell ref="D15:D16"/>
    <mergeCell ref="K15:K16"/>
    <mergeCell ref="S15:S16"/>
    <mergeCell ref="G15:G16"/>
    <mergeCell ref="I15:I16"/>
    <mergeCell ref="A15:A16"/>
    <mergeCell ref="L15:L16"/>
    <mergeCell ref="C15:C16"/>
    <mergeCell ref="F15:F16"/>
    <mergeCell ref="E15:E16"/>
    <mergeCell ref="B15:B16"/>
  </mergeCells>
  <pageMargins left="0.70866141732283472" right="0.70866141732283472" top="0.74803149606299213" bottom="0.74803149606299213" header="0.31496062992125984" footer="0.31496062992125984"/>
  <pageSetup scale="61" fitToHeight="0" orientation="landscape"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Riesgo Mantenimiento Vehiculos</vt:lpstr>
    </vt:vector>
  </TitlesOfParts>
  <Manager/>
  <Company>Hewlett-Packard</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BETO</dc:creator>
  <cp:keywords/>
  <dc:description/>
  <cp:lastModifiedBy>WILSON JAVIER</cp:lastModifiedBy>
  <cp:revision/>
  <dcterms:created xsi:type="dcterms:W3CDTF">2010-09-05T22:32:34Z</dcterms:created>
  <dcterms:modified xsi:type="dcterms:W3CDTF">2026-07-06T17:07:29Z</dcterms:modified>
  <cp:category/>
  <cp:contentStatus/>
</cp:coreProperties>
</file>