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3"/>
  <workbookPr/>
  <mc:AlternateContent xmlns:mc="http://schemas.openxmlformats.org/markup-compatibility/2006">
    <mc:Choice Requires="x15">
      <x15ac:absPath xmlns:x15ac="http://schemas.microsoft.com/office/spreadsheetml/2010/11/ac" url="/Users/laurapena/Downloads/1. AT -DOTACIO╠üN ADULTO MAYOR 2026 - (52052) - AJUSTADO/"/>
    </mc:Choice>
  </mc:AlternateContent>
  <xr:revisionPtr revIDLastSave="0" documentId="13_ncr:1_{D79F0E70-846B-5545-9104-F3A97435447E}" xr6:coauthVersionLast="47" xr6:coauthVersionMax="47" xr10:uidLastSave="{00000000-0000-0000-0000-000000000000}"/>
  <bookViews>
    <workbookView xWindow="0" yWindow="600" windowWidth="28160" windowHeight="15840" tabRatio="974" xr2:uid="{00000000-000D-0000-FFFF-FFFF00000000}"/>
  </bookViews>
  <sheets>
    <sheet name="Hoja1" sheetId="7" r:id="rId1"/>
    <sheet name="Evaluación del riesgo" sheetId="4" r:id="rId2"/>
    <sheet name="Hoja2" sheetId="5" state="hidden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5" i="7" l="1"/>
  <c r="K35" i="7" s="1"/>
  <c r="P35" i="7"/>
  <c r="Q35" i="7" s="1"/>
  <c r="J34" i="7"/>
  <c r="K34" i="7" s="1"/>
  <c r="P34" i="7"/>
  <c r="Q34" i="7" s="1"/>
  <c r="J33" i="7"/>
  <c r="K33" i="7" s="1"/>
  <c r="P33" i="7"/>
  <c r="Q33" i="7" s="1"/>
  <c r="P20" i="7"/>
  <c r="Q20" i="7" s="1"/>
  <c r="J30" i="7"/>
  <c r="J31" i="7"/>
  <c r="J32" i="7"/>
  <c r="P30" i="7"/>
  <c r="Q30" i="7" s="1"/>
  <c r="P31" i="7"/>
  <c r="Q31" i="7" s="1"/>
  <c r="P32" i="7"/>
  <c r="Q32" i="7" s="1"/>
  <c r="Q16" i="7"/>
  <c r="P10" i="7"/>
  <c r="Q10" i="7" s="1"/>
  <c r="P11" i="7"/>
  <c r="Q11" i="7" s="1"/>
  <c r="P12" i="7"/>
  <c r="Q12" i="7" s="1"/>
  <c r="P13" i="7"/>
  <c r="Q13" i="7" s="1"/>
  <c r="P14" i="7"/>
  <c r="Q14" i="7" s="1"/>
  <c r="P29" i="7"/>
  <c r="Q29" i="7" s="1"/>
  <c r="J29" i="7"/>
  <c r="K29" i="7" s="1"/>
  <c r="P28" i="7"/>
  <c r="Q28" i="7" s="1"/>
  <c r="J28" i="7"/>
  <c r="K28" i="7" s="1"/>
  <c r="P27" i="7"/>
  <c r="Q27" i="7" s="1"/>
  <c r="J27" i="7"/>
  <c r="K27" i="7" s="1"/>
  <c r="P26" i="7"/>
  <c r="Q26" i="7" s="1"/>
  <c r="J26" i="7"/>
  <c r="K26" i="7" s="1"/>
  <c r="P25" i="7"/>
  <c r="Q25" i="7" s="1"/>
  <c r="J25" i="7"/>
  <c r="K25" i="7" s="1"/>
  <c r="P24" i="7"/>
  <c r="Q24" i="7" s="1"/>
  <c r="J24" i="7"/>
  <c r="K24" i="7" s="1"/>
  <c r="P23" i="7"/>
  <c r="Q23" i="7" s="1"/>
  <c r="J23" i="7"/>
  <c r="K23" i="7" s="1"/>
  <c r="P22" i="7"/>
  <c r="Q22" i="7" s="1"/>
  <c r="J22" i="7"/>
  <c r="K22" i="7" s="1"/>
  <c r="P21" i="7"/>
  <c r="Q21" i="7" s="1"/>
  <c r="J21" i="7"/>
  <c r="K21" i="7" s="1"/>
  <c r="J20" i="7"/>
  <c r="K20" i="7" s="1"/>
  <c r="P18" i="7"/>
  <c r="Q18" i="7" s="1"/>
  <c r="P19" i="7"/>
  <c r="Q19" i="7" s="1"/>
  <c r="J18" i="7"/>
  <c r="K18" i="7" s="1"/>
  <c r="J19" i="7"/>
  <c r="K19" i="7" s="1"/>
  <c r="P17" i="7"/>
  <c r="Q17" i="7" s="1"/>
  <c r="J17" i="7"/>
  <c r="K17" i="7" s="1"/>
  <c r="P15" i="7"/>
  <c r="Q15" i="7" s="1"/>
  <c r="J15" i="7"/>
  <c r="K15" i="7" s="1"/>
  <c r="J9" i="7"/>
  <c r="J10" i="7"/>
  <c r="K10" i="7" s="1"/>
  <c r="J11" i="7"/>
  <c r="K11" i="7" s="1"/>
  <c r="J12" i="7"/>
  <c r="K12" i="7" s="1"/>
  <c r="J13" i="7"/>
  <c r="K13" i="7" s="1"/>
  <c r="J14" i="7"/>
  <c r="K14" i="7" s="1"/>
  <c r="P9" i="7" l="1"/>
  <c r="Q9" i="7" s="1"/>
  <c r="K9" i="7"/>
  <c r="P8" i="7"/>
  <c r="Q8" i="7" s="1"/>
  <c r="J8" i="7"/>
  <c r="K8" i="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Cacho</author>
  </authors>
  <commentList>
    <comment ref="F6" authorId="0" shapeId="0" xr:uid="{9291DC65-95DD-9D4A-B3D0-6A976AA354B7}">
      <text>
        <r>
          <rPr>
            <b/>
            <sz val="9"/>
            <color rgb="FF000000"/>
            <rFont val="Tahoma"/>
            <family val="2"/>
          </rPr>
          <t xml:space="preserve">¿QUÉ PUEDE PASAR?
</t>
        </r>
        <r>
          <rPr>
            <b/>
            <sz val="9"/>
            <color rgb="FF000000"/>
            <rFont val="Tahoma"/>
            <family val="2"/>
          </rPr>
          <t>¿CÓMO PUEDE OCURRIR?</t>
        </r>
      </text>
    </comment>
    <comment ref="H6" authorId="0" shapeId="0" xr:uid="{E61138CF-0F2B-C848-9F3B-33666FD1392D}">
      <text>
        <r>
          <rPr>
            <b/>
            <sz val="9"/>
            <color rgb="FF000000"/>
            <rFont val="Tahoma"/>
            <family val="2"/>
          </rPr>
          <t>EN LA HOJA "EVALUACIÓN DEL RIESGO" SE DETALLAN LOS VALORES DE ESTA</t>
        </r>
      </text>
    </comment>
    <comment ref="M6" authorId="0" shapeId="0" xr:uid="{13EC5B88-4800-D646-BBDD-9339B6059922}">
      <text>
        <r>
          <rPr>
            <b/>
            <sz val="9"/>
            <color rgb="FF000000"/>
            <rFont val="Tahoma"/>
            <family val="2"/>
          </rPr>
          <t xml:space="preserve">Describir el tratamiento o control a ser implementado
</t>
        </r>
      </text>
    </comment>
    <comment ref="T6" authorId="0" shapeId="0" xr:uid="{E1303FEC-7BFD-FB41-B77B-9655066FC11C}">
      <text>
        <r>
          <rPr>
            <b/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>Incluir fecha o evento con el cual se inicia el tratamiento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U6" authorId="0" shapeId="0" xr:uid="{4A00C0AF-A2C0-5846-A8D5-0088E9F825CA}">
      <text>
        <r>
          <rPr>
            <b/>
            <sz val="9"/>
            <color rgb="FF000000"/>
            <rFont val="Tahoma"/>
            <family val="2"/>
          </rPr>
          <t xml:space="preserve">
</t>
        </r>
        <r>
          <rPr>
            <b/>
            <sz val="9"/>
            <color rgb="FF000000"/>
            <rFont val="Tahoma"/>
            <family val="2"/>
          </rPr>
          <t>Incluir fecha o evento con el cual se inicia el tratamiento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H7" authorId="0" shapeId="0" xr:uid="{14EFCB83-A543-6440-9CFE-B78D1AE4290B}">
      <text>
        <r>
          <rPr>
            <b/>
            <sz val="9"/>
            <color rgb="FF000000"/>
            <rFont val="Tahoma"/>
            <family val="2"/>
          </rPr>
          <t>De 1 a 5</t>
        </r>
      </text>
    </comment>
    <comment ref="I7" authorId="0" shapeId="0" xr:uid="{0B2BE17C-4EC9-0944-B749-5BC03BBAD24F}">
      <text>
        <r>
          <rPr>
            <b/>
            <sz val="9"/>
            <color indexed="81"/>
            <rFont val="Tahoma"/>
            <family val="2"/>
          </rPr>
          <t>De 1 a 5</t>
        </r>
      </text>
    </comment>
    <comment ref="J7" authorId="0" shapeId="0" xr:uid="{DC08ACDC-867B-BC44-9C41-CC877C3C3943}">
      <text>
        <r>
          <rPr>
            <b/>
            <sz val="9"/>
            <color rgb="FF000000"/>
            <rFont val="Tahoma"/>
            <family val="2"/>
          </rPr>
          <t>Se calcula automaticamente, no ingresar ningún dato</t>
        </r>
      </text>
    </comment>
    <comment ref="K7" authorId="0" shapeId="0" xr:uid="{6258FBA6-39D4-704F-A24F-D0EA2750CDB5}">
      <text>
        <r>
          <rPr>
            <b/>
            <sz val="9"/>
            <color rgb="FF000000"/>
            <rFont val="Tahoma"/>
            <family val="2"/>
          </rPr>
          <t xml:space="preserve">Se calcula automaticamente, no ingresar ningún dato
</t>
        </r>
        <r>
          <rPr>
            <sz val="9"/>
            <color rgb="FF000000"/>
            <rFont val="Tahoma"/>
            <family val="2"/>
          </rPr>
          <t xml:space="preserve">
</t>
        </r>
      </text>
    </comment>
    <comment ref="N7" authorId="0" shapeId="0" xr:uid="{8F218AA2-AFFD-5640-B8D6-542CE9DD6E81}">
      <text>
        <r>
          <rPr>
            <b/>
            <sz val="9"/>
            <color rgb="FF000000"/>
            <rFont val="Tahoma"/>
            <family val="2"/>
          </rPr>
          <t>De 1 a 5</t>
        </r>
      </text>
    </comment>
    <comment ref="O7" authorId="0" shapeId="0" xr:uid="{820EEF19-76F9-2141-832B-E8A82CF1CF80}">
      <text>
        <r>
          <rPr>
            <b/>
            <sz val="9"/>
            <color indexed="81"/>
            <rFont val="Tahoma"/>
            <family val="2"/>
          </rPr>
          <t>De 1 a 5</t>
        </r>
      </text>
    </comment>
    <comment ref="P7" authorId="0" shapeId="0" xr:uid="{CC9028E9-C69B-4540-92DA-BEA3A4E3A6BE}">
      <text>
        <r>
          <rPr>
            <b/>
            <sz val="9"/>
            <color indexed="81"/>
            <rFont val="Tahoma"/>
            <family val="2"/>
          </rPr>
          <t>Se calcula automaticamente, no ingresar ningún dato</t>
        </r>
      </text>
    </comment>
    <comment ref="Q7" authorId="0" shapeId="0" xr:uid="{B4AFF82D-D69A-E640-8A00-62FE70922E18}">
      <text>
        <r>
          <rPr>
            <b/>
            <sz val="9"/>
            <color indexed="81"/>
            <rFont val="Tahoma"/>
            <family val="2"/>
          </rPr>
          <t xml:space="preserve">Se calcula automaticamente, no ingresar ningún dato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V7" authorId="0" shapeId="0" xr:uid="{3AEA67E8-78D8-534D-A20B-ED6F4F75DF44}">
      <text>
        <r>
          <rPr>
            <b/>
            <sz val="9"/>
            <color indexed="81"/>
            <rFont val="Tahoma"/>
            <family val="2"/>
          </rPr>
          <t xml:space="preserve">
Definir la forma de realizar el monitoreo</t>
        </r>
      </text>
    </comment>
    <comment ref="W7" authorId="0" shapeId="0" xr:uid="{A6F75D4F-C9AD-9B43-937A-BC092F49ED53}">
      <text>
        <r>
          <rPr>
            <b/>
            <sz val="9"/>
            <color indexed="81"/>
            <rFont val="Tahoma"/>
            <family val="2"/>
          </rPr>
          <t>Definir la periodicidad del monitoreo</t>
        </r>
      </text>
    </comment>
  </commentList>
</comments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<sst xmlns="http://schemas.openxmlformats.org/spreadsheetml/2006/main" count="459" uniqueCount="218">
  <si>
    <t xml:space="preserve">No. </t>
  </si>
  <si>
    <t>Clase</t>
  </si>
  <si>
    <t>Fuente</t>
  </si>
  <si>
    <t>Etapa</t>
  </si>
  <si>
    <t>Tipo</t>
  </si>
  <si>
    <t>Descripción del Riesgo</t>
  </si>
  <si>
    <t>Consecuencia de la ocurrencia del evento</t>
  </si>
  <si>
    <t>Evaluación del riesgo</t>
  </si>
  <si>
    <t>¿A quién se le asigna?</t>
  </si>
  <si>
    <t>Tratamiento/ 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</si>
  <si>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</si>
  <si>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</si>
  <si>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</si>
  <si>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</si>
  <si>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</si>
  <si>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</si>
  <si>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</si>
  <si>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</si>
  <si>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</t>
  </si>
  <si>
    <t>Categoría</t>
  </si>
  <si>
    <t>¿Cómo se realiza  el monitoreo?</t>
  </si>
  <si>
    <t>Periodicidad</t>
  </si>
  <si>
    <t>Especifico</t>
  </si>
  <si>
    <t>Interno</t>
  </si>
  <si>
    <t xml:space="preserve">precontractual </t>
  </si>
  <si>
    <t>Operativo</t>
  </si>
  <si>
    <t>Estudios previos o de factibilidad no acordes a la necesidad de la
entidad</t>
  </si>
  <si>
    <t xml:space="preserve">Alcaldía Local </t>
  </si>
  <si>
    <t>No</t>
  </si>
  <si>
    <t>Inmediata a la ocurrecia</t>
  </si>
  <si>
    <t>La adjudicación de los contratos</t>
  </si>
  <si>
    <t>Durante la etapa de planeación y la etapa precotractual del proceso de contratación</t>
  </si>
  <si>
    <t>General</t>
  </si>
  <si>
    <t>interno</t>
  </si>
  <si>
    <t xml:space="preserve">General </t>
  </si>
  <si>
    <t xml:space="preserve">Interno </t>
  </si>
  <si>
    <t xml:space="preserve">Selección </t>
  </si>
  <si>
    <t>Jurídico/Técnico/Financiero</t>
  </si>
  <si>
    <t xml:space="preserve">Inclusión de condiciones jurídicas, técnicas y/o financieras que NO puedan ser cumplidas por ninguna proponente </t>
  </si>
  <si>
    <t xml:space="preserve">Declaratoria de desierto del proceso de contratación </t>
  </si>
  <si>
    <t>Revisión de las condiciones técnicas exigidas vs. las necesidades de la Entidad, con el fin de adoptar las decisiones pertinentes. Análisis y consideración de las obsevaciones presentadas por los posibles interesados en la etapa de proyecto de pliego y pliego de condiciones definitivo</t>
  </si>
  <si>
    <t xml:space="preserve">El mismo día de la declaratoria de desierta del proceso de contratación </t>
  </si>
  <si>
    <t xml:space="preserve">El día de cierre del proceso de contratación </t>
  </si>
  <si>
    <t xml:space="preserve">Mediante el análisis de los motivos que dieron lugar a la declaratoria de desierta. Igualmente, a través de la revisión y respuesta a las observaciones presentadas por los interesados durante el proceso de contratación </t>
  </si>
  <si>
    <t xml:space="preserve">Operacional </t>
  </si>
  <si>
    <t>Incumplimiento de condiciones y/o requisitos habilitantes por parte de todos los proponentes que generen el rechazo de todas las ofertas</t>
  </si>
  <si>
    <t xml:space="preserve">Declaratoria de desierto del proceso de contratación. </t>
  </si>
  <si>
    <t>Contratista</t>
  </si>
  <si>
    <t xml:space="preserve">Revisión de las condiciones jurídicas, técnicas, financieras y operacionales habilitantes y revisión posterior del pliego de condiciones para verificar que las mismas son claras, precisas y no inducen a error </t>
  </si>
  <si>
    <t xml:space="preserve">Mediante el análisis de los motivos que dieron lugar a la declaratoria de desierta. Iguamente, a través de la revisión y respuesta a las observaciones presentadas por los interesados durante el proceso de contratación </t>
  </si>
  <si>
    <t xml:space="preserve">Durante la etapa de planeación y la etapa precontractual del proceso de contratación de las pólizas que conforman el Programa de Seguros de la Entidad </t>
  </si>
  <si>
    <t xml:space="preserve">Externo </t>
  </si>
  <si>
    <t xml:space="preserve">Jurídicos/Comercial/Regulatorios </t>
  </si>
  <si>
    <t>Cambios o modificaciones en la normatividad aplicable al sector  o a sus disposiciones tributarias.</t>
  </si>
  <si>
    <t xml:space="preserve">Modificación del clausulado del contrato de manera adecuada a las nuevas disposiciones </t>
  </si>
  <si>
    <t>Seguimiento permanente a las disposiciones y/o regulaciones normativas</t>
  </si>
  <si>
    <t>Si</t>
  </si>
  <si>
    <t xml:space="preserve">Dentro del mismo tiempo de cambio regulatorio </t>
  </si>
  <si>
    <t>Al mismo día de la ocurrencia</t>
  </si>
  <si>
    <t>A través de la revisión permanente de las disposiciones aplicables a cada sector</t>
  </si>
  <si>
    <t xml:space="preserve">Durante la etapa precontractual, contractual  </t>
  </si>
  <si>
    <t>Economico</t>
  </si>
  <si>
    <t>Alteraciónes por cambios en lineamientos técnicos y del mercado</t>
  </si>
  <si>
    <t>Seguimiento permanente a las disposiciones y/o cambios de especificaciones</t>
  </si>
  <si>
    <t xml:space="preserve">Dentro del mismo tiempo de cambio técnico de los bienes </t>
  </si>
  <si>
    <t>Demoras por alteraciones sociales, lluvias o fenomenos extraordinarios que demoren o afecten el cumplimiento de las entregas establecidas de los bienes</t>
  </si>
  <si>
    <t>Retraso en los cronogramas establecios, prorrogas en el plazo de ejecución</t>
  </si>
  <si>
    <t xml:space="preserve">Dentro del mismo tiempo de la afectación </t>
  </si>
  <si>
    <t>Dentro del periodo de ocurrencia</t>
  </si>
  <si>
    <t>Durante la época de ocurrencia</t>
  </si>
  <si>
    <t xml:space="preserve">Contigencias con los proveedores subcontratadas por el contratista en cuanto a incumplimientos, calidad y oportunidad </t>
  </si>
  <si>
    <t>Busqueda por parte del contratista de otros proveedores</t>
  </si>
  <si>
    <t>Estimación inadecuada de los costos por el oferente</t>
  </si>
  <si>
    <t>Específico</t>
  </si>
  <si>
    <t>Externo</t>
  </si>
  <si>
    <t>Ejecución</t>
  </si>
  <si>
    <t>Operacionales</t>
  </si>
  <si>
    <t>Falla en la disposicion de insumos, herramientas, logistica, manejo de personal.</t>
  </si>
  <si>
    <t xml:space="preserve">Entorpece el cumplimiento del objeto contractual </t>
  </si>
  <si>
    <t>El contratista debera implementar medidas de control de su personal, para que ejerza sus labores de conformidad con los requisitos de la Entidad.
Realizar control de recorridos y rutinas del personal.</t>
  </si>
  <si>
    <t>Dentro del mes siguiente a la ocurrencia</t>
  </si>
  <si>
    <t>Control de insumos y nivel de solicitudes por perdida</t>
  </si>
  <si>
    <t>Durante la epoca de ocurrencia del contrato.</t>
  </si>
  <si>
    <t>Regulatorios</t>
  </si>
  <si>
    <t>Transferir riesgos a la ARL</t>
  </si>
  <si>
    <t>Control de personal</t>
  </si>
  <si>
    <t>Cambio en las tarifas del IVA</t>
  </si>
  <si>
    <t>Aumento del valor del contrato o disminución del plazo del mismo</t>
  </si>
  <si>
    <t>Aceptar el Riesgo y realizar medidas de control del presupuesto para tomar decisiones en tiempo real si hay cambios tributarios y redistriburi los recursos</t>
  </si>
  <si>
    <t>Control del presupuesto</t>
  </si>
  <si>
    <t>VALORACIÓN DEL RIESGO SEGÚN LA PROBABILIDAD DE OCURRENCIA.</t>
  </si>
  <si>
    <t>IMPACTO DE RIESGO</t>
  </si>
  <si>
    <t>CATEGORÍA DEL RIESGO</t>
  </si>
  <si>
    <t>Asignación</t>
  </si>
  <si>
    <t>Afecta</t>
  </si>
  <si>
    <t>Interna</t>
  </si>
  <si>
    <t>Planeación</t>
  </si>
  <si>
    <t>Económico</t>
  </si>
  <si>
    <t>Externa</t>
  </si>
  <si>
    <t>Selección</t>
  </si>
  <si>
    <t>Social o político</t>
  </si>
  <si>
    <t>Contratación</t>
  </si>
  <si>
    <t>Operacional</t>
  </si>
  <si>
    <t>Financiero</t>
  </si>
  <si>
    <t>Regulatorio</t>
  </si>
  <si>
    <t>De la naturaleza</t>
  </si>
  <si>
    <t>Ambiental</t>
  </si>
  <si>
    <t>Tecnológico</t>
  </si>
  <si>
    <t>Demoras en el inicio del proceso precontractual: elaboración de los pliegos definitivos, invitación o del contrato
Dificultades en la ejecución del proyecto por falta de claridad o ambigüedad en los estudios previos</t>
  </si>
  <si>
    <t xml:space="preserve"> Validación y verificación según lista de chequeo por parte de los intervinientes del area  técnica.
Activación de las  instancias de control creadas conforme a la ley (Comité de contratación)</t>
  </si>
  <si>
    <t>Durante la etapa de planeación, la etapa precotractual del proceso de contratación y durante la ejecución</t>
  </si>
  <si>
    <t>Mediante el análisis de los motivos que dieron lugar a la declaratoria desierta, o la reclamación 
Al momento de identificar alguna inconsistencia de los estudios previos</t>
  </si>
  <si>
    <t>Dificultad para el cumplimiento de lo contratado</t>
  </si>
  <si>
    <t>Salida del mercado de los bienes  a adquirir o escacez de los mismos</t>
  </si>
  <si>
    <t>Propuesta de elementos con caracteristicas técnicas similiares para evaluación y aprobación de los mismos por parte de la Alcaldía y la entidad encargada de suministrar la linea técnica</t>
  </si>
  <si>
    <t>si</t>
  </si>
  <si>
    <t>A través de la supervisión del contrato y comité técnico de seguimiento al mismo</t>
  </si>
  <si>
    <t>Mensual, durante su ejecución</t>
  </si>
  <si>
    <t xml:space="preserve">Suspensión del plazo del contrato
</t>
  </si>
  <si>
    <t xml:space="preserve">A través de la supervisión del contrato </t>
  </si>
  <si>
    <t>Los elementos adquiridos no cumplen con las caracteristicas técnicas contratadas o son de baja calidad</t>
  </si>
  <si>
    <t>Activación de garantías y /o devolución de elementos proporcionados por el contratista</t>
  </si>
  <si>
    <t>Validación previa de caracteristicas de elementos  a través de muestras o fichas técnicas de los mismos, proporcionados por el contratista</t>
  </si>
  <si>
    <t>Columna4</t>
  </si>
  <si>
    <t>Columna5</t>
  </si>
  <si>
    <t>Columna6</t>
  </si>
  <si>
    <t>Columna7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</si>
  <si>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</si>
  <si>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</si>
  <si>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</si>
  <si>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No publicación de la documentación del proceso de selección en el SECOP</t>
  </si>
  <si>
    <t>Presentación de reclamos de terceros sobre la selección del oferente que retrasen el perfeccionamiento del contrato.</t>
  </si>
  <si>
    <t xml:space="preserve">planeación </t>
  </si>
  <si>
    <t>Condiciones de normatividad y regulacion costitucional que NO SE PUEDEN CUMPLIR</t>
  </si>
  <si>
    <t xml:space="preserve">Cambio de las tarifas, cambios en los regimenes especiales, expedicion de normas de carácter tecnico o de calidad entre otros </t>
  </si>
  <si>
    <t>Medio</t>
  </si>
  <si>
    <t>Dentro de los estudios previos requerimos al contratista que traiga todos sus papeles en regla y que todo su personal este acto para el servicio requerido</t>
  </si>
  <si>
    <t>Revisiones de calidad</t>
  </si>
  <si>
    <t>Mensual</t>
  </si>
  <si>
    <t xml:space="preserve">Existencia de inadecuados procesos, procedimientos, parametros, sistema de informacion y equipos humanos o tecnicos sin que los mismos sean imputables a las partes </t>
  </si>
  <si>
    <t>Alto</t>
  </si>
  <si>
    <t xml:space="preserve">Preveer que el contratista que se le adjudique dicho proceso cumpla con el pliego de condiciones estipulado por la entidad </t>
  </si>
  <si>
    <t>Al recibir Las obras civiles y los equipos  facturados</t>
  </si>
  <si>
    <t>Contestación inoportuna a todas las observaciones formuladas a los documentos de la contratación</t>
  </si>
  <si>
    <t>Riesgos Operacionales</t>
  </si>
  <si>
    <t>Entrega de productos que no cumplan con las especificaciones técnicas</t>
  </si>
  <si>
    <t>Demoras en la ejecución del contrato</t>
  </si>
  <si>
    <t xml:space="preserve">Alcaldia Local </t>
  </si>
  <si>
    <t>Bajo</t>
  </si>
  <si>
    <t>SI</t>
  </si>
  <si>
    <t>Permanente</t>
  </si>
  <si>
    <t>Durante la ejecución del contrato</t>
  </si>
  <si>
    <t>Antes de la terminación del plazo contractual</t>
  </si>
  <si>
    <t>Monitoreo y control por parte del supervisor</t>
  </si>
  <si>
    <t>Selección  de  contratista que   no   cuente   con   la capacidad  financiera y/o técnica     y/o     jurídicas necesarias       para       la ejecución del contrato.</t>
  </si>
  <si>
    <t>Investigaciones disciplinarias, fiscales y penales.
.Demandas.
.Pone en riesgo la adecuada ejecución del contrato.
.Sanciones  disciplinarias,  fiscales  y/o penales.</t>
  </si>
  <si>
    <t>Evaluación    detallada    de     los requisitos         habilitantes         y ponderantes,  establecidos  dentro de los documentos del proceso.</t>
  </si>
  <si>
    <t>Etapa de Evaluación</t>
  </si>
  <si>
    <t>Aceptación de la oferta</t>
  </si>
  <si>
    <t>Aplicación     de los  métodos  de evaluación</t>
  </si>
  <si>
    <t>Etapa evaluación</t>
  </si>
  <si>
    <t xml:space="preserve">Retrazos en el inicio de la ejecucion del convenio, posibles incumplimientos de las obligaciones generales. </t>
  </si>
  <si>
    <t xml:space="preserve">Conflictos de trasnsparencia y seguimiento por parte de interesados, entes de contro y veedurias ciudadanas </t>
  </si>
  <si>
    <t>Retrazos en la ejecución del contrato, y pagos al contratista</t>
  </si>
  <si>
    <t xml:space="preserve">Retrazos en la constitución de documentos contractuales y porterior inicio del contrato. </t>
  </si>
  <si>
    <t>*Inconsistencias en la elección de los oferentes, reclamaciones por procesos de transparencia.
*Investigaciones disciplinarias, fiscales y penales.
*Demandas.
*Pone en riesgo la adecuada ejecución del contrato.
*Sanciones  disciplinarias,  fiscales  y/o penales.</t>
  </si>
  <si>
    <r>
      <rPr>
        <sz val="11"/>
        <rFont val="Garamond"/>
        <family val="1"/>
      </rPr>
      <t>Medio</t>
    </r>
  </si>
  <si>
    <r>
      <rPr>
        <sz val="11"/>
        <rFont val="Garamond"/>
        <family val="1"/>
      </rPr>
      <t>Antes de la terminación del plazo contractual</t>
    </r>
  </si>
  <si>
    <r>
      <rPr>
        <sz val="11"/>
        <rFont val="Garamond"/>
        <family val="1"/>
      </rPr>
      <t>Durante la ejecución del
contrato</t>
    </r>
  </si>
  <si>
    <r>
      <rPr>
        <sz val="11"/>
        <rFont val="Garamond"/>
        <family val="1"/>
      </rPr>
      <t>Antes de la terminación del
plazo contractual</t>
    </r>
  </si>
  <si>
    <r>
      <rPr>
        <sz val="11"/>
        <rFont val="Garamond"/>
        <family val="1"/>
      </rPr>
      <t>Monitoreo y control por parte
del supervisor</t>
    </r>
  </si>
  <si>
    <r>
      <rPr>
        <sz val="11"/>
        <rFont val="Garamond"/>
        <family val="1"/>
      </rPr>
      <t>General</t>
    </r>
  </si>
  <si>
    <r>
      <rPr>
        <sz val="11"/>
        <rFont val="Garamond"/>
        <family val="1"/>
      </rPr>
      <t>Riesgos Operacionales</t>
    </r>
  </si>
  <si>
    <r>
      <rPr>
        <sz val="11"/>
        <rFont val="Garamond"/>
        <family val="1"/>
      </rPr>
      <t>SI</t>
    </r>
  </si>
  <si>
    <r>
      <rPr>
        <sz val="11"/>
        <rFont val="Garamond"/>
        <family val="1"/>
      </rPr>
      <t>Contratista</t>
    </r>
  </si>
  <si>
    <r>
      <rPr>
        <sz val="11"/>
        <rFont val="Garamond"/>
        <family val="1"/>
      </rPr>
      <t>Durante la ejecución del contrato</t>
    </r>
  </si>
  <si>
    <r>
      <rPr>
        <sz val="11"/>
        <rFont val="Garamond"/>
        <family val="1"/>
      </rPr>
      <t>Monitoreo y control por parte del supervisor</t>
    </r>
  </si>
  <si>
    <r>
      <rPr>
        <sz val="11"/>
        <rFont val="Garamond"/>
        <family val="1"/>
      </rPr>
      <t>Permanente</t>
    </r>
  </si>
  <si>
    <t>Estar en permanente contacto con la alcaldia local de usaquém desde el momento precontractual y durante todas las etapas del contrato.</t>
  </si>
  <si>
    <t>Estar en permanente contacto con la alcaldia local de usaquém desde el momento precontractual y durante todas las etapas del contrato, aediento a las solicitudes y requerimientos en los tiempos establecidos.</t>
  </si>
  <si>
    <t xml:space="preserve">Realizar as gestiones necesarias, teniendo en cuenta los tiempos de preparación interna de las areas involucradas en la expedición de RP, CRP y demás trámites relacionados. </t>
  </si>
  <si>
    <t xml:space="preserve">Realizas los procesos de elaboración, cargue y publicación de documentos de acuerdo con los linemaientos de contratación publica desde la etapa pre-contractual y hasta la liquidación del contrato. </t>
  </si>
  <si>
    <t>Se cae el proceso de contratación, se pierden los tiempos y se posterga la ejecución del presupuesto</t>
  </si>
  <si>
    <t xml:space="preserve">Desde el momento de adjudicación del contrato. </t>
  </si>
  <si>
    <t xml:space="preserve">Dia de la djudicación del contrato. </t>
  </si>
  <si>
    <t xml:space="preserve">Mediante la revisión de los documentos del contratista al que se le adjudica la oferta, para establecer contacto. </t>
  </si>
  <si>
    <t xml:space="preserve">De acuerdo con el cronograma establecido para la programación de los recursos </t>
  </si>
  <si>
    <t xml:space="preserve">Con la liquidación del contrato. </t>
  </si>
  <si>
    <t xml:space="preserve">De manera cojunta con las areas de presupuesto del FDLUSA y el apoyo a la supervisión </t>
  </si>
  <si>
    <t xml:space="preserve">A partir del inicio de la etapa contractual. </t>
  </si>
  <si>
    <t xml:space="preserve">Desde el Inicio de la etapa pre-contractual </t>
  </si>
  <si>
    <t>De manera conjunta con el area juridica y el apoyo a la supervisión de contrato</t>
  </si>
  <si>
    <t>Realizar los procesos de cargue y publicación de documentos de acuerdo con el manual de colombia compra eficiente y los procesos establecidos en el marco de la Ley 80 y sus modificaciones de acuerdo con el proceso contractual.</t>
  </si>
  <si>
    <t xml:space="preserve">Realizar los procesos de elaboración, cargue y publicación de documentos de acuerdo con los linemaientos de contratación publica desde la etapa pre-contractual y hasta la liquidación del contrato. </t>
  </si>
  <si>
    <t>Errores en el proceso de ingreso de bienes al almacén.</t>
  </si>
  <si>
    <t>Retrasos en la incorporación de los bienes al inventario institucional.</t>
  </si>
  <si>
    <t>Reclamaciones al Contratante respecto a las especificaciones de los elementos</t>
  </si>
  <si>
    <t>Daño o perdida de bienes de la entidad imputables al contratista durante la ejecución al contrato</t>
  </si>
  <si>
    <t>Detrimento  patrimonial de la Entidad</t>
  </si>
  <si>
    <t>Evaluación del riesgo2</t>
  </si>
  <si>
    <t>Evaluación del riesgo3</t>
  </si>
  <si>
    <t>Evaluación del riesgo4</t>
  </si>
  <si>
    <t xml:space="preserve">Mantenerse en la oferta de precios por la cuál se le dio adjucación del proceso. </t>
  </si>
  <si>
    <t>Accidentes de personal en el desarrollo del contrato</t>
  </si>
  <si>
    <t xml:space="preserve">Maltrato parcial o total a los elementos durante el proceso de transporte. </t>
  </si>
  <si>
    <t xml:space="preserve">Cambio de los elementos y demora en el cumplimiento del conograma y ejecución del contrato. </t>
  </si>
  <si>
    <t>Daño total o parcial de bienes entregados a la entidad durante el proceso de vigencia de la garantía</t>
  </si>
  <si>
    <t xml:space="preserve">Repocisión de los elementos de acuerdo con las condiciones que establece la garantía por parte del contratista. </t>
  </si>
  <si>
    <t>En caso de presentarse daño, total o partcial en el tiempo posterior a la entrega de los elementos y que aún se encunetre dentro de la vigencia de las garantías, el operador deberá realizar la reposición, reparación o aplicación de las garantías correspondientes, sin generar costos adicionales para la entidad.</t>
  </si>
  <si>
    <t xml:space="preserve">Realizar acompañamiento permanente al proceso de Ingreso al Almacén desde el momento de la validación de los elementos a entregar hasta la culminación satisfactoria del proceso.   </t>
  </si>
  <si>
    <t>Condiciones tecnicas y operativas que NO SE PUEDEN CUMPLIR</t>
  </si>
  <si>
    <t xml:space="preserve">Posible fluctuacion de los precios del mercado </t>
  </si>
  <si>
    <t>Comportamiento del mercado, tales como la fluctuacion de los precios de los insumos especulacion de los mismos, entre otros</t>
  </si>
  <si>
    <t xml:space="preserve">Entidad y contratista </t>
  </si>
  <si>
    <t>Aceptar el riesgo atraves del monitoreo</t>
  </si>
  <si>
    <t>Revisiones entre cotizaciones, contrato y facturas</t>
  </si>
  <si>
    <t>Al recibir  la factura</t>
  </si>
  <si>
    <t>MATRIZ DE RIESGOS DE CONTRATACIÓN
Selección Abreviada Subasta Inversa
2367 "Usaquén, Camina por el Deporte"
DOTACIÓN ADULTO MAYOR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</si>
</sst>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name val="Arial"/>
      <family val="2"/>
    </font>
    <font>
      <b/>
      <sz val="20"/>
      <name val="Garamond"/>
      <family val="1"/>
    </font>
    <font>
      <sz val="12"/>
      <name val="Garamond"/>
      <family val="1"/>
    </font>
    <font>
      <sz val="11"/>
      <name val="Garamond"/>
      <family val="1"/>
    </font>
    <font>
      <b/>
      <sz val="9"/>
      <color rgb="FF000000"/>
      <name val="Tahoma"/>
      <family val="2"/>
    </font>
    <font>
      <sz val="11"/>
      <color rgb="FF000000"/>
      <name val="Garamond"/>
      <family val="1"/>
    </font>
    <font>
      <sz val="11"/>
      <color theme="1"/>
      <name val="Garamond"/>
      <family val="1"/>
    </font>
    <font>
      <b/>
      <sz val="11"/>
      <color theme="1"/>
      <name val="Garamond"/>
      <family val="1"/>
    </font>
    <font>
      <b/>
      <sz val="11"/>
      <color rgb="FF000000"/>
      <name val="Garamond"/>
      <family val="1"/>
    </font>
    <font>
      <b/>
      <sz val="11"/>
      <name val="Garamond"/>
      <family val="1"/>
    </font>
    <font>
      <sz val="9"/>
      <color rgb="FF000000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rgb="FFCC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rgb="FF0563C1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33CCCC"/>
      </patternFill>
    </fill>
    <fill>
      <patternFill patternType="solid">
        <fgColor rgb="FF009900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/>
  </cellStyleXfs>
  <cellXfs count="81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3" fillId="0" borderId="2" xfId="0" applyFont="1" applyBorder="1" applyAlignment="1">
      <alignment horizontal="justify" vertical="center"/>
    </xf>
    <xf numFmtId="0" fontId="3" fillId="0" borderId="2" xfId="0" applyFont="1" applyBorder="1" applyAlignment="1">
      <alignment vertical="center"/>
    </xf>
    <xf numFmtId="0" fontId="3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wrapText="1"/>
    </xf>
    <xf numFmtId="14" fontId="11" fillId="0" borderId="10" xfId="0" applyNumberFormat="1" applyFont="1" applyBorder="1" applyAlignment="1">
      <alignment horizontal="center" vertical="center"/>
    </xf>
    <xf numFmtId="14" fontId="11" fillId="0" borderId="10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wrapText="1"/>
    </xf>
    <xf numFmtId="0" fontId="13" fillId="2" borderId="16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textRotation="90" wrapText="1"/>
    </xf>
    <xf numFmtId="0" fontId="13" fillId="2" borderId="21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3" fillId="5" borderId="18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wrapText="1"/>
    </xf>
    <xf numFmtId="0" fontId="13" fillId="4" borderId="21" xfId="0" applyFont="1" applyFill="1" applyBorder="1" applyAlignment="1">
      <alignment horizontal="center" vertical="center" textRotation="90" wrapText="1"/>
    </xf>
    <xf numFmtId="0" fontId="13" fillId="6" borderId="17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textRotation="90" wrapText="1"/>
    </xf>
    <xf numFmtId="0" fontId="14" fillId="2" borderId="1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textRotation="90" wrapText="1"/>
    </xf>
    <xf numFmtId="0" fontId="14" fillId="4" borderId="1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textRotation="90" wrapText="1"/>
    </xf>
    <xf numFmtId="0" fontId="14" fillId="4" borderId="11" xfId="0" applyFont="1" applyFill="1" applyBorder="1" applyAlignment="1">
      <alignment horizontal="center" vertical="center" textRotation="90" wrapText="1"/>
    </xf>
    <xf numFmtId="0" fontId="14" fillId="6" borderId="1" xfId="0" applyFont="1" applyFill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textRotation="90" wrapText="1" readingOrder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textRotation="90" wrapText="1"/>
    </xf>
    <xf numFmtId="0" fontId="12" fillId="0" borderId="1" xfId="0" applyFont="1" applyBorder="1" applyAlignment="1">
      <alignment horizontal="justify" vertical="center"/>
    </xf>
    <xf numFmtId="1" fontId="11" fillId="0" borderId="1" xfId="0" applyNumberFormat="1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textRotation="90" wrapText="1"/>
    </xf>
    <xf numFmtId="0" fontId="12" fillId="0" borderId="10" xfId="0" applyFont="1" applyBorder="1" applyAlignment="1">
      <alignment horizontal="justify" vertical="center" wrapText="1"/>
    </xf>
    <xf numFmtId="0" fontId="13" fillId="0" borderId="10" xfId="0" applyFont="1" applyBorder="1" applyAlignment="1">
      <alignment horizontal="center" vertical="center" textRotation="90" wrapText="1" readingOrder="1"/>
    </xf>
    <xf numFmtId="0" fontId="14" fillId="0" borderId="1" xfId="0" applyFont="1" applyBorder="1" applyAlignment="1">
      <alignment horizontal="center" vertical="center" textRotation="90" wrapText="1"/>
    </xf>
    <xf numFmtId="0" fontId="12" fillId="0" borderId="11" xfId="0" applyFont="1" applyBorder="1" applyAlignment="1">
      <alignment horizontal="justify" vertical="center" wrapText="1"/>
    </xf>
    <xf numFmtId="0" fontId="12" fillId="0" borderId="11" xfId="0" applyFont="1" applyBorder="1" applyAlignment="1">
      <alignment horizontal="center" vertical="center" wrapText="1"/>
    </xf>
    <xf numFmtId="1" fontId="11" fillId="0" borderId="10" xfId="0" applyNumberFormat="1" applyFont="1" applyBorder="1" applyAlignment="1">
      <alignment horizontal="center" vertical="center" shrinkToFit="1"/>
    </xf>
    <xf numFmtId="0" fontId="14" fillId="0" borderId="10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vertical="center"/>
    </xf>
    <xf numFmtId="0" fontId="12" fillId="8" borderId="1" xfId="0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4" fontId="8" fillId="0" borderId="12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55">
    <dxf>
      <fill>
        <patternFill>
          <bgColor theme="5" tint="0.39994506668294322"/>
        </patternFill>
      </fill>
    </dxf>
    <dxf>
      <fill>
        <patternFill>
          <bgColor rgb="FF009900"/>
        </patternFill>
      </fill>
    </dxf>
    <dxf>
      <fill>
        <patternFill>
          <bgColor rgb="FFFF6600"/>
        </patternFill>
      </fill>
    </dxf>
    <dxf>
      <fill>
        <patternFill>
          <bgColor rgb="FFCC0000"/>
        </patternFill>
      </fill>
    </dxf>
    <dxf>
      <fill>
        <patternFill>
          <bgColor rgb="FF92D050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FFC000"/>
        </patternFill>
      </fill>
    </dxf>
    <dxf>
      <fill>
        <patternFill>
          <bgColor theme="0"/>
        </patternFill>
      </fill>
    </dxf>
    <dxf>
      <fill>
        <patternFill>
          <bgColor rgb="FFFF6600"/>
        </patternFill>
      </fill>
    </dxf>
    <dxf>
      <fill>
        <patternFill>
          <bgColor rgb="FF00990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-0.24994659260841701"/>
        </patternFill>
      </fill>
    </dxf>
    <dxf>
      <fill>
        <patternFill>
          <bgColor rgb="FFC00000"/>
        </patternFill>
      </fill>
    </dxf>
    <dxf>
      <fill>
        <patternFill>
          <bgColor rgb="FFCC0000"/>
        </patternFill>
      </fill>
    </dxf>
    <dxf>
      <fill>
        <patternFill>
          <bgColor theme="5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CC0000"/>
        </patternFill>
      </fill>
    </dxf>
    <dxf>
      <fill>
        <patternFill>
          <bgColor rgb="FFFF6600"/>
        </patternFill>
      </fill>
    </dxf>
    <dxf>
      <fill>
        <patternFill>
          <bgColor rgb="FF009900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theme="5" tint="-0.24994659260841701"/>
        </patternFill>
      </fill>
    </dxf>
    <dxf>
      <fill>
        <patternFill>
          <bgColor theme="9" tint="-0.24994659260841701"/>
        </patternFill>
      </fill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Garamond"/>
        <family val="1"/>
        <scheme val="none"/>
      </font>
      <alignment horizontal="center" vertical="center" textRotation="9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family val="1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family val="1"/>
        <scheme val="none"/>
      </font>
      <alignment horizontal="justify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Garamond"/>
        <family val="1"/>
        <scheme val="none"/>
      </font>
      <alignment horizontal="center" vertical="center" textRotation="9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family val="1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family val="1"/>
        <scheme val="none"/>
      </font>
      <alignment horizontal="center" vertical="center" textRotation="90" wrapText="1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family val="1"/>
        <scheme val="none"/>
      </font>
      <alignment horizontal="center" vertical="center" textRotation="90" wrapText="1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family val="1"/>
        <scheme val="none"/>
      </font>
      <alignment horizontal="center" vertical="center" textRotation="90" wrapText="1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Garamond"/>
        <family val="1"/>
        <scheme val="none"/>
      </font>
      <alignment horizontal="center" vertical="center" textRotation="90" wrapText="1" indent="0" justifyLastLine="0" shrinkToFit="0" readingOrder="1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Garamond"/>
        <family val="1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left style="thin">
          <color auto="1"/>
        </lef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1"/>
        <name val="Garamond"/>
        <family val="1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Garamond"/>
        <family val="1"/>
        <scheme val="none"/>
      </font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70C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33"/>
      <rgbColor rgb="FF003300"/>
      <rgbColor rgb="FF333300"/>
      <rgbColor rgb="FF993300"/>
      <rgbColor rgb="FF993366"/>
      <rgbColor rgb="FF333399"/>
      <rgbColor rgb="FF3D3D3D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9900"/>
      <color rgb="FFFF6600"/>
      <color rgb="FFCC0000"/>
      <color rgb="FF00800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5" Type="http://schemas.openxmlformats.org/officeDocument/2006/relationships/customXml" Target="../customXml/item3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Relationship Id="rId14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1</xdr:row>
      <xdr:rowOff>76200</xdr:rowOff>
    </xdr:from>
    <xdr:to>
      <xdr:col>8</xdr:col>
      <xdr:colOff>335501</xdr:colOff>
      <xdr:row>12</xdr:row>
      <xdr:rowOff>76200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419"/>
        <a:stretch>
          <a:fillRect/>
        </a:stretch>
      </xdr:blipFill>
      <xdr:spPr bwMode="auto">
        <a:xfrm>
          <a:off x="533400" y="285750"/>
          <a:ext cx="5898101" cy="2124075"/>
        </a:xfrm>
        <a:prstGeom prst="rect">
          <a:avLst/>
        </a:prstGeom>
        <a:solidFill>
          <a:srgbClr val="FFFFFF"/>
        </a:solidFill>
      </xdr:spPr>
    </xdr:pic>
    <xdr:clientData/>
  </xdr:twoCellAnchor>
  <xdr:twoCellAnchor>
    <xdr:from>
      <xdr:col>0</xdr:col>
      <xdr:colOff>57149</xdr:colOff>
      <xdr:row>15</xdr:row>
      <xdr:rowOff>28574</xdr:rowOff>
    </xdr:from>
    <xdr:to>
      <xdr:col>11</xdr:col>
      <xdr:colOff>725604</xdr:colOff>
      <xdr:row>27</xdr:row>
      <xdr:rowOff>171450</xdr:rowOff>
    </xdr:to>
    <xdr:pic>
      <xdr:nvPicPr>
        <xdr:cNvPr id="3" name="Imagen 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1111"/>
        <a:stretch/>
      </xdr:blipFill>
      <xdr:spPr bwMode="auto">
        <a:xfrm>
          <a:off x="57149" y="2933699"/>
          <a:ext cx="9050455" cy="24288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</xdr:col>
      <xdr:colOff>0</xdr:colOff>
      <xdr:row>31</xdr:row>
      <xdr:rowOff>95249</xdr:rowOff>
    </xdr:from>
    <xdr:to>
      <xdr:col>5</xdr:col>
      <xdr:colOff>0</xdr:colOff>
      <xdr:row>43</xdr:row>
      <xdr:rowOff>117230</xdr:rowOff>
    </xdr:to>
    <xdr:pic>
      <xdr:nvPicPr>
        <xdr:cNvPr id="4" name="Imagen 4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581" t="35710" r="32886" b="31196"/>
        <a:stretch/>
      </xdr:blipFill>
      <xdr:spPr bwMode="auto">
        <a:xfrm>
          <a:off x="1524000" y="6124574"/>
          <a:ext cx="2286000" cy="2307981"/>
        </a:xfrm>
        <a:prstGeom prst="rect">
          <a:avLst/>
        </a:prstGeom>
        <a:solidFill>
          <a:srgbClr val="FFFFFF"/>
        </a:solidFill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212262-4D82-2841-BB11-73A5C70D4432}" name="Tabla2" displayName="Tabla2" ref="A6:W35" totalsRowShown="0" headerRowDxfId="54" dataDxfId="53" tableBorderDxfId="52">
  <autoFilter ref="A6:W35" xr:uid="{5A212262-4D82-2841-BB11-73A5C70D4432}"/>
  <tableColumns count="23">
    <tableColumn id="1" xr3:uid="{8451654F-4F3E-FB48-8183-57B7C7CAFB8F}" name="No. " dataDxfId="51"/>
    <tableColumn id="2" xr3:uid="{11937E4A-7C2F-2A40-B4BB-CF57D21B244F}" name="Clase" dataDxfId="50"/>
    <tableColumn id="3" xr3:uid="{68317C54-F847-1D46-B5F9-7DCD105F3158}" name="Fuente" dataDxfId="49"/>
    <tableColumn id="4" xr3:uid="{29277166-6BCA-DB4E-B111-8C2E4AF6CDF1}" name="Etapa" dataDxfId="48"/>
    <tableColumn id="5" xr3:uid="{E130D8FB-1A04-A14F-8361-754F932BCEAD}" name="Tipo" dataDxfId="47"/>
    <tableColumn id="6" xr3:uid="{92F3DD4F-298D-3441-B1EA-3B3525457BCE}" name="Descripción del Riesgo" dataDxfId="46"/>
    <tableColumn id="7" xr3:uid="{94CC39FB-0958-144D-B63F-309C4A49B8DD}" name="Consecuencia de la ocurrencia del evento" dataDxfId="45"/>
    <tableColumn id="8" xr3:uid="{9AD825C2-9540-A34E-9824-ABFB64D25E01}" name="Evaluación del riesgo" dataDxfId="44"/>
    <tableColumn id="9" xr3:uid="{472699FB-2EAC-F046-914C-18F308A61CF5}" name="Evaluación del riesgo2" dataDxfId="43"/>
    <tableColumn id="10" xr3:uid="{2716FEE4-13F6-184E-B227-E07AC2CEAE02}" name="Evaluación del riesgo3" dataDxfId="42">
      <calculatedColumnFormula>+H7+I7</calculatedColumnFormula>
    </tableColumn>
    <tableColumn id="11" xr3:uid="{F6275E33-A916-F343-9ADE-0D12316384A9}" name="Evaluación del riesgo4" dataDxfId="41">
      <calculatedColumnFormula>IF(J7&lt;=4,"Riesgo Bajo",IF(J7=5,"Riesgo Medio",IF(J7&gt;=8,"Riesgo Extremo",IF(J7=6,"Riesgo Alto",IF(J7=7,"Riesgo Alto")))))</calculatedColumnFormula>
    </tableColumn>
    <tableColumn id="12" xr3:uid="{32AB0976-9777-3F45-AA9B-124E81AC0833}" name="¿A quién se le asigna?" dataDxfId="40"/>
    <tableColumn id="13" xr3:uid="{57233273-D578-3948-85AF-CE982AA72EEE}" name="Tratamiento/ Control a ser implementado" dataDxfId="39"/>
    <tableColumn id="14" xr3:uid="{5046501B-D96D-F242-AA20-D0445ACBAA63}" name="Impacto después del tratamiento" dataDxfId="38"/>
    <tableColumn id="15" xr3:uid="{D3895AD8-740D-D443-A7DB-C5E35B39E462}" name="Columna4" dataDxfId="37"/>
    <tableColumn id="16" xr3:uid="{E75511C2-E8CE-0048-B419-867A3070DC59}" name="Columna5" dataDxfId="36">
      <calculatedColumnFormula>+N7+O7</calculatedColumnFormula>
    </tableColumn>
    <tableColumn id="17" xr3:uid="{149796B7-5D75-224C-BA4C-174E36EE35A3}" name="Columna6" dataDxfId="35">
      <calculatedColumnFormula>IF(P7&lt;=4,"Riesgo Bajo",IF(P7=5,"Riesgo Medio",IF(P7&gt;=8,"Riesgo Extremo",IF(P7=6,"Riesgo Alto",IF(P7=7,"Riesgo Alto")))))</calculatedColumnFormula>
    </tableColumn>
    <tableColumn id="18" xr3:uid="{8933D459-2613-F249-9879-C2302A2C2884}" name="¿Afecta la ejecución del contrato?" dataDxfId="34"/>
    <tableColumn id="19" xr3:uid="{43C782A3-C471-2C41-AA4C-D573EC544799}" name="Responsable por implementar el tratamiento" dataDxfId="33"/>
    <tableColumn id="20" xr3:uid="{3AF9BDEA-0C46-BC42-9017-384E36AFF993}" name="Fecha estimada en que se inicia el tratamiento" dataDxfId="32"/>
    <tableColumn id="21" xr3:uid="{A8E77272-6FED-B94C-B26C-FDD80FCB0D2B}" name="Fecha estimada en que se completa el tratamiento" dataDxfId="31"/>
    <tableColumn id="22" xr3:uid="{530F3D3A-A596-BC4E-B7A4-6DAEF4F7F935}" name="Monitoreo y revisión" dataDxfId="30"/>
    <tableColumn id="23" xr3:uid="{110FF81C-355D-B240-A302-AA0F825A1E70}" name="Columna7" dataDxfId="29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3857B-D73F-0C4A-B4ED-AA6DED9CB83D}">
  <dimension ref="A2:W35"/>
  <sheetViews>
    <sheetView showGridLines="0" tabSelected="1" topLeftCell="N32" zoomScale="90" zoomScaleNormal="110" workbookViewId="0">
      <selection activeCell="P35" sqref="P35"/>
    </sheetView>
  </sheetViews>
  <sheetFormatPr baseColWidth="10" defaultRowHeight="15" x14ac:dyDescent="0.2"/>
  <cols>
    <col min="2" max="2" width="37.1640625" customWidth="1"/>
    <col min="6" max="6" width="27.1640625" customWidth="1"/>
    <col min="7" max="7" width="31.5" customWidth="1"/>
    <col min="8" max="8" width="17.6640625" customWidth="1"/>
    <col min="13" max="13" width="30.33203125" customWidth="1"/>
    <col min="14" max="14" width="25.33203125" customWidth="1"/>
    <col min="20" max="20" width="34.33203125" customWidth="1"/>
    <col min="21" max="21" width="37" customWidth="1"/>
    <col min="22" max="22" width="20.6640625" customWidth="1"/>
    <col min="23" max="23" width="21" customWidth="1"/>
  </cols>
  <sheetData>
    <row r="2" spans="1:23" ht="54" customHeight="1" x14ac:dyDescent="0.2">
      <c r="B2" s="59" t="e" vm="1">
        <v>#VALUE!</v>
      </c>
      <c r="C2" s="60" t="s">
        <v>217</v>
      </c>
      <c r="D2" s="61"/>
      <c r="E2" s="61"/>
      <c r="F2" s="61"/>
      <c r="G2" s="61"/>
      <c r="H2" s="61"/>
      <c r="I2" s="61"/>
      <c r="J2" s="62"/>
      <c r="K2" s="69">
        <v>46093</v>
      </c>
      <c r="L2" s="70"/>
    </row>
    <row r="3" spans="1:23" ht="54" customHeight="1" x14ac:dyDescent="0.2">
      <c r="B3" s="59"/>
      <c r="C3" s="63"/>
      <c r="D3" s="64"/>
      <c r="E3" s="64"/>
      <c r="F3" s="64"/>
      <c r="G3" s="64"/>
      <c r="H3" s="64"/>
      <c r="I3" s="64"/>
      <c r="J3" s="65"/>
      <c r="K3" s="71"/>
      <c r="L3" s="72"/>
    </row>
    <row r="4" spans="1:23" ht="19" customHeight="1" x14ac:dyDescent="0.2">
      <c r="B4" s="59"/>
      <c r="C4" s="66"/>
      <c r="D4" s="67"/>
      <c r="E4" s="67"/>
      <c r="F4" s="67"/>
      <c r="G4" s="67"/>
      <c r="H4" s="67"/>
      <c r="I4" s="67"/>
      <c r="J4" s="68"/>
      <c r="K4" s="73"/>
      <c r="L4" s="74"/>
    </row>
    <row r="6" spans="1:23" ht="84" x14ac:dyDescent="0.2">
      <c r="A6" s="18" t="s">
        <v>0</v>
      </c>
      <c r="B6" s="19" t="s">
        <v>1</v>
      </c>
      <c r="C6" s="19" t="s">
        <v>2</v>
      </c>
      <c r="D6" s="19" t="s">
        <v>3</v>
      </c>
      <c r="E6" s="19" t="s">
        <v>4</v>
      </c>
      <c r="F6" s="20" t="s">
        <v>5</v>
      </c>
      <c r="G6" s="20" t="s">
        <v>6</v>
      </c>
      <c r="H6" s="21" t="s">
        <v>7</v>
      </c>
      <c r="I6" s="21" t="s">
        <v>199</v>
      </c>
      <c r="J6" s="21" t="s">
        <v>200</v>
      </c>
      <c r="K6" s="21" t="s">
        <v>201</v>
      </c>
      <c r="L6" s="19" t="s">
        <v>8</v>
      </c>
      <c r="M6" s="22" t="s">
        <v>9</v>
      </c>
      <c r="N6" s="23" t="s">
        <v>10</v>
      </c>
      <c r="O6" s="24" t="s">
        <v>123</v>
      </c>
      <c r="P6" s="24" t="s">
        <v>124</v>
      </c>
      <c r="Q6" s="25" t="s">
        <v>125</v>
      </c>
      <c r="R6" s="26" t="s">
        <v>11</v>
      </c>
      <c r="S6" s="26" t="s">
        <v>12</v>
      </c>
      <c r="T6" s="22" t="s">
        <v>13</v>
      </c>
      <c r="U6" s="22" t="s">
        <v>14</v>
      </c>
      <c r="V6" s="27" t="s">
        <v>15</v>
      </c>
      <c r="W6" s="28" t="s">
        <v>126</v>
      </c>
    </row>
    <row r="7" spans="1:23" ht="80" customHeight="1" x14ac:dyDescent="0.2">
      <c r="A7" s="29"/>
      <c r="B7" s="30"/>
      <c r="C7" s="30"/>
      <c r="D7" s="30"/>
      <c r="E7" s="30"/>
      <c r="F7" s="31"/>
      <c r="G7" s="31"/>
      <c r="H7" s="32" t="s">
        <v>16</v>
      </c>
      <c r="I7" s="32" t="s">
        <v>17</v>
      </c>
      <c r="J7" s="32" t="s">
        <v>18</v>
      </c>
      <c r="K7" s="32" t="s">
        <v>19</v>
      </c>
      <c r="L7" s="30"/>
      <c r="M7" s="33"/>
      <c r="N7" s="34" t="s">
        <v>16</v>
      </c>
      <c r="O7" s="34" t="s">
        <v>17</v>
      </c>
      <c r="P7" s="34" t="s">
        <v>18</v>
      </c>
      <c r="Q7" s="34" t="s">
        <v>19</v>
      </c>
      <c r="R7" s="35"/>
      <c r="S7" s="35"/>
      <c r="T7" s="33"/>
      <c r="U7" s="33"/>
      <c r="V7" s="36" t="s">
        <v>20</v>
      </c>
      <c r="W7" s="36" t="s">
        <v>21</v>
      </c>
    </row>
    <row r="8" spans="1:23" ht="128" x14ac:dyDescent="0.2">
      <c r="A8" s="37">
        <v>1</v>
      </c>
      <c r="B8" s="38" t="s">
        <v>22</v>
      </c>
      <c r="C8" s="38" t="s">
        <v>23</v>
      </c>
      <c r="D8" s="38" t="s">
        <v>24</v>
      </c>
      <c r="E8" s="38" t="s">
        <v>25</v>
      </c>
      <c r="F8" s="39" t="s">
        <v>26</v>
      </c>
      <c r="G8" s="39" t="s">
        <v>108</v>
      </c>
      <c r="H8" s="40">
        <v>1</v>
      </c>
      <c r="I8" s="40">
        <v>2</v>
      </c>
      <c r="J8" s="41">
        <f t="shared" ref="J8:J32" si="0">+H8+I8</f>
        <v>3</v>
      </c>
      <c r="K8" s="42" t="str">
        <f t="shared" ref="K8:K19" si="1">IF(J8&lt;=4,"Riesgo Bajo",IF(J8=5,"Riesgo Medio",IF(J8&gt;=8,"Riesgo Extremo",IF(J8=6,"Riesgo Alto",IF(J8=7,"Riesgo Alto")))))</f>
        <v>Riesgo Bajo</v>
      </c>
      <c r="L8" s="40" t="s">
        <v>27</v>
      </c>
      <c r="M8" s="39" t="s">
        <v>109</v>
      </c>
      <c r="N8" s="40">
        <v>1</v>
      </c>
      <c r="O8" s="40">
        <v>1</v>
      </c>
      <c r="P8" s="40">
        <f t="shared" ref="P8:P14" si="2">+N8+O8</f>
        <v>2</v>
      </c>
      <c r="Q8" s="42" t="str">
        <f t="shared" ref="Q8:Q14" si="3">IF(P8&lt;=4,"Riesgo Bajo",IF(P8=5,"Riesgo Medio",IF(P8&gt;=8,"Riesgo Extremo",IF(P8=6,"Riesgo Alto",IF(P8=7,"Riesgo Alto")))))</f>
        <v>Riesgo Bajo</v>
      </c>
      <c r="R8" s="39" t="s">
        <v>28</v>
      </c>
      <c r="S8" s="39" t="s">
        <v>27</v>
      </c>
      <c r="T8" s="39" t="s">
        <v>29</v>
      </c>
      <c r="U8" s="39" t="s">
        <v>30</v>
      </c>
      <c r="V8" s="39" t="s">
        <v>111</v>
      </c>
      <c r="W8" s="39" t="s">
        <v>110</v>
      </c>
    </row>
    <row r="9" spans="1:23" ht="160" x14ac:dyDescent="0.2">
      <c r="A9" s="37">
        <v>2</v>
      </c>
      <c r="B9" s="38" t="s">
        <v>32</v>
      </c>
      <c r="C9" s="38" t="s">
        <v>33</v>
      </c>
      <c r="D9" s="38" t="s">
        <v>24</v>
      </c>
      <c r="E9" s="38" t="s">
        <v>25</v>
      </c>
      <c r="F9" s="43" t="s">
        <v>38</v>
      </c>
      <c r="G9" s="39" t="s">
        <v>39</v>
      </c>
      <c r="H9" s="40">
        <v>1</v>
      </c>
      <c r="I9" s="40">
        <v>2</v>
      </c>
      <c r="J9" s="41">
        <f t="shared" si="0"/>
        <v>3</v>
      </c>
      <c r="K9" s="42" t="str">
        <f t="shared" si="1"/>
        <v>Riesgo Bajo</v>
      </c>
      <c r="L9" s="40" t="s">
        <v>27</v>
      </c>
      <c r="M9" s="39" t="s">
        <v>40</v>
      </c>
      <c r="N9" s="40">
        <v>1</v>
      </c>
      <c r="O9" s="40">
        <v>1</v>
      </c>
      <c r="P9" s="40">
        <f t="shared" si="2"/>
        <v>2</v>
      </c>
      <c r="Q9" s="42" t="str">
        <f t="shared" si="3"/>
        <v>Riesgo Bajo</v>
      </c>
      <c r="R9" s="39" t="s">
        <v>28</v>
      </c>
      <c r="S9" s="39" t="s">
        <v>27</v>
      </c>
      <c r="T9" s="39" t="s">
        <v>41</v>
      </c>
      <c r="U9" s="39" t="s">
        <v>42</v>
      </c>
      <c r="V9" s="39" t="s">
        <v>43</v>
      </c>
      <c r="W9" s="39" t="s">
        <v>31</v>
      </c>
    </row>
    <row r="10" spans="1:23" ht="93" customHeight="1" x14ac:dyDescent="0.2">
      <c r="A10" s="37">
        <v>3</v>
      </c>
      <c r="B10" s="38" t="s">
        <v>32</v>
      </c>
      <c r="C10" s="38" t="s">
        <v>33</v>
      </c>
      <c r="D10" s="38" t="s">
        <v>132</v>
      </c>
      <c r="E10" s="38" t="s">
        <v>102</v>
      </c>
      <c r="F10" s="43" t="s">
        <v>127</v>
      </c>
      <c r="G10" s="43" t="s">
        <v>182</v>
      </c>
      <c r="H10" s="9">
        <v>1</v>
      </c>
      <c r="I10" s="9">
        <v>5</v>
      </c>
      <c r="J10" s="41">
        <f t="shared" si="0"/>
        <v>6</v>
      </c>
      <c r="K10" s="42" t="str">
        <f t="shared" si="1"/>
        <v>Riesgo Alto</v>
      </c>
      <c r="L10" s="40" t="s">
        <v>47</v>
      </c>
      <c r="M10" s="10" t="s">
        <v>178</v>
      </c>
      <c r="N10" s="9">
        <v>1</v>
      </c>
      <c r="O10" s="9">
        <v>1</v>
      </c>
      <c r="P10" s="40">
        <f t="shared" si="2"/>
        <v>2</v>
      </c>
      <c r="Q10" s="42" t="str">
        <f t="shared" si="3"/>
        <v>Riesgo Bajo</v>
      </c>
      <c r="R10" s="39" t="s">
        <v>56</v>
      </c>
      <c r="S10" s="39" t="s">
        <v>47</v>
      </c>
      <c r="T10" s="39" t="s">
        <v>183</v>
      </c>
      <c r="U10" s="9" t="s">
        <v>184</v>
      </c>
      <c r="V10" s="10" t="s">
        <v>185</v>
      </c>
      <c r="W10" s="10" t="s">
        <v>189</v>
      </c>
    </row>
    <row r="11" spans="1:23" ht="107" customHeight="1" x14ac:dyDescent="0.2">
      <c r="A11" s="37">
        <v>4</v>
      </c>
      <c r="B11" s="38" t="s">
        <v>34</v>
      </c>
      <c r="C11" s="38" t="s">
        <v>95</v>
      </c>
      <c r="D11" s="38" t="s">
        <v>132</v>
      </c>
      <c r="E11" s="38" t="s">
        <v>102</v>
      </c>
      <c r="F11" s="43" t="s">
        <v>128</v>
      </c>
      <c r="G11" s="43" t="s">
        <v>161</v>
      </c>
      <c r="H11" s="9">
        <v>2</v>
      </c>
      <c r="I11" s="9">
        <v>3</v>
      </c>
      <c r="J11" s="41">
        <f t="shared" si="0"/>
        <v>5</v>
      </c>
      <c r="K11" s="42" t="str">
        <f t="shared" si="1"/>
        <v>Riesgo Medio</v>
      </c>
      <c r="L11" s="40" t="s">
        <v>47</v>
      </c>
      <c r="M11" s="10" t="s">
        <v>179</v>
      </c>
      <c r="N11" s="9">
        <v>1</v>
      </c>
      <c r="O11" s="9">
        <v>2</v>
      </c>
      <c r="P11" s="40">
        <f t="shared" si="2"/>
        <v>3</v>
      </c>
      <c r="Q11" s="42" t="str">
        <f t="shared" si="3"/>
        <v>Riesgo Bajo</v>
      </c>
      <c r="R11" s="39" t="s">
        <v>56</v>
      </c>
      <c r="S11" s="39" t="s">
        <v>47</v>
      </c>
      <c r="T11" s="39" t="s">
        <v>183</v>
      </c>
      <c r="U11" s="9" t="s">
        <v>184</v>
      </c>
      <c r="V11" s="10" t="s">
        <v>185</v>
      </c>
      <c r="W11" s="10" t="s">
        <v>189</v>
      </c>
    </row>
    <row r="12" spans="1:23" ht="107" customHeight="1" x14ac:dyDescent="0.2">
      <c r="A12" s="37">
        <v>5</v>
      </c>
      <c r="B12" s="38" t="s">
        <v>34</v>
      </c>
      <c r="C12" s="38" t="s">
        <v>95</v>
      </c>
      <c r="D12" s="38" t="s">
        <v>132</v>
      </c>
      <c r="E12" s="38" t="s">
        <v>102</v>
      </c>
      <c r="F12" s="43" t="s">
        <v>129</v>
      </c>
      <c r="G12" s="43" t="s">
        <v>163</v>
      </c>
      <c r="H12" s="9">
        <v>1</v>
      </c>
      <c r="I12" s="9">
        <v>5</v>
      </c>
      <c r="J12" s="41">
        <f t="shared" si="0"/>
        <v>6</v>
      </c>
      <c r="K12" s="42" t="str">
        <f t="shared" si="1"/>
        <v>Riesgo Alto</v>
      </c>
      <c r="L12" s="40" t="s">
        <v>27</v>
      </c>
      <c r="M12" s="10" t="s">
        <v>180</v>
      </c>
      <c r="N12" s="9">
        <v>1</v>
      </c>
      <c r="O12" s="9">
        <v>2</v>
      </c>
      <c r="P12" s="40">
        <f t="shared" si="2"/>
        <v>3</v>
      </c>
      <c r="Q12" s="42" t="str">
        <f t="shared" si="3"/>
        <v>Riesgo Bajo</v>
      </c>
      <c r="R12" s="39" t="s">
        <v>56</v>
      </c>
      <c r="S12" s="39" t="s">
        <v>27</v>
      </c>
      <c r="T12" s="10" t="s">
        <v>186</v>
      </c>
      <c r="U12" s="54" t="s">
        <v>187</v>
      </c>
      <c r="V12" s="10" t="s">
        <v>188</v>
      </c>
      <c r="W12" s="10" t="s">
        <v>189</v>
      </c>
    </row>
    <row r="13" spans="1:23" ht="107" customHeight="1" x14ac:dyDescent="0.2">
      <c r="A13" s="37">
        <v>6</v>
      </c>
      <c r="B13" s="38" t="s">
        <v>34</v>
      </c>
      <c r="C13" s="38" t="s">
        <v>95</v>
      </c>
      <c r="D13" s="38" t="s">
        <v>132</v>
      </c>
      <c r="E13" s="38" t="s">
        <v>102</v>
      </c>
      <c r="F13" s="43" t="s">
        <v>130</v>
      </c>
      <c r="G13" s="43" t="s">
        <v>162</v>
      </c>
      <c r="H13" s="9">
        <v>1</v>
      </c>
      <c r="I13" s="9">
        <v>3</v>
      </c>
      <c r="J13" s="41">
        <f t="shared" si="0"/>
        <v>4</v>
      </c>
      <c r="K13" s="42" t="str">
        <f t="shared" si="1"/>
        <v>Riesgo Bajo</v>
      </c>
      <c r="L13" s="40" t="s">
        <v>27</v>
      </c>
      <c r="M13" s="10" t="s">
        <v>192</v>
      </c>
      <c r="N13" s="9">
        <v>1</v>
      </c>
      <c r="O13" s="9">
        <v>2</v>
      </c>
      <c r="P13" s="40">
        <f t="shared" si="2"/>
        <v>3</v>
      </c>
      <c r="Q13" s="42" t="str">
        <f t="shared" si="3"/>
        <v>Riesgo Bajo</v>
      </c>
      <c r="R13" s="39" t="s">
        <v>28</v>
      </c>
      <c r="S13" s="39" t="s">
        <v>27</v>
      </c>
      <c r="T13" s="9" t="s">
        <v>190</v>
      </c>
      <c r="U13" s="9" t="s">
        <v>187</v>
      </c>
      <c r="V13" s="10" t="s">
        <v>191</v>
      </c>
      <c r="W13" s="10" t="s">
        <v>189</v>
      </c>
    </row>
    <row r="14" spans="1:23" ht="107" customHeight="1" x14ac:dyDescent="0.2">
      <c r="A14" s="37">
        <v>7</v>
      </c>
      <c r="B14" s="38" t="s">
        <v>34</v>
      </c>
      <c r="C14" s="38" t="s">
        <v>95</v>
      </c>
      <c r="D14" s="38" t="s">
        <v>132</v>
      </c>
      <c r="E14" s="38" t="s">
        <v>102</v>
      </c>
      <c r="F14" s="43" t="s">
        <v>131</v>
      </c>
      <c r="G14" s="43" t="s">
        <v>164</v>
      </c>
      <c r="H14" s="9">
        <v>3</v>
      </c>
      <c r="I14" s="9">
        <v>3</v>
      </c>
      <c r="J14" s="41">
        <f t="shared" si="0"/>
        <v>6</v>
      </c>
      <c r="K14" s="42" t="str">
        <f t="shared" si="1"/>
        <v>Riesgo Alto</v>
      </c>
      <c r="L14" s="40" t="s">
        <v>27</v>
      </c>
      <c r="M14" s="10" t="s">
        <v>193</v>
      </c>
      <c r="N14" s="9">
        <v>1</v>
      </c>
      <c r="O14" s="9">
        <v>1</v>
      </c>
      <c r="P14" s="40">
        <f t="shared" si="2"/>
        <v>2</v>
      </c>
      <c r="Q14" s="42" t="str">
        <f t="shared" si="3"/>
        <v>Riesgo Bajo</v>
      </c>
      <c r="R14" s="39" t="s">
        <v>28</v>
      </c>
      <c r="S14" s="39" t="s">
        <v>27</v>
      </c>
      <c r="T14" s="9" t="s">
        <v>190</v>
      </c>
      <c r="U14" s="9" t="s">
        <v>187</v>
      </c>
      <c r="V14" s="10" t="s">
        <v>191</v>
      </c>
      <c r="W14" s="10" t="s">
        <v>189</v>
      </c>
    </row>
    <row r="15" spans="1:23" ht="160" x14ac:dyDescent="0.2">
      <c r="A15" s="37">
        <v>8</v>
      </c>
      <c r="B15" s="38" t="s">
        <v>34</v>
      </c>
      <c r="C15" s="38" t="s">
        <v>95</v>
      </c>
      <c r="D15" s="38" t="s">
        <v>36</v>
      </c>
      <c r="E15" s="38" t="s">
        <v>37</v>
      </c>
      <c r="F15" s="39" t="s">
        <v>45</v>
      </c>
      <c r="G15" s="39" t="s">
        <v>46</v>
      </c>
      <c r="H15" s="40">
        <v>1</v>
      </c>
      <c r="I15" s="40">
        <v>2</v>
      </c>
      <c r="J15" s="40">
        <f t="shared" si="0"/>
        <v>3</v>
      </c>
      <c r="K15" s="42" t="str">
        <f t="shared" si="1"/>
        <v>Riesgo Bajo</v>
      </c>
      <c r="L15" s="40" t="s">
        <v>47</v>
      </c>
      <c r="M15" s="39" t="s">
        <v>48</v>
      </c>
      <c r="N15" s="40">
        <v>1</v>
      </c>
      <c r="O15" s="40">
        <v>1</v>
      </c>
      <c r="P15" s="40">
        <f t="shared" ref="P15:P20" si="4">+N15+O15</f>
        <v>2</v>
      </c>
      <c r="Q15" s="42" t="str">
        <f t="shared" ref="Q15:Q19" si="5">IF(P15&lt;=4,"Riesgo Bajo",IF(P15=5,"Riesgo Medio",IF(P15&gt;=8,"Riesgo Extremo",IF(P15=6,"Riesgo Alto",IF(P15=7,"Riesgo Alto")))))</f>
        <v>Riesgo Bajo</v>
      </c>
      <c r="R15" s="39" t="s">
        <v>28</v>
      </c>
      <c r="S15" s="39" t="s">
        <v>27</v>
      </c>
      <c r="T15" s="39" t="s">
        <v>41</v>
      </c>
      <c r="U15" s="39" t="s">
        <v>42</v>
      </c>
      <c r="V15" s="39" t="s">
        <v>49</v>
      </c>
      <c r="W15" s="39" t="s">
        <v>50</v>
      </c>
    </row>
    <row r="16" spans="1:23" ht="112" x14ac:dyDescent="0.2">
      <c r="A16" s="37">
        <v>9</v>
      </c>
      <c r="B16" s="38" t="s">
        <v>34</v>
      </c>
      <c r="C16" s="38" t="s">
        <v>35</v>
      </c>
      <c r="D16" s="38" t="s">
        <v>36</v>
      </c>
      <c r="E16" s="38" t="s">
        <v>102</v>
      </c>
      <c r="F16" s="10" t="s">
        <v>154</v>
      </c>
      <c r="G16" s="10" t="s">
        <v>155</v>
      </c>
      <c r="H16" s="44">
        <v>1</v>
      </c>
      <c r="I16" s="44">
        <v>4</v>
      </c>
      <c r="J16" s="44">
        <v>5</v>
      </c>
      <c r="K16" s="10" t="s">
        <v>166</v>
      </c>
      <c r="L16" s="40" t="s">
        <v>27</v>
      </c>
      <c r="M16" s="10" t="s">
        <v>156</v>
      </c>
      <c r="N16" s="44">
        <v>1</v>
      </c>
      <c r="O16" s="44">
        <v>2</v>
      </c>
      <c r="P16" s="44">
        <v>3</v>
      </c>
      <c r="Q16" s="42" t="str">
        <f t="shared" si="5"/>
        <v>Riesgo Bajo</v>
      </c>
      <c r="R16" s="39" t="s">
        <v>28</v>
      </c>
      <c r="S16" s="39" t="s">
        <v>27</v>
      </c>
      <c r="T16" s="10" t="s">
        <v>157</v>
      </c>
      <c r="U16" s="10" t="s">
        <v>158</v>
      </c>
      <c r="V16" s="10" t="s">
        <v>159</v>
      </c>
      <c r="W16" s="10" t="s">
        <v>160</v>
      </c>
    </row>
    <row r="17" spans="1:23" ht="65" x14ac:dyDescent="0.2">
      <c r="A17" s="37">
        <v>10</v>
      </c>
      <c r="B17" s="38" t="s">
        <v>34</v>
      </c>
      <c r="C17" s="38" t="s">
        <v>35</v>
      </c>
      <c r="D17" s="38" t="s">
        <v>36</v>
      </c>
      <c r="E17" s="38" t="s">
        <v>44</v>
      </c>
      <c r="F17" s="39" t="s">
        <v>53</v>
      </c>
      <c r="G17" s="39" t="s">
        <v>54</v>
      </c>
      <c r="H17" s="40">
        <v>1</v>
      </c>
      <c r="I17" s="40">
        <v>3</v>
      </c>
      <c r="J17" s="40">
        <f t="shared" si="0"/>
        <v>4</v>
      </c>
      <c r="K17" s="42" t="str">
        <f t="shared" si="1"/>
        <v>Riesgo Bajo</v>
      </c>
      <c r="L17" s="39" t="s">
        <v>27</v>
      </c>
      <c r="M17" s="39" t="s">
        <v>55</v>
      </c>
      <c r="N17" s="40">
        <v>1</v>
      </c>
      <c r="O17" s="40">
        <v>1</v>
      </c>
      <c r="P17" s="40">
        <f t="shared" si="4"/>
        <v>2</v>
      </c>
      <c r="Q17" s="42" t="str">
        <f t="shared" si="5"/>
        <v>Riesgo Bajo</v>
      </c>
      <c r="R17" s="39" t="s">
        <v>56</v>
      </c>
      <c r="S17" s="39" t="s">
        <v>27</v>
      </c>
      <c r="T17" s="39" t="s">
        <v>57</v>
      </c>
      <c r="U17" s="39" t="s">
        <v>58</v>
      </c>
      <c r="V17" s="39" t="s">
        <v>59</v>
      </c>
      <c r="W17" s="39" t="s">
        <v>60</v>
      </c>
    </row>
    <row r="18" spans="1:23" ht="80" x14ac:dyDescent="0.2">
      <c r="A18" s="37">
        <v>11</v>
      </c>
      <c r="B18" s="38" t="s">
        <v>34</v>
      </c>
      <c r="C18" s="38" t="s">
        <v>98</v>
      </c>
      <c r="D18" s="38" t="s">
        <v>36</v>
      </c>
      <c r="E18" s="38" t="s">
        <v>104</v>
      </c>
      <c r="F18" s="10" t="s">
        <v>133</v>
      </c>
      <c r="G18" s="10" t="s">
        <v>134</v>
      </c>
      <c r="H18" s="9">
        <v>3</v>
      </c>
      <c r="I18" s="9">
        <v>2</v>
      </c>
      <c r="J18" s="40">
        <f t="shared" si="0"/>
        <v>5</v>
      </c>
      <c r="K18" s="42" t="str">
        <f t="shared" si="1"/>
        <v>Riesgo Medio</v>
      </c>
      <c r="L18" s="39" t="s">
        <v>47</v>
      </c>
      <c r="M18" s="10" t="s">
        <v>136</v>
      </c>
      <c r="N18" s="10">
        <v>1</v>
      </c>
      <c r="O18" s="10">
        <v>1</v>
      </c>
      <c r="P18" s="40">
        <f t="shared" si="4"/>
        <v>2</v>
      </c>
      <c r="Q18" s="42" t="str">
        <f t="shared" si="5"/>
        <v>Riesgo Bajo</v>
      </c>
      <c r="R18" s="39" t="s">
        <v>56</v>
      </c>
      <c r="S18" s="39" t="s">
        <v>27</v>
      </c>
      <c r="T18" s="11" t="s">
        <v>75</v>
      </c>
      <c r="U18" s="12" t="s">
        <v>167</v>
      </c>
      <c r="V18" s="10" t="s">
        <v>137</v>
      </c>
      <c r="W18" s="10" t="s">
        <v>138</v>
      </c>
    </row>
    <row r="19" spans="1:23" ht="80" x14ac:dyDescent="0.2">
      <c r="A19" s="37">
        <v>12</v>
      </c>
      <c r="B19" s="38" t="s">
        <v>73</v>
      </c>
      <c r="C19" s="38" t="s">
        <v>35</v>
      </c>
      <c r="D19" s="38" t="s">
        <v>36</v>
      </c>
      <c r="E19" s="38" t="s">
        <v>102</v>
      </c>
      <c r="F19" s="14" t="s">
        <v>210</v>
      </c>
      <c r="G19" s="14" t="s">
        <v>139</v>
      </c>
      <c r="H19" s="13">
        <v>3</v>
      </c>
      <c r="I19" s="13">
        <v>4</v>
      </c>
      <c r="J19" s="45">
        <f t="shared" si="0"/>
        <v>7</v>
      </c>
      <c r="K19" s="46" t="str">
        <f t="shared" si="1"/>
        <v>Riesgo Alto</v>
      </c>
      <c r="L19" s="47" t="s">
        <v>47</v>
      </c>
      <c r="M19" s="14" t="s">
        <v>141</v>
      </c>
      <c r="N19" s="14">
        <v>2</v>
      </c>
      <c r="O19" s="14">
        <v>2</v>
      </c>
      <c r="P19" s="45">
        <f t="shared" si="4"/>
        <v>4</v>
      </c>
      <c r="Q19" s="46" t="str">
        <f t="shared" si="5"/>
        <v>Riesgo Bajo</v>
      </c>
      <c r="R19" s="39" t="s">
        <v>56</v>
      </c>
      <c r="S19" s="39" t="s">
        <v>27</v>
      </c>
      <c r="T19" s="15" t="s">
        <v>75</v>
      </c>
      <c r="U19" s="16" t="s">
        <v>167</v>
      </c>
      <c r="V19" s="14" t="s">
        <v>137</v>
      </c>
      <c r="W19" s="10" t="s">
        <v>142</v>
      </c>
    </row>
    <row r="20" spans="1:23" ht="160" x14ac:dyDescent="0.2">
      <c r="A20" s="37">
        <v>13</v>
      </c>
      <c r="B20" s="38" t="s">
        <v>34</v>
      </c>
      <c r="C20" s="38" t="s">
        <v>35</v>
      </c>
      <c r="D20" s="38" t="s">
        <v>36</v>
      </c>
      <c r="E20" s="38" t="s">
        <v>102</v>
      </c>
      <c r="F20" s="14" t="s">
        <v>143</v>
      </c>
      <c r="G20" s="17" t="s">
        <v>165</v>
      </c>
      <c r="H20" s="9">
        <v>2</v>
      </c>
      <c r="I20" s="9">
        <v>1</v>
      </c>
      <c r="J20" s="40">
        <f t="shared" si="0"/>
        <v>3</v>
      </c>
      <c r="K20" s="49" t="str">
        <f>IF(J20&lt;=4,"Riesgo Bajo",IF(J20=5,"Riesgo Medio",IF(J20&gt;=8,"Riesgo Extremo",IF(J20=6,"Riesgo Alto",IF(J20=7,"Riesgo Alto")))))</f>
        <v>Riesgo Bajo</v>
      </c>
      <c r="L20" s="39" t="s">
        <v>27</v>
      </c>
      <c r="M20" s="10" t="s">
        <v>181</v>
      </c>
      <c r="N20" s="9">
        <v>1</v>
      </c>
      <c r="O20" s="9">
        <v>1</v>
      </c>
      <c r="P20" s="45">
        <f t="shared" si="4"/>
        <v>2</v>
      </c>
      <c r="Q20" s="49" t="str">
        <f>IF(P20&lt;=4,"Riesgo Bajo",IF(P20=5,"Riesgo Medio",IF(P20&gt;=8,"Riesgo Extremo",IF(P20=6,"Riesgo Alto",IF(P20=7,"Riesgo Alto")))))</f>
        <v>Riesgo Bajo</v>
      </c>
      <c r="R20" s="39" t="s">
        <v>28</v>
      </c>
      <c r="S20" s="39" t="s">
        <v>27</v>
      </c>
      <c r="T20" s="9" t="s">
        <v>190</v>
      </c>
      <c r="U20" s="9" t="s">
        <v>187</v>
      </c>
      <c r="V20" s="10" t="s">
        <v>191</v>
      </c>
      <c r="W20" s="10" t="s">
        <v>189</v>
      </c>
    </row>
    <row r="21" spans="1:23" ht="86" x14ac:dyDescent="0.2">
      <c r="A21" s="37">
        <v>14</v>
      </c>
      <c r="B21" s="38" t="s">
        <v>73</v>
      </c>
      <c r="C21" s="38" t="s">
        <v>51</v>
      </c>
      <c r="D21" s="38" t="s">
        <v>75</v>
      </c>
      <c r="E21" s="38" t="s">
        <v>52</v>
      </c>
      <c r="F21" s="39" t="s">
        <v>62</v>
      </c>
      <c r="G21" s="50" t="s">
        <v>54</v>
      </c>
      <c r="H21" s="51">
        <v>1</v>
      </c>
      <c r="I21" s="51">
        <v>3</v>
      </c>
      <c r="J21" s="51">
        <f t="shared" si="0"/>
        <v>4</v>
      </c>
      <c r="K21" s="42" t="str">
        <f t="shared" ref="K21:K29" si="6">IF(J21&lt;=4,"Riesgo Bajo",IF(J21=5,"Riesgo Medio",IF(J21&gt;=8,"Riesgo Extremo",IF(J21=6,"Riesgo Alto",IF(J21=7,"Riesgo Alto")))))</f>
        <v>Riesgo Bajo</v>
      </c>
      <c r="L21" s="50" t="s">
        <v>27</v>
      </c>
      <c r="M21" s="50" t="s">
        <v>63</v>
      </c>
      <c r="N21" s="51">
        <v>1</v>
      </c>
      <c r="O21" s="51">
        <v>1</v>
      </c>
      <c r="P21" s="51">
        <f t="shared" ref="P21:P32" si="7">+N21+O21</f>
        <v>2</v>
      </c>
      <c r="Q21" s="42" t="str">
        <f t="shared" ref="Q21:Q32" si="8">IF(P21&lt;=4,"Riesgo Bajo",IF(P21=5,"Riesgo Medio",IF(P21&gt;=8,"Riesgo Extremo",IF(P21=6,"Riesgo Alto",IF(P21=7,"Riesgo Alto")))))</f>
        <v>Riesgo Bajo</v>
      </c>
      <c r="R21" s="50" t="s">
        <v>56</v>
      </c>
      <c r="S21" s="50" t="s">
        <v>27</v>
      </c>
      <c r="T21" s="50" t="s">
        <v>64</v>
      </c>
      <c r="U21" s="50" t="s">
        <v>58</v>
      </c>
      <c r="V21" s="50" t="s">
        <v>59</v>
      </c>
      <c r="W21" s="17" t="s">
        <v>117</v>
      </c>
    </row>
    <row r="22" spans="1:23" ht="96" x14ac:dyDescent="0.2">
      <c r="A22" s="37">
        <v>15</v>
      </c>
      <c r="B22" s="38" t="s">
        <v>73</v>
      </c>
      <c r="C22" s="38" t="s">
        <v>51</v>
      </c>
      <c r="D22" s="38" t="s">
        <v>75</v>
      </c>
      <c r="E22" s="38" t="s">
        <v>61</v>
      </c>
      <c r="F22" s="39" t="s">
        <v>113</v>
      </c>
      <c r="G22" s="39" t="s">
        <v>112</v>
      </c>
      <c r="H22" s="40">
        <v>1</v>
      </c>
      <c r="I22" s="40">
        <v>3</v>
      </c>
      <c r="J22" s="40">
        <f t="shared" si="0"/>
        <v>4</v>
      </c>
      <c r="K22" s="42" t="str">
        <f t="shared" si="6"/>
        <v>Riesgo Bajo</v>
      </c>
      <c r="L22" s="39" t="s">
        <v>47</v>
      </c>
      <c r="M22" s="39" t="s">
        <v>114</v>
      </c>
      <c r="N22" s="40">
        <v>1</v>
      </c>
      <c r="O22" s="40">
        <v>2</v>
      </c>
      <c r="P22" s="40">
        <f t="shared" si="7"/>
        <v>3</v>
      </c>
      <c r="Q22" s="42" t="str">
        <f t="shared" si="8"/>
        <v>Riesgo Bajo</v>
      </c>
      <c r="R22" s="39" t="s">
        <v>115</v>
      </c>
      <c r="S22" s="39" t="s">
        <v>27</v>
      </c>
      <c r="T22" s="39" t="s">
        <v>67</v>
      </c>
      <c r="U22" s="39" t="s">
        <v>68</v>
      </c>
      <c r="V22" s="39" t="s">
        <v>116</v>
      </c>
      <c r="W22" s="17" t="s">
        <v>117</v>
      </c>
    </row>
    <row r="23" spans="1:23" ht="96" x14ac:dyDescent="0.2">
      <c r="A23" s="37">
        <v>16</v>
      </c>
      <c r="B23" s="38" t="s">
        <v>73</v>
      </c>
      <c r="C23" s="38" t="s">
        <v>51</v>
      </c>
      <c r="D23" s="38" t="s">
        <v>75</v>
      </c>
      <c r="E23" s="38" t="s">
        <v>61</v>
      </c>
      <c r="F23" s="39" t="s">
        <v>65</v>
      </c>
      <c r="G23" s="39" t="s">
        <v>66</v>
      </c>
      <c r="H23" s="40">
        <v>1</v>
      </c>
      <c r="I23" s="40">
        <v>2</v>
      </c>
      <c r="J23" s="40">
        <f t="shared" si="0"/>
        <v>3</v>
      </c>
      <c r="K23" s="42" t="str">
        <f t="shared" si="6"/>
        <v>Riesgo Bajo</v>
      </c>
      <c r="L23" s="39" t="s">
        <v>47</v>
      </c>
      <c r="M23" s="39" t="s">
        <v>118</v>
      </c>
      <c r="N23" s="40">
        <v>1</v>
      </c>
      <c r="O23" s="40">
        <v>1</v>
      </c>
      <c r="P23" s="40">
        <f t="shared" si="7"/>
        <v>2</v>
      </c>
      <c r="Q23" s="42" t="str">
        <f t="shared" si="8"/>
        <v>Riesgo Bajo</v>
      </c>
      <c r="R23" s="39" t="s">
        <v>28</v>
      </c>
      <c r="S23" s="39" t="s">
        <v>27</v>
      </c>
      <c r="T23" s="39" t="s">
        <v>67</v>
      </c>
      <c r="U23" s="39" t="s">
        <v>68</v>
      </c>
      <c r="V23" s="39" t="s">
        <v>116</v>
      </c>
      <c r="W23" s="17" t="s">
        <v>117</v>
      </c>
    </row>
    <row r="24" spans="1:23" ht="92" customHeight="1" x14ac:dyDescent="0.2">
      <c r="A24" s="37">
        <v>17</v>
      </c>
      <c r="B24" s="38" t="s">
        <v>73</v>
      </c>
      <c r="C24" s="38" t="s">
        <v>51</v>
      </c>
      <c r="D24" s="38" t="s">
        <v>75</v>
      </c>
      <c r="E24" s="38" t="s">
        <v>25</v>
      </c>
      <c r="F24" s="39" t="s">
        <v>70</v>
      </c>
      <c r="G24" s="39" t="s">
        <v>66</v>
      </c>
      <c r="H24" s="40">
        <v>1</v>
      </c>
      <c r="I24" s="40">
        <v>2</v>
      </c>
      <c r="J24" s="40">
        <f t="shared" si="0"/>
        <v>3</v>
      </c>
      <c r="K24" s="42" t="str">
        <f t="shared" si="6"/>
        <v>Riesgo Bajo</v>
      </c>
      <c r="L24" s="39" t="s">
        <v>47</v>
      </c>
      <c r="M24" s="39" t="s">
        <v>71</v>
      </c>
      <c r="N24" s="40">
        <v>1</v>
      </c>
      <c r="O24" s="40">
        <v>1</v>
      </c>
      <c r="P24" s="40">
        <f t="shared" si="7"/>
        <v>2</v>
      </c>
      <c r="Q24" s="42" t="str">
        <f t="shared" si="8"/>
        <v>Riesgo Bajo</v>
      </c>
      <c r="R24" s="39" t="s">
        <v>28</v>
      </c>
      <c r="S24" s="39" t="s">
        <v>27</v>
      </c>
      <c r="T24" s="39" t="s">
        <v>67</v>
      </c>
      <c r="U24" s="39" t="s">
        <v>68</v>
      </c>
      <c r="V24" s="39" t="s">
        <v>116</v>
      </c>
      <c r="W24" s="17" t="s">
        <v>117</v>
      </c>
    </row>
    <row r="25" spans="1:23" ht="92" customHeight="1" x14ac:dyDescent="0.2">
      <c r="A25" s="37">
        <v>18</v>
      </c>
      <c r="B25" s="38" t="s">
        <v>73</v>
      </c>
      <c r="C25" s="38" t="s">
        <v>51</v>
      </c>
      <c r="D25" s="38" t="s">
        <v>75</v>
      </c>
      <c r="E25" s="38" t="s">
        <v>61</v>
      </c>
      <c r="F25" s="39" t="s">
        <v>72</v>
      </c>
      <c r="G25" s="39" t="s">
        <v>196</v>
      </c>
      <c r="H25" s="40">
        <v>1</v>
      </c>
      <c r="I25" s="40">
        <v>2</v>
      </c>
      <c r="J25" s="40">
        <f t="shared" si="0"/>
        <v>3</v>
      </c>
      <c r="K25" s="42" t="str">
        <f t="shared" si="6"/>
        <v>Riesgo Bajo</v>
      </c>
      <c r="L25" s="39" t="s">
        <v>47</v>
      </c>
      <c r="M25" s="39" t="s">
        <v>202</v>
      </c>
      <c r="N25" s="40">
        <v>1</v>
      </c>
      <c r="O25" s="40">
        <v>1</v>
      </c>
      <c r="P25" s="40">
        <f t="shared" si="7"/>
        <v>2</v>
      </c>
      <c r="Q25" s="42" t="str">
        <f t="shared" si="8"/>
        <v>Riesgo Bajo</v>
      </c>
      <c r="R25" s="39" t="s">
        <v>56</v>
      </c>
      <c r="S25" s="39" t="s">
        <v>47</v>
      </c>
      <c r="T25" s="39" t="s">
        <v>67</v>
      </c>
      <c r="U25" s="39" t="s">
        <v>68</v>
      </c>
      <c r="V25" s="39" t="s">
        <v>119</v>
      </c>
      <c r="W25" s="17" t="s">
        <v>69</v>
      </c>
    </row>
    <row r="26" spans="1:23" ht="144" customHeight="1" x14ac:dyDescent="0.2">
      <c r="A26" s="37">
        <v>19</v>
      </c>
      <c r="B26" s="38" t="s">
        <v>73</v>
      </c>
      <c r="C26" s="38" t="s">
        <v>74</v>
      </c>
      <c r="D26" s="38" t="s">
        <v>75</v>
      </c>
      <c r="E26" s="38" t="s">
        <v>76</v>
      </c>
      <c r="F26" s="39" t="s">
        <v>77</v>
      </c>
      <c r="G26" s="39" t="s">
        <v>78</v>
      </c>
      <c r="H26" s="40">
        <v>2</v>
      </c>
      <c r="I26" s="40">
        <v>3</v>
      </c>
      <c r="J26" s="40">
        <f t="shared" si="0"/>
        <v>5</v>
      </c>
      <c r="K26" s="42" t="str">
        <f t="shared" si="6"/>
        <v>Riesgo Medio</v>
      </c>
      <c r="L26" s="39" t="s">
        <v>47</v>
      </c>
      <c r="M26" s="39" t="s">
        <v>79</v>
      </c>
      <c r="N26" s="40">
        <v>1</v>
      </c>
      <c r="O26" s="40">
        <v>3</v>
      </c>
      <c r="P26" s="40">
        <f t="shared" si="7"/>
        <v>4</v>
      </c>
      <c r="Q26" s="42" t="str">
        <f t="shared" si="8"/>
        <v>Riesgo Bajo</v>
      </c>
      <c r="R26" s="39" t="s">
        <v>28</v>
      </c>
      <c r="S26" s="39" t="s">
        <v>47</v>
      </c>
      <c r="T26" s="39" t="s">
        <v>80</v>
      </c>
      <c r="U26" s="39" t="s">
        <v>80</v>
      </c>
      <c r="V26" s="39" t="s">
        <v>81</v>
      </c>
      <c r="W26" s="17" t="s">
        <v>82</v>
      </c>
    </row>
    <row r="27" spans="1:23" ht="92" customHeight="1" x14ac:dyDescent="0.2">
      <c r="A27" s="37">
        <v>20</v>
      </c>
      <c r="B27" s="38" t="s">
        <v>73</v>
      </c>
      <c r="C27" s="38" t="s">
        <v>74</v>
      </c>
      <c r="D27" s="38" t="s">
        <v>75</v>
      </c>
      <c r="E27" s="38" t="s">
        <v>83</v>
      </c>
      <c r="F27" s="39" t="s">
        <v>203</v>
      </c>
      <c r="G27" s="39" t="s">
        <v>78</v>
      </c>
      <c r="H27" s="40">
        <v>3</v>
      </c>
      <c r="I27" s="40">
        <v>4</v>
      </c>
      <c r="J27" s="40">
        <f t="shared" si="0"/>
        <v>7</v>
      </c>
      <c r="K27" s="42" t="str">
        <f t="shared" si="6"/>
        <v>Riesgo Alto</v>
      </c>
      <c r="L27" s="39" t="s">
        <v>27</v>
      </c>
      <c r="M27" s="39" t="s">
        <v>84</v>
      </c>
      <c r="N27" s="40">
        <v>3</v>
      </c>
      <c r="O27" s="40">
        <v>4</v>
      </c>
      <c r="P27" s="40">
        <f t="shared" si="7"/>
        <v>7</v>
      </c>
      <c r="Q27" s="42" t="str">
        <f t="shared" si="8"/>
        <v>Riesgo Alto</v>
      </c>
      <c r="R27" s="39" t="s">
        <v>56</v>
      </c>
      <c r="S27" s="39" t="s">
        <v>27</v>
      </c>
      <c r="T27" s="39" t="s">
        <v>80</v>
      </c>
      <c r="U27" s="39" t="s">
        <v>80</v>
      </c>
      <c r="V27" s="39" t="s">
        <v>85</v>
      </c>
      <c r="W27" s="17" t="s">
        <v>82</v>
      </c>
    </row>
    <row r="28" spans="1:23" ht="92" customHeight="1" x14ac:dyDescent="0.2">
      <c r="A28" s="37">
        <v>21</v>
      </c>
      <c r="B28" s="38" t="s">
        <v>73</v>
      </c>
      <c r="C28" s="38" t="s">
        <v>74</v>
      </c>
      <c r="D28" s="38" t="s">
        <v>75</v>
      </c>
      <c r="E28" s="38" t="s">
        <v>83</v>
      </c>
      <c r="F28" s="39" t="s">
        <v>86</v>
      </c>
      <c r="G28" s="39" t="s">
        <v>87</v>
      </c>
      <c r="H28" s="40">
        <v>3</v>
      </c>
      <c r="I28" s="40">
        <v>4</v>
      </c>
      <c r="J28" s="40">
        <f t="shared" si="0"/>
        <v>7</v>
      </c>
      <c r="K28" s="42" t="str">
        <f t="shared" si="6"/>
        <v>Riesgo Alto</v>
      </c>
      <c r="L28" s="39" t="s">
        <v>27</v>
      </c>
      <c r="M28" s="39" t="s">
        <v>88</v>
      </c>
      <c r="N28" s="40">
        <v>3</v>
      </c>
      <c r="O28" s="40">
        <v>4</v>
      </c>
      <c r="P28" s="40">
        <f t="shared" si="7"/>
        <v>7</v>
      </c>
      <c r="Q28" s="42" t="str">
        <f t="shared" si="8"/>
        <v>Riesgo Alto</v>
      </c>
      <c r="R28" s="39" t="s">
        <v>56</v>
      </c>
      <c r="S28" s="39" t="s">
        <v>27</v>
      </c>
      <c r="T28" s="39" t="s">
        <v>80</v>
      </c>
      <c r="U28" s="39" t="s">
        <v>80</v>
      </c>
      <c r="V28" s="39" t="s">
        <v>89</v>
      </c>
      <c r="W28" s="17" t="s">
        <v>82</v>
      </c>
    </row>
    <row r="29" spans="1:23" ht="65" x14ac:dyDescent="0.2">
      <c r="A29" s="37">
        <v>22</v>
      </c>
      <c r="B29" s="48" t="s">
        <v>73</v>
      </c>
      <c r="C29" s="48" t="s">
        <v>98</v>
      </c>
      <c r="D29" s="38" t="s">
        <v>75</v>
      </c>
      <c r="E29" s="48" t="s">
        <v>102</v>
      </c>
      <c r="F29" s="47" t="s">
        <v>121</v>
      </c>
      <c r="G29" s="47" t="s">
        <v>120</v>
      </c>
      <c r="H29" s="45">
        <v>2</v>
      </c>
      <c r="I29" s="45">
        <v>4</v>
      </c>
      <c r="J29" s="40">
        <f t="shared" si="0"/>
        <v>6</v>
      </c>
      <c r="K29" s="46" t="str">
        <f t="shared" si="6"/>
        <v>Riesgo Alto</v>
      </c>
      <c r="L29" s="47" t="s">
        <v>47</v>
      </c>
      <c r="M29" s="47" t="s">
        <v>122</v>
      </c>
      <c r="N29" s="45">
        <v>1</v>
      </c>
      <c r="O29" s="45">
        <v>1</v>
      </c>
      <c r="P29" s="45">
        <f t="shared" si="7"/>
        <v>2</v>
      </c>
      <c r="Q29" s="46" t="str">
        <f t="shared" si="8"/>
        <v>Riesgo Bajo</v>
      </c>
      <c r="R29" s="47" t="s">
        <v>56</v>
      </c>
      <c r="S29" s="47" t="s">
        <v>47</v>
      </c>
      <c r="T29" s="47" t="s">
        <v>80</v>
      </c>
      <c r="U29" s="47" t="s">
        <v>80</v>
      </c>
      <c r="V29" s="47" t="s">
        <v>116</v>
      </c>
      <c r="W29" s="17" t="s">
        <v>117</v>
      </c>
    </row>
    <row r="30" spans="1:23" ht="76" x14ac:dyDescent="0.2">
      <c r="A30" s="37">
        <v>23</v>
      </c>
      <c r="B30" s="38" t="s">
        <v>32</v>
      </c>
      <c r="C30" s="48" t="s">
        <v>98</v>
      </c>
      <c r="D30" s="38" t="s">
        <v>75</v>
      </c>
      <c r="E30" s="38" t="s">
        <v>144</v>
      </c>
      <c r="F30" s="10" t="s">
        <v>145</v>
      </c>
      <c r="G30" s="10" t="s">
        <v>146</v>
      </c>
      <c r="H30" s="44">
        <v>1</v>
      </c>
      <c r="I30" s="44">
        <v>4</v>
      </c>
      <c r="J30" s="40">
        <f t="shared" si="0"/>
        <v>5</v>
      </c>
      <c r="K30" s="42" t="s">
        <v>135</v>
      </c>
      <c r="L30" s="39" t="s">
        <v>47</v>
      </c>
      <c r="M30" s="10" t="s">
        <v>147</v>
      </c>
      <c r="N30" s="44">
        <v>1</v>
      </c>
      <c r="O30" s="44">
        <v>2</v>
      </c>
      <c r="P30" s="45">
        <f t="shared" si="7"/>
        <v>3</v>
      </c>
      <c r="Q30" s="46" t="str">
        <f t="shared" si="8"/>
        <v>Riesgo Bajo</v>
      </c>
      <c r="R30" s="10" t="s">
        <v>149</v>
      </c>
      <c r="S30" s="10" t="s">
        <v>47</v>
      </c>
      <c r="T30" s="10" t="s">
        <v>168</v>
      </c>
      <c r="U30" s="10" t="s">
        <v>169</v>
      </c>
      <c r="V30" s="10" t="s">
        <v>170</v>
      </c>
      <c r="W30" s="10" t="s">
        <v>150</v>
      </c>
    </row>
    <row r="31" spans="1:23" ht="72" x14ac:dyDescent="0.2">
      <c r="A31" s="37">
        <v>24</v>
      </c>
      <c r="B31" s="48" t="s">
        <v>32</v>
      </c>
      <c r="C31" s="48" t="s">
        <v>98</v>
      </c>
      <c r="D31" s="38" t="s">
        <v>75</v>
      </c>
      <c r="E31" s="48" t="s">
        <v>144</v>
      </c>
      <c r="F31" s="14" t="s">
        <v>204</v>
      </c>
      <c r="G31" s="14" t="s">
        <v>205</v>
      </c>
      <c r="H31" s="52">
        <v>2</v>
      </c>
      <c r="I31" s="52">
        <v>4</v>
      </c>
      <c r="J31" s="40">
        <f t="shared" si="0"/>
        <v>6</v>
      </c>
      <c r="K31" s="53" t="s">
        <v>140</v>
      </c>
      <c r="L31" s="47" t="s">
        <v>47</v>
      </c>
      <c r="M31" s="14" t="s">
        <v>147</v>
      </c>
      <c r="N31" s="52">
        <v>1</v>
      </c>
      <c r="O31" s="52">
        <v>2</v>
      </c>
      <c r="P31" s="45">
        <f t="shared" si="7"/>
        <v>3</v>
      </c>
      <c r="Q31" s="46" t="str">
        <f t="shared" si="8"/>
        <v>Riesgo Bajo</v>
      </c>
      <c r="R31" s="14" t="s">
        <v>149</v>
      </c>
      <c r="S31" s="14" t="s">
        <v>47</v>
      </c>
      <c r="T31" s="14" t="s">
        <v>151</v>
      </c>
      <c r="U31" s="14" t="s">
        <v>152</v>
      </c>
      <c r="V31" s="14" t="s">
        <v>153</v>
      </c>
      <c r="W31" s="10" t="s">
        <v>150</v>
      </c>
    </row>
    <row r="32" spans="1:23" ht="111" x14ac:dyDescent="0.2">
      <c r="A32" s="37">
        <v>25</v>
      </c>
      <c r="B32" s="48" t="s">
        <v>171</v>
      </c>
      <c r="C32" s="48" t="s">
        <v>95</v>
      </c>
      <c r="D32" s="38" t="s">
        <v>75</v>
      </c>
      <c r="E32" s="48" t="s">
        <v>172</v>
      </c>
      <c r="F32" s="10" t="s">
        <v>197</v>
      </c>
      <c r="G32" s="10" t="s">
        <v>198</v>
      </c>
      <c r="H32" s="52">
        <v>2</v>
      </c>
      <c r="I32" s="52">
        <v>2</v>
      </c>
      <c r="J32" s="40">
        <f t="shared" si="0"/>
        <v>4</v>
      </c>
      <c r="K32" s="46" t="s">
        <v>148</v>
      </c>
      <c r="L32" s="47" t="s">
        <v>47</v>
      </c>
      <c r="M32" s="14" t="s">
        <v>147</v>
      </c>
      <c r="N32" s="52">
        <v>1</v>
      </c>
      <c r="O32" s="52">
        <v>2</v>
      </c>
      <c r="P32" s="45">
        <f t="shared" si="7"/>
        <v>3</v>
      </c>
      <c r="Q32" s="46" t="str">
        <f t="shared" si="8"/>
        <v>Riesgo Bajo</v>
      </c>
      <c r="R32" s="14" t="s">
        <v>173</v>
      </c>
      <c r="S32" s="14" t="s">
        <v>174</v>
      </c>
      <c r="T32" s="14" t="s">
        <v>175</v>
      </c>
      <c r="U32" s="14" t="s">
        <v>167</v>
      </c>
      <c r="V32" s="14" t="s">
        <v>176</v>
      </c>
      <c r="W32" s="10" t="s">
        <v>177</v>
      </c>
    </row>
    <row r="33" spans="1:23" ht="148" customHeight="1" x14ac:dyDescent="0.2">
      <c r="A33" s="37">
        <v>26</v>
      </c>
      <c r="B33" s="48" t="s">
        <v>73</v>
      </c>
      <c r="C33" s="48" t="s">
        <v>98</v>
      </c>
      <c r="D33" s="38" t="s">
        <v>75</v>
      </c>
      <c r="E33" s="48" t="s">
        <v>107</v>
      </c>
      <c r="F33" s="14" t="s">
        <v>206</v>
      </c>
      <c r="G33" s="14" t="s">
        <v>207</v>
      </c>
      <c r="H33" s="52">
        <v>3</v>
      </c>
      <c r="I33" s="52">
        <v>3</v>
      </c>
      <c r="J33" s="40">
        <f>+H33+I33</f>
        <v>6</v>
      </c>
      <c r="K33" s="46" t="str">
        <f>IF(J33&lt;=4,"Riesgo Bajo",IF(J33=5,"Riesgo Medio",IF(J33&gt;=8,"Riesgo Extremo",IF(J33=6,"Riesgo Alto",IF(J33=7,"Riesgo Alto")))))</f>
        <v>Riesgo Alto</v>
      </c>
      <c r="L33" s="47" t="s">
        <v>47</v>
      </c>
      <c r="M33" s="14" t="s">
        <v>208</v>
      </c>
      <c r="N33" s="52">
        <v>1</v>
      </c>
      <c r="O33" s="52">
        <v>3</v>
      </c>
      <c r="P33" s="45">
        <f>+N33+O33</f>
        <v>4</v>
      </c>
      <c r="Q33" s="46" t="str">
        <f>IF(P33&lt;=4,"Riesgo Bajo",IF(P33=5,"Riesgo Medio",IF(P33&gt;=8,"Riesgo Extremo",IF(P33=6,"Riesgo Alto",IF(P33=7,"Riesgo Alto")))))</f>
        <v>Riesgo Bajo</v>
      </c>
      <c r="R33" s="14" t="s">
        <v>56</v>
      </c>
      <c r="S33" s="14" t="s">
        <v>47</v>
      </c>
      <c r="T33" s="14" t="s">
        <v>151</v>
      </c>
      <c r="U33" s="14" t="s">
        <v>167</v>
      </c>
      <c r="V33" s="14" t="s">
        <v>176</v>
      </c>
      <c r="W33" s="14" t="s">
        <v>150</v>
      </c>
    </row>
    <row r="34" spans="1:23" ht="165" customHeight="1" x14ac:dyDescent="0.2">
      <c r="A34" s="37">
        <v>27</v>
      </c>
      <c r="B34" s="38" t="s">
        <v>73</v>
      </c>
      <c r="C34" s="48" t="s">
        <v>95</v>
      </c>
      <c r="D34" s="38" t="s">
        <v>75</v>
      </c>
      <c r="E34" s="38" t="s">
        <v>102</v>
      </c>
      <c r="F34" s="10" t="s">
        <v>194</v>
      </c>
      <c r="G34" s="10" t="s">
        <v>195</v>
      </c>
      <c r="H34" s="52">
        <v>3</v>
      </c>
      <c r="I34" s="52">
        <v>3</v>
      </c>
      <c r="J34" s="40">
        <f>+H34+I34</f>
        <v>6</v>
      </c>
      <c r="K34" s="42" t="str">
        <f>IF(J34&lt;=4,"Riesgo Bajo",IF(J34=5,"Riesgo Medio",IF(J34&gt;=8,"Riesgo Extremo",IF(J34=6,"Riesgo Alto",IF(J34=7,"Riesgo Alto")))))</f>
        <v>Riesgo Alto</v>
      </c>
      <c r="L34" s="40" t="s">
        <v>27</v>
      </c>
      <c r="M34" s="39" t="s">
        <v>209</v>
      </c>
      <c r="N34" s="40">
        <v>2</v>
      </c>
      <c r="O34" s="40">
        <v>2</v>
      </c>
      <c r="P34" s="40">
        <f>+N34+O34</f>
        <v>4</v>
      </c>
      <c r="Q34" s="42" t="str">
        <f>IF(P34&lt;=4,"Riesgo Bajo",IF(P34=5,"Riesgo Medio",IF(P34&gt;=8,"Riesgo Extremo",IF(P34=6,"Riesgo Alto",IF(P34=7,"Riesgo Alto")))))</f>
        <v>Riesgo Bajo</v>
      </c>
      <c r="R34" s="39" t="s">
        <v>56</v>
      </c>
      <c r="S34" s="39" t="s">
        <v>27</v>
      </c>
      <c r="T34" s="55" t="s">
        <v>151</v>
      </c>
      <c r="U34" s="55" t="s">
        <v>167</v>
      </c>
      <c r="V34" s="55" t="s">
        <v>176</v>
      </c>
      <c r="W34" s="55" t="s">
        <v>150</v>
      </c>
    </row>
    <row r="35" spans="1:23" s="58" customFormat="1" ht="166" customHeight="1" x14ac:dyDescent="0.2">
      <c r="A35" s="56">
        <v>28</v>
      </c>
      <c r="B35" s="48" t="s">
        <v>32</v>
      </c>
      <c r="C35" s="48" t="s">
        <v>98</v>
      </c>
      <c r="D35" s="38" t="s">
        <v>132</v>
      </c>
      <c r="E35" s="38" t="s">
        <v>61</v>
      </c>
      <c r="F35" s="10" t="s">
        <v>211</v>
      </c>
      <c r="G35" s="10" t="s">
        <v>212</v>
      </c>
      <c r="H35" s="57">
        <v>1</v>
      </c>
      <c r="I35" s="57">
        <v>1</v>
      </c>
      <c r="J35" s="40">
        <f>+H35+I35</f>
        <v>2</v>
      </c>
      <c r="K35" s="46" t="str">
        <f>IF(J35&lt;=4,"Riesgo Bajo",IF(J35=5,"Riesgo Medio",IF(J35&gt;=8,"Riesgo Extremo",IF(J35=6,"Riesgo Alto",IF(J35=7,"Riesgo Alto")))))</f>
        <v>Riesgo Bajo</v>
      </c>
      <c r="L35" s="40" t="s">
        <v>213</v>
      </c>
      <c r="M35" s="39" t="s">
        <v>214</v>
      </c>
      <c r="N35" s="57">
        <v>1</v>
      </c>
      <c r="O35" s="57">
        <v>1</v>
      </c>
      <c r="P35" s="40">
        <f>+N35+O35</f>
        <v>2</v>
      </c>
      <c r="Q35" s="46" t="str">
        <f>IF(P35&lt;=4,"Riesgo Bajo",IF(P35=5,"Riesgo Medio",IF(P35&gt;=8,"Riesgo Extremo",IF(P35=6,"Riesgo Alto",IF(P35=7,"Riesgo Alto")))))</f>
        <v>Riesgo Bajo</v>
      </c>
      <c r="R35" s="40" t="s">
        <v>56</v>
      </c>
      <c r="S35" s="40" t="s">
        <v>27</v>
      </c>
      <c r="T35" s="14" t="s">
        <v>151</v>
      </c>
      <c r="U35" s="14" t="s">
        <v>167</v>
      </c>
      <c r="V35" s="14" t="s">
        <v>215</v>
      </c>
      <c r="W35" s="14" t="s">
        <v>216</v>
      </c>
    </row>
  </sheetData>
  <mergeCells count="3">
    <mergeCell ref="B2:B4"/>
    <mergeCell ref="C2:J4"/>
    <mergeCell ref="K2:L4"/>
  </mergeCells>
  <conditionalFormatting sqref="J7">
    <cfRule type="colorScale" priority="8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J14">
    <cfRule type="colorScale" priority="6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8:J20 P8:P20">
    <cfRule type="cellIs" dxfId="28" priority="55" operator="between">
      <formula>2</formula>
      <formula>4</formula>
    </cfRule>
    <cfRule type="cellIs" dxfId="27" priority="53" operator="between">
      <formula>6</formula>
      <formula>7</formula>
    </cfRule>
    <cfRule type="cellIs" dxfId="26" priority="52" operator="between">
      <formula>2</formula>
      <formula>4</formula>
    </cfRule>
  </conditionalFormatting>
  <conditionalFormatting sqref="J8:J35 P8:P35">
    <cfRule type="cellIs" dxfId="25" priority="14" operator="between">
      <formula>8</formula>
      <formula>10</formula>
    </cfRule>
  </conditionalFormatting>
  <conditionalFormatting sqref="J15:J20">
    <cfRule type="colorScale" priority="1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35">
    <cfRule type="cellIs" dxfId="24" priority="6" operator="between">
      <formula>2</formula>
      <formula>4</formula>
    </cfRule>
    <cfRule type="cellIs" dxfId="23" priority="7" operator="between">
      <formula>6</formula>
      <formula>7</formula>
    </cfRule>
    <cfRule type="cellIs" dxfId="22" priority="8" operator="between">
      <formula>8</formula>
      <formula>10</formula>
    </cfRule>
    <cfRule type="cellIs" dxfId="21" priority="11" operator="between">
      <formula>2</formula>
      <formula>4</formula>
    </cfRule>
    <cfRule type="cellIs" dxfId="20" priority="12" operator="between">
      <formula>6</formula>
      <formula>7</formula>
    </cfRule>
    <cfRule type="cellIs" dxfId="19" priority="13" operator="between">
      <formula>6</formula>
      <formula>7</formula>
    </cfRule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6:P7">
    <cfRule type="colorScale" priority="9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6:P20 J7:J20">
    <cfRule type="cellIs" dxfId="18" priority="58" operator="between">
      <formula>8</formula>
      <formula>10</formula>
    </cfRule>
    <cfRule type="cellIs" dxfId="17" priority="64" operator="between">
      <formula>8</formula>
      <formula>10</formula>
    </cfRule>
    <cfRule type="cellIs" dxfId="16" priority="63" operator="between">
      <formula>6</formula>
      <formula>7</formula>
    </cfRule>
    <cfRule type="cellIs" dxfId="15" priority="62" operator="between">
      <formula>6</formula>
      <formula>7</formula>
    </cfRule>
    <cfRule type="cellIs" dxfId="14" priority="61" operator="between">
      <formula>2</formula>
      <formula>4</formula>
    </cfRule>
    <cfRule type="cellIs" dxfId="13" priority="56" operator="between">
      <formula>2</formula>
      <formula>4</formula>
    </cfRule>
    <cfRule type="cellIs" dxfId="12" priority="57" operator="between">
      <formula>6</formula>
      <formula>7</formula>
    </cfRule>
  </conditionalFormatting>
  <conditionalFormatting sqref="J7:J35 P6:P35">
    <cfRule type="cellIs" priority="10" operator="equal">
      <formula>0</formula>
    </cfRule>
    <cfRule type="cellIs" dxfId="11" priority="9" operator="equal">
      <formula>0</formula>
    </cfRule>
    <cfRule type="cellIs" dxfId="10" priority="4" operator="equal">
      <formula>5</formula>
    </cfRule>
  </conditionalFormatting>
  <conditionalFormatting sqref="P8:P14">
    <cfRule type="colorScale" priority="1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5:P20">
    <cfRule type="colorScale" priority="1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1:J35 P21:P35">
    <cfRule type="cellIs" dxfId="9" priority="1" operator="between">
      <formula>8</formula>
      <formula>10</formula>
    </cfRule>
    <cfRule type="cellIs" dxfId="8" priority="5" operator="between">
      <formula>2</formula>
      <formula>4</formula>
    </cfRule>
    <cfRule type="cellIs" dxfId="7" priority="3" operator="between">
      <formula>6</formula>
      <formula>7</formula>
    </cfRule>
    <cfRule type="cellIs" dxfId="6" priority="2" operator="between">
      <formula>2</formula>
      <formula>4</formula>
    </cfRule>
  </conditionalFormatting>
  <conditionalFormatting sqref="P21:P35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  <cfRule type="cellIs" dxfId="5" priority="23" operator="between">
      <formula>6</formula>
      <formula>7</formula>
    </cfRule>
    <cfRule type="cellIs" dxfId="4" priority="21" operator="between">
      <formula>2</formula>
      <formula>4</formula>
    </cfRule>
    <cfRule type="cellIs" dxfId="3" priority="18" operator="between">
      <formula>8</formula>
      <formula>10</formula>
    </cfRule>
    <cfRule type="cellIs" dxfId="2" priority="17" operator="between">
      <formula>6</formula>
      <formula>7</formula>
    </cfRule>
    <cfRule type="cellIs" dxfId="1" priority="16" operator="between">
      <formula>2</formula>
      <formula>4</formula>
    </cfRule>
    <cfRule type="cellIs" dxfId="0" priority="22" operator="between">
      <formula>6</formula>
      <formula>7</formula>
    </cfRule>
  </conditionalFormatting>
  <dataValidations count="1">
    <dataValidation type="whole" allowBlank="1" showInputMessage="1" showErrorMessage="1" sqref="N21:O21 H21:I21 N23:O28 H23:I29 H15:I17 N15:O17 H34:I34 N7:O9 N34:O34 H6:I9 J6:K6" xr:uid="{0DADE116-175F-2B46-B71D-80262E5CF95D}">
      <formula1>1</formula1>
      <formula2>5</formula2>
    </dataValidation>
  </dataValidations>
  <pageMargins left="0.7" right="0.7" top="0.75" bottom="0.75" header="0.3" footer="0.3"/>
  <ignoredErrors>
    <ignoredError sqref="H6:H7 B6:E6 C8:C10 C19:C28 D8:D9 D15:D20 C16:C17 E8:E9 E15 E17 E21:E28 E30:E32" listDataValidation="1"/>
  </ignoredErrors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B03D3C2C-F9D9-9A48-9BFA-C5DC52FBBEB9}">
          <x14:formula1>
            <xm:f>Hoja2!$B$2:$B$3</xm:f>
          </x14:formula1>
          <xm:sqref>C6:C35</xm:sqref>
        </x14:dataValidation>
        <x14:dataValidation type="list" allowBlank="1" showInputMessage="1" showErrorMessage="1" xr:uid="{CED2BEBE-38B8-4C47-97A3-96B8C48A39B6}">
          <x14:formula1>
            <xm:f>Hoja2!$C$2:$C$5</xm:f>
          </x14:formula1>
          <xm:sqref>D6:D9 D15:D34</xm:sqref>
        </x14:dataValidation>
        <x14:dataValidation type="list" allowBlank="1" showInputMessage="1" showErrorMessage="1" xr:uid="{6CF9B99E-6A78-724B-A654-D1794FB1B31F}">
          <x14:formula1>
            <xm:f>Hoja2!$E$2:$E$3</xm:f>
          </x14:formula1>
          <xm:sqref>L23:L29 S34:S35 S6:S29 L34 L6:L21</xm:sqref>
        </x14:dataValidation>
        <x14:dataValidation type="list" allowBlank="1" showInputMessage="1" showErrorMessage="1" xr:uid="{7A141072-17E4-EB46-9609-C574639A7A1B}">
          <x14:formula1>
            <xm:f>Hoja2!$F$2:$F$3</xm:f>
          </x14:formula1>
          <xm:sqref>R23:R29 R34:R35 R6:R21</xm:sqref>
        </x14:dataValidation>
        <x14:dataValidation type="list" allowBlank="1" showInputMessage="1" showErrorMessage="1" xr:uid="{BFCECFB9-0411-2946-8482-FA78684FBD09}">
          <x14:formula1>
            <xm:f>Hoja2!$A$2:$A$3</xm:f>
          </x14:formula1>
          <xm:sqref>B6:B35</xm:sqref>
        </x14:dataValidation>
        <x14:dataValidation type="list" allowBlank="1" showInputMessage="1" showErrorMessage="1" xr:uid="{55A0A72C-E2CB-8147-A7F2-9778583436A2}">
          <x14:formula1>
            <xm:f>Hoja2!$D$2:$D$9</xm:f>
          </x14:formula1>
          <xm:sqref>E6:E35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4"/>
  <sheetViews>
    <sheetView topLeftCell="A13" workbookViewId="0">
      <selection activeCell="M7" sqref="M7"/>
    </sheetView>
  </sheetViews>
  <sheetFormatPr baseColWidth="10" defaultColWidth="11.5" defaultRowHeight="15" x14ac:dyDescent="0.2"/>
  <sheetData>
    <row r="1" spans="1:12" ht="17" thickBot="1" x14ac:dyDescent="0.25">
      <c r="A1" s="75" t="s">
        <v>90</v>
      </c>
      <c r="B1" s="76"/>
      <c r="C1" s="76"/>
      <c r="D1" s="76"/>
      <c r="E1" s="76"/>
      <c r="F1" s="76"/>
      <c r="G1" s="76"/>
      <c r="H1" s="76"/>
      <c r="I1" s="77"/>
    </row>
    <row r="2" spans="1:12" x14ac:dyDescent="0.2">
      <c r="A2" s="1"/>
      <c r="I2" s="2"/>
    </row>
    <row r="3" spans="1:12" ht="16" x14ac:dyDescent="0.2">
      <c r="A3" s="6"/>
      <c r="I3" s="2"/>
    </row>
    <row r="4" spans="1:12" x14ac:dyDescent="0.2">
      <c r="A4" s="1"/>
      <c r="I4" s="2"/>
    </row>
    <row r="5" spans="1:12" ht="16" x14ac:dyDescent="0.2">
      <c r="A5" s="7"/>
      <c r="I5" s="2"/>
    </row>
    <row r="6" spans="1:12" x14ac:dyDescent="0.2">
      <c r="A6" s="1"/>
      <c r="I6" s="2"/>
    </row>
    <row r="7" spans="1:12" ht="16" x14ac:dyDescent="0.2">
      <c r="A7" s="6"/>
      <c r="I7" s="2"/>
    </row>
    <row r="8" spans="1:12" x14ac:dyDescent="0.2">
      <c r="A8" s="1"/>
      <c r="I8" s="2"/>
    </row>
    <row r="9" spans="1:12" x14ac:dyDescent="0.2">
      <c r="A9" s="1"/>
      <c r="I9" s="2"/>
    </row>
    <row r="10" spans="1:12" x14ac:dyDescent="0.2">
      <c r="A10" s="1"/>
      <c r="I10" s="2"/>
    </row>
    <row r="11" spans="1:12" x14ac:dyDescent="0.2">
      <c r="A11" s="1"/>
      <c r="I11" s="2"/>
    </row>
    <row r="12" spans="1:12" x14ac:dyDescent="0.2">
      <c r="A12" s="1"/>
      <c r="I12" s="2"/>
    </row>
    <row r="13" spans="1:12" ht="16" thickBot="1" x14ac:dyDescent="0.25">
      <c r="A13" s="3"/>
      <c r="B13" s="4"/>
      <c r="C13" s="4"/>
      <c r="D13" s="4"/>
      <c r="E13" s="4"/>
      <c r="F13" s="4"/>
      <c r="G13" s="4"/>
      <c r="H13" s="4"/>
      <c r="I13" s="5"/>
    </row>
    <row r="14" spans="1:12" ht="16" thickBot="1" x14ac:dyDescent="0.25"/>
    <row r="15" spans="1:12" ht="17" thickBot="1" x14ac:dyDescent="0.25">
      <c r="A15" s="75" t="s">
        <v>91</v>
      </c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7"/>
    </row>
    <row r="16" spans="1:12" x14ac:dyDescent="0.2">
      <c r="A16" s="1"/>
      <c r="L16" s="2"/>
    </row>
    <row r="17" spans="1:12" x14ac:dyDescent="0.2">
      <c r="A17" s="1"/>
      <c r="L17" s="2"/>
    </row>
    <row r="18" spans="1:12" x14ac:dyDescent="0.2">
      <c r="A18" s="1"/>
      <c r="L18" s="2"/>
    </row>
    <row r="19" spans="1:12" x14ac:dyDescent="0.2">
      <c r="A19" s="1"/>
      <c r="L19" s="2"/>
    </row>
    <row r="20" spans="1:12" x14ac:dyDescent="0.2">
      <c r="A20" s="1"/>
      <c r="L20" s="2"/>
    </row>
    <row r="21" spans="1:12" x14ac:dyDescent="0.2">
      <c r="A21" s="1"/>
      <c r="L21" s="2"/>
    </row>
    <row r="22" spans="1:12" x14ac:dyDescent="0.2">
      <c r="A22" s="1"/>
      <c r="L22" s="2"/>
    </row>
    <row r="23" spans="1:12" x14ac:dyDescent="0.2">
      <c r="A23" s="1"/>
      <c r="L23" s="2"/>
    </row>
    <row r="24" spans="1:12" x14ac:dyDescent="0.2">
      <c r="A24" s="1"/>
      <c r="L24" s="2"/>
    </row>
    <row r="25" spans="1:12" x14ac:dyDescent="0.2">
      <c r="A25" s="1"/>
      <c r="L25" s="2"/>
    </row>
    <row r="26" spans="1:12" x14ac:dyDescent="0.2">
      <c r="A26" s="1"/>
      <c r="L26" s="2"/>
    </row>
    <row r="27" spans="1:12" x14ac:dyDescent="0.2">
      <c r="A27" s="1"/>
      <c r="L27" s="2"/>
    </row>
    <row r="28" spans="1:12" ht="16" thickBot="1" x14ac:dyDescent="0.2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  <c r="L28" s="5"/>
    </row>
    <row r="30" spans="1:12" ht="16" thickBot="1" x14ac:dyDescent="0.25"/>
    <row r="31" spans="1:12" ht="17" thickBot="1" x14ac:dyDescent="0.25">
      <c r="A31" s="78" t="s">
        <v>92</v>
      </c>
      <c r="B31" s="79"/>
      <c r="C31" s="79"/>
      <c r="D31" s="79"/>
      <c r="E31" s="79"/>
      <c r="F31" s="79"/>
      <c r="G31" s="80"/>
    </row>
    <row r="32" spans="1:12" x14ac:dyDescent="0.2">
      <c r="A32" s="1"/>
      <c r="G32" s="2"/>
    </row>
    <row r="33" spans="1:7" x14ac:dyDescent="0.2">
      <c r="A33" s="1"/>
      <c r="G33" s="2"/>
    </row>
    <row r="34" spans="1:7" x14ac:dyDescent="0.2">
      <c r="A34" s="1"/>
      <c r="G34" s="2"/>
    </row>
    <row r="35" spans="1:7" x14ac:dyDescent="0.2">
      <c r="A35" s="1"/>
      <c r="G35" s="2"/>
    </row>
    <row r="36" spans="1:7" x14ac:dyDescent="0.2">
      <c r="A36" s="1"/>
      <c r="G36" s="2"/>
    </row>
    <row r="37" spans="1:7" x14ac:dyDescent="0.2">
      <c r="A37" s="1"/>
      <c r="G37" s="2"/>
    </row>
    <row r="38" spans="1:7" x14ac:dyDescent="0.2">
      <c r="A38" s="1"/>
      <c r="G38" s="2"/>
    </row>
    <row r="39" spans="1:7" x14ac:dyDescent="0.2">
      <c r="A39" s="1"/>
      <c r="G39" s="2"/>
    </row>
    <row r="40" spans="1:7" x14ac:dyDescent="0.2">
      <c r="A40" s="1"/>
      <c r="G40" s="2"/>
    </row>
    <row r="41" spans="1:7" x14ac:dyDescent="0.2">
      <c r="A41" s="1"/>
      <c r="G41" s="2"/>
    </row>
    <row r="42" spans="1:7" x14ac:dyDescent="0.2">
      <c r="A42" s="1"/>
      <c r="G42" s="2"/>
    </row>
    <row r="43" spans="1:7" x14ac:dyDescent="0.2">
      <c r="A43" s="1"/>
      <c r="G43" s="2"/>
    </row>
    <row r="44" spans="1:7" ht="16" thickBot="1" x14ac:dyDescent="0.25">
      <c r="A44" s="3"/>
      <c r="B44" s="4"/>
      <c r="C44" s="4"/>
      <c r="D44" s="4"/>
      <c r="E44" s="4"/>
      <c r="F44" s="4"/>
      <c r="G44" s="5"/>
    </row>
  </sheetData>
  <mergeCells count="3">
    <mergeCell ref="A1:I1"/>
    <mergeCell ref="A15:L15"/>
    <mergeCell ref="A31:G31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9"/>
  <sheetViews>
    <sheetView workbookViewId="0">
      <selection activeCell="F4" sqref="F4"/>
    </sheetView>
  </sheetViews>
  <sheetFormatPr baseColWidth="10" defaultColWidth="11.5" defaultRowHeight="16" x14ac:dyDescent="0.2"/>
  <cols>
    <col min="1" max="2" width="11.5" style="8"/>
    <col min="3" max="3" width="15.33203125" style="8" bestFit="1" customWidth="1"/>
    <col min="4" max="16384" width="11.5" style="8"/>
  </cols>
  <sheetData>
    <row r="1" spans="1:6" x14ac:dyDescent="0.2">
      <c r="A1" s="8" t="s">
        <v>1</v>
      </c>
      <c r="B1" s="8" t="s">
        <v>2</v>
      </c>
      <c r="C1" s="8" t="s">
        <v>3</v>
      </c>
      <c r="D1" s="8" t="s">
        <v>4</v>
      </c>
      <c r="E1" s="8" t="s">
        <v>93</v>
      </c>
      <c r="F1" s="8" t="s">
        <v>94</v>
      </c>
    </row>
    <row r="2" spans="1:6" x14ac:dyDescent="0.2">
      <c r="A2" s="8" t="s">
        <v>34</v>
      </c>
      <c r="B2" s="8" t="s">
        <v>95</v>
      </c>
      <c r="C2" s="8" t="s">
        <v>96</v>
      </c>
      <c r="D2" s="8" t="s">
        <v>97</v>
      </c>
      <c r="E2" s="8" t="s">
        <v>27</v>
      </c>
      <c r="F2" s="8" t="s">
        <v>56</v>
      </c>
    </row>
    <row r="3" spans="1:6" x14ac:dyDescent="0.2">
      <c r="A3" s="8" t="s">
        <v>73</v>
      </c>
      <c r="B3" s="8" t="s">
        <v>98</v>
      </c>
      <c r="C3" s="8" t="s">
        <v>99</v>
      </c>
      <c r="D3" s="8" t="s">
        <v>100</v>
      </c>
      <c r="E3" s="8" t="s">
        <v>47</v>
      </c>
      <c r="F3" s="8" t="s">
        <v>28</v>
      </c>
    </row>
    <row r="4" spans="1:6" x14ac:dyDescent="0.2">
      <c r="C4" s="8" t="s">
        <v>101</v>
      </c>
      <c r="D4" s="8" t="s">
        <v>102</v>
      </c>
    </row>
    <row r="5" spans="1:6" x14ac:dyDescent="0.2">
      <c r="C5" s="8" t="s">
        <v>75</v>
      </c>
      <c r="D5" s="8" t="s">
        <v>103</v>
      </c>
    </row>
    <row r="6" spans="1:6" x14ac:dyDescent="0.2">
      <c r="D6" s="8" t="s">
        <v>104</v>
      </c>
    </row>
    <row r="7" spans="1:6" x14ac:dyDescent="0.2">
      <c r="D7" s="8" t="s">
        <v>105</v>
      </c>
    </row>
    <row r="8" spans="1:6" x14ac:dyDescent="0.2">
      <c r="D8" s="8" t="s">
        <v>106</v>
      </c>
    </row>
    <row r="9" spans="1:6" x14ac:dyDescent="0.2">
      <c r="D9" s="8" t="s">
        <v>107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D526F1DC4A00F4189655028FE5A73FF" ma:contentTypeVersion="13" ma:contentTypeDescription="Crear nuevo documento." ma:contentTypeScope="" ma:versionID="bc7f0853242ad875bd1a71e80155caba">
  <xsd:schema xmlns:xsd="http://www.w3.org/2001/XMLSchema" xmlns:xs="http://www.w3.org/2001/XMLSchema" xmlns:p="http://schemas.microsoft.com/office/2006/metadata/properties" xmlns:ns2="66552042-5c7d-48dd-80c5-dd57f011de04" xmlns:ns3="4c37b329-dd8e-4702-8738-03066c5e2716" targetNamespace="http://schemas.microsoft.com/office/2006/metadata/properties" ma:root="true" ma:fieldsID="42facc37580760764c89d5ca54405096" ns2:_="" ns3:_="">
    <xsd:import namespace="66552042-5c7d-48dd-80c5-dd57f011de04"/>
    <xsd:import namespace="4c37b329-dd8e-4702-8738-03066c5e271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552042-5c7d-48dd-80c5-dd57f011de0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37b329-dd8e-4702-8738-03066c5e271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77E9AB-14E1-4245-8CD5-70DB52F8D7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9D94D0-2FC4-4FCD-BE09-BD3241C62358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66552042-5c7d-48dd-80c5-dd57f011de04"/>
    <ds:schemaRef ds:uri="4c37b329-dd8e-4702-8738-03066c5e2716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98C2EFE-1DBB-4EDE-A2DD-3A387DDEFE7B}">
  <ds:schemaRefs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66552042-5c7d-48dd-80c5-dd57f011de04"/>
    <ds:schemaRef ds:uri="http://schemas.openxmlformats.org/package/2006/metadata/core-properties"/>
    <ds:schemaRef ds:uri="http://purl.org/dc/terms/"/>
    <ds:schemaRef ds:uri="http://schemas.microsoft.com/office/infopath/2007/PartnerControls"/>
    <ds:schemaRef ds:uri="4c37b329-dd8e-4702-8738-03066c5e271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Evaluación del riesgo</vt:lpstr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Yuly Nataly Peña Paez</dc:creator>
  <cp:keywords/>
  <dc:description/>
  <cp:lastModifiedBy>Laura Peña</cp:lastModifiedBy>
  <cp:revision>3</cp:revision>
  <dcterms:created xsi:type="dcterms:W3CDTF">2016-07-06T18:54:42Z</dcterms:created>
  <dcterms:modified xsi:type="dcterms:W3CDTF">2026-06-24T20:47:30Z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ContentTypeId">
    <vt:lpwstr>0x010100BD526F1DC4A00F4189655028FE5A73FF</vt:lpwstr>
  </property>
</Properties>
</file>