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cod\OneDrive\Escritorio\PROCESOS GOBIERNO\PROCESO PAPELERIA Y ASEO\"/>
    </mc:Choice>
  </mc:AlternateContent>
  <bookViews>
    <workbookView xWindow="0" yWindow="0" windowWidth="19200" windowHeight="6120"/>
  </bookViews>
  <sheets>
    <sheet name="ESTUDIO DE MERCADO" sheetId="1" r:id="rId1"/>
    <sheet name="COTIZACION 1" sheetId="3" r:id="rId2"/>
    <sheet name="COTIZACION 2" sheetId="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2" i="1" l="1"/>
  <c r="I52" i="1"/>
  <c r="E52" i="1"/>
  <c r="I49" i="1" l="1"/>
  <c r="I50" i="1"/>
  <c r="I51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H4" i="1"/>
  <c r="D52" i="1" l="1"/>
  <c r="F48" i="1"/>
  <c r="G31" i="1"/>
  <c r="D48" i="1"/>
  <c r="H48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I31" i="1" s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G4" i="1" l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 l="1"/>
  <c r="E4" i="1" l="1"/>
  <c r="E48" i="1" l="1"/>
  <c r="I48" i="1" s="1"/>
  <c r="I4" i="1"/>
</calcChain>
</file>

<file path=xl/sharedStrings.xml><?xml version="1.0" encoding="utf-8"?>
<sst xmlns="http://schemas.openxmlformats.org/spreadsheetml/2006/main" count="167" uniqueCount="63">
  <si>
    <t>ITEM</t>
  </si>
  <si>
    <t>DESCRIPCIÓN</t>
  </si>
  <si>
    <t>CANTIDAD</t>
  </si>
  <si>
    <t>PROMEDIO</t>
  </si>
  <si>
    <t>TOTAL</t>
  </si>
  <si>
    <t>TOTAL 2</t>
  </si>
  <si>
    <t>VALOR 2</t>
  </si>
  <si>
    <t>COTIZACION 1</t>
  </si>
  <si>
    <t>COTIZACION 2</t>
  </si>
  <si>
    <t>INSUMOS PAPELERIA E IMPRESIÓN</t>
  </si>
  <si>
    <t>PROMEDIO UNI</t>
  </si>
  <si>
    <t>PROMEDIO TOTAL</t>
  </si>
  <si>
    <t>COTIZACION 3</t>
  </si>
  <si>
    <t>VALOR 3</t>
  </si>
  <si>
    <t>TOTAL 3</t>
  </si>
  <si>
    <t>RESMA DE PAPEL TAMAÑO OFICIO 75 GR X 500- BLANCA</t>
  </si>
  <si>
    <t>RESMA DE PAPEL TAMAÑO CARTA 75 GR X 500- BLANCA</t>
  </si>
  <si>
    <t>RESMAS DE PAPEL MEDIA CARTA  75 GR X 500- BLANCA</t>
  </si>
  <si>
    <t>RESMA PAPEL FOTOGRAFICO TAMAÑO CARTA X100</t>
  </si>
  <si>
    <t>PAPEL PERGAMINO TAMAÑO CARTA X 30 HOJAS</t>
  </si>
  <si>
    <t>PAPEL PERGAMINO TAMAÑO OFICIO X 30 HOJAS</t>
  </si>
  <si>
    <t>CAJA DE LAPICEROS DE PUNTA FINA (NEGRO) 0.7 SEMIGEL</t>
  </si>
  <si>
    <t>CAJA DE LAPIZ N 2 X12</t>
  </si>
  <si>
    <t>CAJA ARCHIVO INACTIVO No 12</t>
  </si>
  <si>
    <t>CLIP MARIPOSA X 50</t>
  </si>
  <si>
    <t>CAJAS CLIPS COLORES SURTIDOS X 100</t>
  </si>
  <si>
    <t>CCAJA CLIPS METÁLICOS JUMBO</t>
  </si>
  <si>
    <t>cTINTA PARA IMPRESORA EPSON GENÉRICA NEGRA, AZUL, MAGENTA, AMARILO X LITRO</t>
  </si>
  <si>
    <t>BISTURÍ FINO GRANDE ALMA METALICA</t>
  </si>
  <si>
    <t>NOTAS ADHESIVAS BANDERINES 12 X 45 X 100</t>
  </si>
  <si>
    <t>COSEDORA USA OFICINA PARA 30 HOJAS</t>
  </si>
  <si>
    <t>PERFORADORA METÁLICA PARA PAPEL 2 HUECOS</t>
  </si>
  <si>
    <t>CINTA EMPAQUE ADHESIVA 48X100M</t>
  </si>
  <si>
    <t>GRAPA GALVANIZADA *5000</t>
  </si>
  <si>
    <t>CARPETA YUTE TAMAÑO OFICIO</t>
  </si>
  <si>
    <t>TIJERA GRANDE-OFICINA 8"</t>
  </si>
  <si>
    <t>CARTULINA BLANCA TAMAÑO CARTA</t>
  </si>
  <si>
    <t>GANCHO LEGAJADOR TRITON PLASTICO PQTE X20</t>
  </si>
  <si>
    <t xml:space="preserve">SOBRES DE MANILA TAMAÑO CARTA </t>
  </si>
  <si>
    <t xml:space="preserve">SOBRES DE MANILA TAMAÑO OFICIO </t>
  </si>
  <si>
    <t xml:space="preserve">BORRADOR </t>
  </si>
  <si>
    <t xml:space="preserve">COLBON LIQUIDO X 240 G </t>
  </si>
  <si>
    <t>SACAGANCHO TRITON</t>
  </si>
  <si>
    <t>MARCADOR BORRABLE TABLERO NEGRO,AZUL Y ROJO</t>
  </si>
  <si>
    <t xml:space="preserve">MARCADOR PERMANENTE NEGR,AZUL Y ROJO </t>
  </si>
  <si>
    <t>RECARGA DE TONER LASER  JET PRO MFP M127FN</t>
  </si>
  <si>
    <t>NOTAS ADHESIVAS COLORES SURTIDOS 76X76.</t>
  </si>
  <si>
    <t>CINTA DE ENMASCARAR 24 MM X 25 MT</t>
  </si>
  <si>
    <t>SILICONA LIQUIDA 500 ML</t>
  </si>
  <si>
    <t>SILICONA BARRA GRUESA</t>
  </si>
  <si>
    <t>TINTA PARA SELLOS-COLOR NEGRO 30 ML</t>
  </si>
  <si>
    <t xml:space="preserve">TABLAS DE APOYO PLASTICA </t>
  </si>
  <si>
    <t>CINTA PELIGRO 70 MM X 100M</t>
  </si>
  <si>
    <t>MEMORIA USB X 32GB</t>
  </si>
  <si>
    <t>HUELLERO DACTILAR TINTA COLOR NEGRO</t>
  </si>
  <si>
    <t>CAJA RESALTADOR COLORES SURTIDOS X 12</t>
  </si>
  <si>
    <t xml:space="preserve">REGLA DURA X 30 CM ACRILICA </t>
  </si>
  <si>
    <t>LIBRO RADICADOR 500 FOLIOS 3 COLUMNAS LINEA CORRIENTE</t>
  </si>
  <si>
    <t>PLIEGO DE PAPEL BOND BLANCO 75 GR.</t>
  </si>
  <si>
    <t>DON FERMIN</t>
  </si>
  <si>
    <t>FUNCUPA</t>
  </si>
  <si>
    <t>VALOR 1</t>
  </si>
  <si>
    <t>TOTAL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</si>
</sst>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/>
    <xf numFmtId="164" fontId="2" fillId="0" borderId="1" xfId="1" applyNumberFormat="1" applyFont="1" applyBorder="1" applyAlignment="1">
      <alignment horizontal="center" wrapText="1"/>
    </xf>
    <xf numFmtId="164" fontId="2" fillId="0" borderId="1" xfId="1" applyNumberFormat="1" applyFont="1" applyBorder="1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4" fontId="2" fillId="0" borderId="1" xfId="0" applyNumberFormat="1" applyFont="1" applyBorder="1"/>
    <xf numFmtId="0" fontId="2" fillId="0" borderId="3" xfId="0" applyFont="1" applyBorder="1" applyAlignment="1">
      <alignment horizontal="center"/>
    </xf>
    <xf numFmtId="164" fontId="2" fillId="0" borderId="3" xfId="1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/>
    <xf numFmtId="164" fontId="2" fillId="0" borderId="2" xfId="1" applyNumberFormat="1" applyFont="1" applyBorder="1" applyAlignment="1">
      <alignment horizontal="center" wrapText="1"/>
    </xf>
    <xf numFmtId="164" fontId="2" fillId="0" borderId="2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164" fontId="5" fillId="0" borderId="2" xfId="1" applyNumberFormat="1" applyFont="1" applyBorder="1"/>
    <xf numFmtId="6" fontId="2" fillId="0" borderId="1" xfId="0" applyNumberFormat="1" applyFont="1" applyBorder="1"/>
    <xf numFmtId="164" fontId="2" fillId="0" borderId="4" xfId="1" applyNumberFormat="1" applyFont="1" applyBorder="1" applyAlignment="1">
      <alignment horizontal="center" wrapText="1"/>
    </xf>
    <xf numFmtId="164" fontId="0" fillId="0" borderId="0" xfId="0" applyNumberFormat="1"/>
    <xf numFmtId="164" fontId="2" fillId="0" borderId="3" xfId="1" applyNumberFormat="1" applyFont="1" applyBorder="1" applyAlignment="1">
      <alignment horizontal="center"/>
    </xf>
    <xf numFmtId="6" fontId="0" fillId="0" borderId="1" xfId="0" applyNumberFormat="1" applyBorder="1"/>
    <xf numFmtId="166" fontId="0" fillId="0" borderId="0" xfId="0" applyNumberFormat="1"/>
    <xf numFmtId="166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topLeftCell="A25" zoomScale="71" zoomScaleNormal="71" workbookViewId="0">
      <selection activeCell="G53" sqref="G53"/>
    </sheetView>
  </sheetViews>
  <sheetFormatPr baseColWidth="10" defaultRowHeight="14"/>
  <cols>
    <col min="1" max="1" width="11.25" style="1"/>
    <col min="2" max="2" width="59.1640625" customWidth="1"/>
    <col min="3" max="3" width="13.83203125" customWidth="1"/>
    <col min="4" max="7" width="15" style="8" customWidth="1"/>
    <col min="8" max="8" width="16.58203125" style="8" customWidth="1"/>
    <col min="9" max="9" width="18" style="8" customWidth="1"/>
    <col min="10" max="10" width="16" customWidth="1"/>
    <col min="11" max="11" width="14.25" customWidth="1"/>
  </cols>
  <sheetData>
    <row r="1" spans="1:9">
      <c r="A1" s="15"/>
      <c r="B1" s="16"/>
      <c r="C1" s="2"/>
      <c r="D1" s="6" t="s">
        <v>7</v>
      </c>
      <c r="E1" s="23" t="s">
        <v>59</v>
      </c>
      <c r="F1" s="23" t="s">
        <v>8</v>
      </c>
      <c r="G1" s="23" t="s">
        <v>60</v>
      </c>
      <c r="H1" s="2" t="s">
        <v>3</v>
      </c>
      <c r="I1" s="22"/>
    </row>
    <row r="2" spans="1:9">
      <c r="A2" s="15" t="s">
        <v>0</v>
      </c>
      <c r="B2" s="20" t="s">
        <v>1</v>
      </c>
      <c r="C2" s="3" t="s">
        <v>2</v>
      </c>
      <c r="D2" s="7" t="s">
        <v>61</v>
      </c>
      <c r="E2" s="24" t="s">
        <v>62</v>
      </c>
      <c r="F2" s="23" t="s">
        <v>6</v>
      </c>
      <c r="G2" s="24" t="s">
        <v>5</v>
      </c>
      <c r="H2" s="22" t="s">
        <v>10</v>
      </c>
      <c r="I2" s="22" t="s">
        <v>11</v>
      </c>
    </row>
    <row r="3" spans="1:9">
      <c r="A3" s="15"/>
      <c r="B3" s="20" t="s">
        <v>9</v>
      </c>
      <c r="C3" s="3"/>
      <c r="D3" s="7"/>
      <c r="E3" s="24"/>
      <c r="F3" s="24"/>
      <c r="G3" s="24"/>
      <c r="H3" s="22"/>
      <c r="I3" s="22"/>
    </row>
    <row r="4" spans="1:9">
      <c r="A4" s="15">
        <v>1</v>
      </c>
      <c r="B4" s="17" t="s">
        <v>15</v>
      </c>
      <c r="C4" s="3">
        <v>1</v>
      </c>
      <c r="D4" s="6">
        <v>27000</v>
      </c>
      <c r="E4" s="24">
        <f t="shared" ref="E4:E47" si="0">D4*C4</f>
        <v>27000</v>
      </c>
      <c r="F4" s="23">
        <v>25000</v>
      </c>
      <c r="G4" s="24">
        <f t="shared" ref="G4:G47" si="1">F4*C4</f>
        <v>25000</v>
      </c>
      <c r="H4" s="27">
        <f>(+D4+F4)/2</f>
        <v>26000</v>
      </c>
      <c r="I4" s="12">
        <f>(+E4+G4)/2</f>
        <v>26000</v>
      </c>
    </row>
    <row r="5" spans="1:9">
      <c r="A5" s="15">
        <v>2</v>
      </c>
      <c r="B5" s="17" t="s">
        <v>16</v>
      </c>
      <c r="C5" s="3">
        <v>1</v>
      </c>
      <c r="D5" s="6">
        <v>24000</v>
      </c>
      <c r="E5" s="24">
        <f t="shared" si="0"/>
        <v>24000</v>
      </c>
      <c r="F5" s="23">
        <v>22000</v>
      </c>
      <c r="G5" s="24">
        <f t="shared" si="1"/>
        <v>22000</v>
      </c>
      <c r="H5" s="27">
        <f t="shared" ref="H5:H50" si="2">(+D5+F5)/2</f>
        <v>23000</v>
      </c>
      <c r="I5" s="12">
        <f t="shared" ref="I5:I50" si="3">(+E5+G5)/2</f>
        <v>23000</v>
      </c>
    </row>
    <row r="6" spans="1:9">
      <c r="A6" s="15">
        <v>3</v>
      </c>
      <c r="B6" s="17" t="s">
        <v>17</v>
      </c>
      <c r="C6" s="3">
        <v>1</v>
      </c>
      <c r="D6" s="6">
        <v>19800</v>
      </c>
      <c r="E6" s="24">
        <f t="shared" si="0"/>
        <v>19800</v>
      </c>
      <c r="F6" s="23">
        <v>18500</v>
      </c>
      <c r="G6" s="24">
        <f t="shared" si="1"/>
        <v>18500</v>
      </c>
      <c r="H6" s="27">
        <f t="shared" si="2"/>
        <v>19150</v>
      </c>
      <c r="I6" s="12">
        <f t="shared" si="3"/>
        <v>19150</v>
      </c>
    </row>
    <row r="7" spans="1:9">
      <c r="A7" s="15">
        <v>4</v>
      </c>
      <c r="B7" s="17" t="s">
        <v>18</v>
      </c>
      <c r="C7" s="3">
        <v>1</v>
      </c>
      <c r="D7" s="6">
        <v>45000</v>
      </c>
      <c r="E7" s="24">
        <f t="shared" si="0"/>
        <v>45000</v>
      </c>
      <c r="F7" s="23">
        <v>40000</v>
      </c>
      <c r="G7" s="24">
        <f t="shared" si="1"/>
        <v>40000</v>
      </c>
      <c r="H7" s="27">
        <f t="shared" si="2"/>
        <v>42500</v>
      </c>
      <c r="I7" s="12">
        <f t="shared" si="3"/>
        <v>42500</v>
      </c>
    </row>
    <row r="8" spans="1:9">
      <c r="A8" s="15">
        <v>5</v>
      </c>
      <c r="B8" s="19" t="s">
        <v>19</v>
      </c>
      <c r="C8" s="3">
        <v>1</v>
      </c>
      <c r="D8" s="14">
        <v>22000</v>
      </c>
      <c r="E8" s="24">
        <f t="shared" si="0"/>
        <v>22000</v>
      </c>
      <c r="F8" s="28">
        <v>20000</v>
      </c>
      <c r="G8" s="24">
        <f t="shared" si="1"/>
        <v>20000</v>
      </c>
      <c r="H8" s="27">
        <f t="shared" si="2"/>
        <v>21000</v>
      </c>
      <c r="I8" s="12">
        <f t="shared" si="3"/>
        <v>21000</v>
      </c>
    </row>
    <row r="9" spans="1:9">
      <c r="A9" s="15">
        <v>6</v>
      </c>
      <c r="B9" s="17" t="s">
        <v>20</v>
      </c>
      <c r="C9" s="3">
        <v>1</v>
      </c>
      <c r="D9" s="14">
        <v>27000</v>
      </c>
      <c r="E9" s="24">
        <f t="shared" si="0"/>
        <v>27000</v>
      </c>
      <c r="F9" s="28">
        <v>25000</v>
      </c>
      <c r="G9" s="24">
        <f t="shared" si="1"/>
        <v>25000</v>
      </c>
      <c r="H9" s="27">
        <f t="shared" si="2"/>
        <v>26000</v>
      </c>
      <c r="I9" s="12">
        <f t="shared" si="3"/>
        <v>26000</v>
      </c>
    </row>
    <row r="10" spans="1:9">
      <c r="A10" s="15">
        <v>7</v>
      </c>
      <c r="B10" s="17" t="s">
        <v>21</v>
      </c>
      <c r="C10" s="3">
        <v>1</v>
      </c>
      <c r="D10" s="14">
        <v>18000</v>
      </c>
      <c r="E10" s="24">
        <f t="shared" si="0"/>
        <v>18000</v>
      </c>
      <c r="F10" s="28">
        <v>16000</v>
      </c>
      <c r="G10" s="24">
        <f t="shared" si="1"/>
        <v>16000</v>
      </c>
      <c r="H10" s="27">
        <f t="shared" si="2"/>
        <v>17000</v>
      </c>
      <c r="I10" s="12">
        <f t="shared" si="3"/>
        <v>17000</v>
      </c>
    </row>
    <row r="11" spans="1:9">
      <c r="A11" s="15">
        <v>8</v>
      </c>
      <c r="B11" s="17" t="s">
        <v>22</v>
      </c>
      <c r="C11" s="3">
        <v>1</v>
      </c>
      <c r="D11" s="14">
        <v>14000</v>
      </c>
      <c r="E11" s="24">
        <f t="shared" si="0"/>
        <v>14000</v>
      </c>
      <c r="F11" s="28">
        <v>12000</v>
      </c>
      <c r="G11" s="24">
        <f t="shared" si="1"/>
        <v>12000</v>
      </c>
      <c r="H11" s="27">
        <f t="shared" si="2"/>
        <v>13000</v>
      </c>
      <c r="I11" s="12">
        <f t="shared" si="3"/>
        <v>13000</v>
      </c>
    </row>
    <row r="12" spans="1:9">
      <c r="A12" s="15">
        <v>9</v>
      </c>
      <c r="B12" s="19" t="s">
        <v>23</v>
      </c>
      <c r="C12" s="3">
        <v>1</v>
      </c>
      <c r="D12" s="14">
        <v>16000</v>
      </c>
      <c r="E12" s="24">
        <f t="shared" si="0"/>
        <v>16000</v>
      </c>
      <c r="F12" s="28">
        <v>15000</v>
      </c>
      <c r="G12" s="24">
        <f t="shared" si="1"/>
        <v>15000</v>
      </c>
      <c r="H12" s="27">
        <f t="shared" si="2"/>
        <v>15500</v>
      </c>
      <c r="I12" s="12">
        <f t="shared" si="3"/>
        <v>15500</v>
      </c>
    </row>
    <row r="13" spans="1:9">
      <c r="A13" s="15">
        <v>10</v>
      </c>
      <c r="B13" s="17" t="s">
        <v>24</v>
      </c>
      <c r="C13" s="3">
        <v>1</v>
      </c>
      <c r="D13" s="14">
        <v>10000</v>
      </c>
      <c r="E13" s="24">
        <f t="shared" si="0"/>
        <v>10000</v>
      </c>
      <c r="F13" s="28">
        <v>8000</v>
      </c>
      <c r="G13" s="24">
        <f t="shared" si="1"/>
        <v>8000</v>
      </c>
      <c r="H13" s="27">
        <f t="shared" si="2"/>
        <v>9000</v>
      </c>
      <c r="I13" s="12">
        <f t="shared" si="3"/>
        <v>9000</v>
      </c>
    </row>
    <row r="14" spans="1:9">
      <c r="A14" s="15">
        <v>11</v>
      </c>
      <c r="B14" s="19" t="s">
        <v>25</v>
      </c>
      <c r="C14" s="3">
        <v>1</v>
      </c>
      <c r="D14" s="14">
        <v>8900</v>
      </c>
      <c r="E14" s="24">
        <f t="shared" si="0"/>
        <v>8900</v>
      </c>
      <c r="F14" s="28">
        <v>8000</v>
      </c>
      <c r="G14" s="24">
        <f t="shared" si="1"/>
        <v>8000</v>
      </c>
      <c r="H14" s="27">
        <f t="shared" si="2"/>
        <v>8450</v>
      </c>
      <c r="I14" s="12">
        <f t="shared" si="3"/>
        <v>8450</v>
      </c>
    </row>
    <row r="15" spans="1:9">
      <c r="A15" s="15">
        <v>12</v>
      </c>
      <c r="B15" s="15" t="s">
        <v>26</v>
      </c>
      <c r="C15" s="3">
        <v>1</v>
      </c>
      <c r="D15" s="14">
        <v>12000</v>
      </c>
      <c r="E15" s="24">
        <f t="shared" si="0"/>
        <v>12000</v>
      </c>
      <c r="F15" s="28">
        <v>10000</v>
      </c>
      <c r="G15" s="24">
        <f t="shared" si="1"/>
        <v>10000</v>
      </c>
      <c r="H15" s="27">
        <f t="shared" si="2"/>
        <v>11000</v>
      </c>
      <c r="I15" s="12">
        <f t="shared" si="3"/>
        <v>11000</v>
      </c>
    </row>
    <row r="16" spans="1:9" ht="28">
      <c r="A16" s="15">
        <v>13</v>
      </c>
      <c r="B16" s="17" t="s">
        <v>27</v>
      </c>
      <c r="C16" s="3">
        <v>1</v>
      </c>
      <c r="D16" s="14">
        <v>90000</v>
      </c>
      <c r="E16" s="24">
        <f t="shared" si="0"/>
        <v>90000</v>
      </c>
      <c r="F16" s="28">
        <v>70000</v>
      </c>
      <c r="G16" s="24">
        <f t="shared" si="1"/>
        <v>70000</v>
      </c>
      <c r="H16" s="27">
        <f t="shared" si="2"/>
        <v>80000</v>
      </c>
      <c r="I16" s="12">
        <f t="shared" si="3"/>
        <v>80000</v>
      </c>
    </row>
    <row r="17" spans="1:9">
      <c r="A17" s="15">
        <v>14</v>
      </c>
      <c r="B17" s="15" t="s">
        <v>28</v>
      </c>
      <c r="C17" s="3">
        <v>1</v>
      </c>
      <c r="D17" s="14">
        <v>7200</v>
      </c>
      <c r="E17" s="24">
        <f t="shared" si="0"/>
        <v>7200</v>
      </c>
      <c r="F17" s="28">
        <v>6000</v>
      </c>
      <c r="G17" s="24">
        <f t="shared" si="1"/>
        <v>6000</v>
      </c>
      <c r="H17" s="27">
        <f t="shared" si="2"/>
        <v>6600</v>
      </c>
      <c r="I17" s="12">
        <f t="shared" si="3"/>
        <v>6600</v>
      </c>
    </row>
    <row r="18" spans="1:9">
      <c r="A18" s="15">
        <v>15</v>
      </c>
      <c r="B18" s="15" t="s">
        <v>29</v>
      </c>
      <c r="C18" s="3">
        <v>1</v>
      </c>
      <c r="D18" s="14">
        <v>9000</v>
      </c>
      <c r="E18" s="24">
        <f t="shared" si="0"/>
        <v>9000</v>
      </c>
      <c r="F18" s="28">
        <v>8000</v>
      </c>
      <c r="G18" s="24">
        <f t="shared" si="1"/>
        <v>8000</v>
      </c>
      <c r="H18" s="27">
        <f t="shared" si="2"/>
        <v>8500</v>
      </c>
      <c r="I18" s="12">
        <f t="shared" si="3"/>
        <v>8500</v>
      </c>
    </row>
    <row r="19" spans="1:9">
      <c r="A19" s="15">
        <v>16</v>
      </c>
      <c r="B19" s="15" t="s">
        <v>30</v>
      </c>
      <c r="C19" s="3">
        <v>1</v>
      </c>
      <c r="D19" s="14">
        <v>38000</v>
      </c>
      <c r="E19" s="24">
        <f t="shared" si="0"/>
        <v>38000</v>
      </c>
      <c r="F19" s="28">
        <v>30000</v>
      </c>
      <c r="G19" s="24">
        <f t="shared" si="1"/>
        <v>30000</v>
      </c>
      <c r="H19" s="27">
        <f t="shared" si="2"/>
        <v>34000</v>
      </c>
      <c r="I19" s="12">
        <f t="shared" si="3"/>
        <v>34000</v>
      </c>
    </row>
    <row r="20" spans="1:9">
      <c r="A20" s="15">
        <v>17</v>
      </c>
      <c r="B20" s="15" t="s">
        <v>31</v>
      </c>
      <c r="C20" s="3">
        <v>1</v>
      </c>
      <c r="D20" s="14">
        <v>37000</v>
      </c>
      <c r="E20" s="24">
        <f t="shared" si="0"/>
        <v>37000</v>
      </c>
      <c r="F20" s="28">
        <v>35000</v>
      </c>
      <c r="G20" s="24">
        <f t="shared" si="1"/>
        <v>35000</v>
      </c>
      <c r="H20" s="27">
        <f t="shared" si="2"/>
        <v>36000</v>
      </c>
      <c r="I20" s="12">
        <f t="shared" si="3"/>
        <v>36000</v>
      </c>
    </row>
    <row r="21" spans="1:9">
      <c r="A21" s="15">
        <v>18</v>
      </c>
      <c r="B21" s="15" t="s">
        <v>32</v>
      </c>
      <c r="C21" s="3">
        <v>1</v>
      </c>
      <c r="D21" s="14">
        <v>16000</v>
      </c>
      <c r="E21" s="24">
        <f t="shared" si="0"/>
        <v>16000</v>
      </c>
      <c r="F21" s="28">
        <v>14000</v>
      </c>
      <c r="G21" s="24">
        <f t="shared" si="1"/>
        <v>14000</v>
      </c>
      <c r="H21" s="27">
        <f t="shared" si="2"/>
        <v>15000</v>
      </c>
      <c r="I21" s="12">
        <f t="shared" si="3"/>
        <v>15000</v>
      </c>
    </row>
    <row r="22" spans="1:9">
      <c r="A22" s="15">
        <v>19</v>
      </c>
      <c r="B22" s="15" t="s">
        <v>33</v>
      </c>
      <c r="C22" s="3">
        <v>1</v>
      </c>
      <c r="D22" s="14">
        <v>11000</v>
      </c>
      <c r="E22" s="24">
        <f t="shared" si="0"/>
        <v>11000</v>
      </c>
      <c r="F22" s="28">
        <v>9000</v>
      </c>
      <c r="G22" s="24">
        <f t="shared" si="1"/>
        <v>9000</v>
      </c>
      <c r="H22" s="27">
        <f t="shared" si="2"/>
        <v>10000</v>
      </c>
      <c r="I22" s="12">
        <f t="shared" si="3"/>
        <v>10000</v>
      </c>
    </row>
    <row r="23" spans="1:9">
      <c r="A23" s="15">
        <v>20</v>
      </c>
      <c r="B23" s="15" t="s">
        <v>34</v>
      </c>
      <c r="C23" s="3">
        <v>1</v>
      </c>
      <c r="D23" s="14">
        <v>1200</v>
      </c>
      <c r="E23" s="24">
        <f t="shared" si="0"/>
        <v>1200</v>
      </c>
      <c r="F23" s="28">
        <v>1200</v>
      </c>
      <c r="G23" s="24">
        <f t="shared" si="1"/>
        <v>1200</v>
      </c>
      <c r="H23" s="27">
        <f t="shared" si="2"/>
        <v>1200</v>
      </c>
      <c r="I23" s="12">
        <f t="shared" si="3"/>
        <v>1200</v>
      </c>
    </row>
    <row r="24" spans="1:9">
      <c r="A24" s="15">
        <v>21</v>
      </c>
      <c r="B24" s="15" t="s">
        <v>35</v>
      </c>
      <c r="C24" s="3">
        <v>1</v>
      </c>
      <c r="D24" s="14">
        <v>12000</v>
      </c>
      <c r="E24" s="24">
        <f t="shared" si="0"/>
        <v>12000</v>
      </c>
      <c r="F24" s="28">
        <v>10000</v>
      </c>
      <c r="G24" s="24">
        <f t="shared" si="1"/>
        <v>10000</v>
      </c>
      <c r="H24" s="27">
        <f t="shared" si="2"/>
        <v>11000</v>
      </c>
      <c r="I24" s="12">
        <f t="shared" si="3"/>
        <v>11000</v>
      </c>
    </row>
    <row r="25" spans="1:9">
      <c r="A25" s="15">
        <v>22</v>
      </c>
      <c r="B25" s="15" t="s">
        <v>36</v>
      </c>
      <c r="C25" s="3">
        <v>1</v>
      </c>
      <c r="D25" s="14">
        <v>200</v>
      </c>
      <c r="E25" s="24">
        <f t="shared" si="0"/>
        <v>200</v>
      </c>
      <c r="F25" s="28">
        <v>200</v>
      </c>
      <c r="G25" s="24">
        <f t="shared" si="1"/>
        <v>200</v>
      </c>
      <c r="H25" s="27">
        <f t="shared" si="2"/>
        <v>200</v>
      </c>
      <c r="I25" s="12">
        <f t="shared" si="3"/>
        <v>200</v>
      </c>
    </row>
    <row r="26" spans="1:9">
      <c r="A26" s="15">
        <v>23</v>
      </c>
      <c r="B26" s="15" t="s">
        <v>37</v>
      </c>
      <c r="C26" s="3">
        <v>1</v>
      </c>
      <c r="D26" s="14">
        <v>5000</v>
      </c>
      <c r="E26" s="24">
        <f t="shared" si="0"/>
        <v>5000</v>
      </c>
      <c r="F26" s="28">
        <v>5000</v>
      </c>
      <c r="G26" s="24">
        <f t="shared" si="1"/>
        <v>5000</v>
      </c>
      <c r="H26" s="27">
        <f t="shared" si="2"/>
        <v>5000</v>
      </c>
      <c r="I26" s="12">
        <f t="shared" si="3"/>
        <v>5000</v>
      </c>
    </row>
    <row r="27" spans="1:9">
      <c r="A27" s="15">
        <v>24</v>
      </c>
      <c r="B27" s="15" t="s">
        <v>38</v>
      </c>
      <c r="C27" s="3">
        <v>1</v>
      </c>
      <c r="D27" s="14">
        <v>300</v>
      </c>
      <c r="E27" s="24">
        <f t="shared" si="0"/>
        <v>300</v>
      </c>
      <c r="F27" s="28">
        <v>200</v>
      </c>
      <c r="G27" s="24">
        <f t="shared" si="1"/>
        <v>200</v>
      </c>
      <c r="H27" s="27">
        <f t="shared" si="2"/>
        <v>250</v>
      </c>
      <c r="I27" s="12">
        <f t="shared" si="3"/>
        <v>250</v>
      </c>
    </row>
    <row r="28" spans="1:9">
      <c r="A28" s="15">
        <v>25</v>
      </c>
      <c r="B28" s="17" t="s">
        <v>39</v>
      </c>
      <c r="C28" s="3">
        <v>1</v>
      </c>
      <c r="D28" s="14">
        <v>400</v>
      </c>
      <c r="E28" s="24">
        <f t="shared" si="0"/>
        <v>400</v>
      </c>
      <c r="F28" s="28">
        <v>250</v>
      </c>
      <c r="G28" s="24">
        <f t="shared" si="1"/>
        <v>250</v>
      </c>
      <c r="H28" s="27">
        <f t="shared" si="2"/>
        <v>325</v>
      </c>
      <c r="I28" s="12">
        <f t="shared" si="3"/>
        <v>325</v>
      </c>
    </row>
    <row r="29" spans="1:9">
      <c r="A29" s="15">
        <v>26</v>
      </c>
      <c r="B29" s="17" t="s">
        <v>40</v>
      </c>
      <c r="C29" s="3">
        <v>1</v>
      </c>
      <c r="D29" s="14">
        <v>1200</v>
      </c>
      <c r="E29" s="24">
        <f t="shared" si="0"/>
        <v>1200</v>
      </c>
      <c r="F29" s="28">
        <v>800</v>
      </c>
      <c r="G29" s="24">
        <f t="shared" si="1"/>
        <v>800</v>
      </c>
      <c r="H29" s="27">
        <f t="shared" si="2"/>
        <v>1000</v>
      </c>
      <c r="I29" s="12">
        <f t="shared" si="3"/>
        <v>1000</v>
      </c>
    </row>
    <row r="30" spans="1:9">
      <c r="A30" s="15">
        <v>27</v>
      </c>
      <c r="B30" s="17" t="s">
        <v>41</v>
      </c>
      <c r="C30" s="3">
        <v>1</v>
      </c>
      <c r="D30" s="14">
        <v>12000</v>
      </c>
      <c r="E30" s="24">
        <f t="shared" si="0"/>
        <v>12000</v>
      </c>
      <c r="F30" s="28">
        <v>10000</v>
      </c>
      <c r="G30" s="24">
        <f t="shared" si="1"/>
        <v>10000</v>
      </c>
      <c r="H30" s="27">
        <f t="shared" si="2"/>
        <v>11000</v>
      </c>
      <c r="I30" s="12">
        <f t="shared" si="3"/>
        <v>11000</v>
      </c>
    </row>
    <row r="31" spans="1:9">
      <c r="A31" s="15">
        <v>28</v>
      </c>
      <c r="B31" s="17" t="s">
        <v>42</v>
      </c>
      <c r="C31" s="3">
        <v>1</v>
      </c>
      <c r="D31" s="14">
        <v>8000</v>
      </c>
      <c r="E31" s="24">
        <f t="shared" si="0"/>
        <v>8000</v>
      </c>
      <c r="F31" s="25">
        <v>8000</v>
      </c>
      <c r="G31" s="24">
        <f t="shared" si="1"/>
        <v>8000</v>
      </c>
      <c r="H31" s="27">
        <f t="shared" si="2"/>
        <v>8000</v>
      </c>
      <c r="I31" s="12">
        <f t="shared" si="3"/>
        <v>8000</v>
      </c>
    </row>
    <row r="32" spans="1:9">
      <c r="A32" s="15">
        <v>29</v>
      </c>
      <c r="B32" s="19" t="s">
        <v>43</v>
      </c>
      <c r="C32" s="3">
        <v>1</v>
      </c>
      <c r="D32" s="14">
        <v>9000</v>
      </c>
      <c r="E32" s="24">
        <f t="shared" si="0"/>
        <v>9000</v>
      </c>
      <c r="F32" s="25">
        <v>8000</v>
      </c>
      <c r="G32" s="24">
        <f t="shared" si="1"/>
        <v>8000</v>
      </c>
      <c r="H32" s="27">
        <f t="shared" si="2"/>
        <v>8500</v>
      </c>
      <c r="I32" s="12">
        <f t="shared" si="3"/>
        <v>8500</v>
      </c>
    </row>
    <row r="33" spans="1:9">
      <c r="A33" s="15">
        <v>30</v>
      </c>
      <c r="B33" s="19" t="s">
        <v>44</v>
      </c>
      <c r="C33" s="3">
        <v>1</v>
      </c>
      <c r="D33" s="14">
        <v>8000</v>
      </c>
      <c r="E33" s="24">
        <f t="shared" si="0"/>
        <v>8000</v>
      </c>
      <c r="F33" s="25">
        <v>6000</v>
      </c>
      <c r="G33" s="24">
        <f t="shared" si="1"/>
        <v>6000</v>
      </c>
      <c r="H33" s="27">
        <f t="shared" si="2"/>
        <v>7000</v>
      </c>
      <c r="I33" s="12">
        <f t="shared" si="3"/>
        <v>7000</v>
      </c>
    </row>
    <row r="34" spans="1:9">
      <c r="A34" s="15">
        <v>31</v>
      </c>
      <c r="B34" s="19" t="s">
        <v>45</v>
      </c>
      <c r="C34" s="3">
        <v>1</v>
      </c>
      <c r="D34" s="14">
        <v>200000</v>
      </c>
      <c r="E34" s="24">
        <f t="shared" si="0"/>
        <v>200000</v>
      </c>
      <c r="F34" s="25">
        <v>150000</v>
      </c>
      <c r="G34" s="24">
        <f t="shared" si="1"/>
        <v>150000</v>
      </c>
      <c r="H34" s="27">
        <f t="shared" si="2"/>
        <v>175000</v>
      </c>
      <c r="I34" s="12">
        <f t="shared" si="3"/>
        <v>175000</v>
      </c>
    </row>
    <row r="35" spans="1:9">
      <c r="A35" s="15">
        <v>32</v>
      </c>
      <c r="B35" s="19" t="s">
        <v>46</v>
      </c>
      <c r="C35" s="3">
        <v>1</v>
      </c>
      <c r="D35" s="14">
        <v>9000</v>
      </c>
      <c r="E35" s="24">
        <f t="shared" si="0"/>
        <v>9000</v>
      </c>
      <c r="F35" s="25">
        <v>8000</v>
      </c>
      <c r="G35" s="24">
        <f t="shared" si="1"/>
        <v>8000</v>
      </c>
      <c r="H35" s="27">
        <f t="shared" si="2"/>
        <v>8500</v>
      </c>
      <c r="I35" s="12">
        <f t="shared" si="3"/>
        <v>8500</v>
      </c>
    </row>
    <row r="36" spans="1:9">
      <c r="A36" s="15">
        <v>33</v>
      </c>
      <c r="B36" s="19" t="s">
        <v>47</v>
      </c>
      <c r="C36" s="3">
        <v>1</v>
      </c>
      <c r="D36" s="14">
        <v>6000</v>
      </c>
      <c r="E36" s="24">
        <f t="shared" si="0"/>
        <v>6000</v>
      </c>
      <c r="F36" s="25">
        <v>5000</v>
      </c>
      <c r="G36" s="24">
        <f t="shared" si="1"/>
        <v>5000</v>
      </c>
      <c r="H36" s="27">
        <f t="shared" si="2"/>
        <v>5500</v>
      </c>
      <c r="I36" s="12">
        <f t="shared" si="3"/>
        <v>5500</v>
      </c>
    </row>
    <row r="37" spans="1:9">
      <c r="A37" s="15">
        <v>34</v>
      </c>
      <c r="B37" s="19" t="s">
        <v>48</v>
      </c>
      <c r="C37" s="3">
        <v>1</v>
      </c>
      <c r="D37" s="14">
        <v>10000</v>
      </c>
      <c r="E37" s="24">
        <f t="shared" si="0"/>
        <v>10000</v>
      </c>
      <c r="F37" s="25">
        <v>8000</v>
      </c>
      <c r="G37" s="24">
        <f t="shared" si="1"/>
        <v>8000</v>
      </c>
      <c r="H37" s="27">
        <f t="shared" si="2"/>
        <v>9000</v>
      </c>
      <c r="I37" s="12">
        <f t="shared" si="3"/>
        <v>9000</v>
      </c>
    </row>
    <row r="38" spans="1:9">
      <c r="A38" s="15">
        <v>35</v>
      </c>
      <c r="B38" s="19" t="s">
        <v>49</v>
      </c>
      <c r="C38" s="3">
        <v>1</v>
      </c>
      <c r="D38" s="14">
        <v>600</v>
      </c>
      <c r="E38" s="24">
        <f t="shared" si="0"/>
        <v>600</v>
      </c>
      <c r="F38" s="25">
        <v>600</v>
      </c>
      <c r="G38" s="24">
        <f t="shared" si="1"/>
        <v>600</v>
      </c>
      <c r="H38" s="27">
        <f t="shared" si="2"/>
        <v>600</v>
      </c>
      <c r="I38" s="12">
        <f t="shared" si="3"/>
        <v>600</v>
      </c>
    </row>
    <row r="39" spans="1:9">
      <c r="A39" s="15">
        <v>36</v>
      </c>
      <c r="B39" s="17" t="s">
        <v>50</v>
      </c>
      <c r="C39" s="3">
        <v>1</v>
      </c>
      <c r="D39" s="14">
        <v>7000</v>
      </c>
      <c r="E39" s="24">
        <f t="shared" si="0"/>
        <v>7000</v>
      </c>
      <c r="F39" s="25">
        <v>6000</v>
      </c>
      <c r="G39" s="24">
        <f t="shared" si="1"/>
        <v>6000</v>
      </c>
      <c r="H39" s="27">
        <f t="shared" si="2"/>
        <v>6500</v>
      </c>
      <c r="I39" s="12">
        <f t="shared" si="3"/>
        <v>6500</v>
      </c>
    </row>
    <row r="40" spans="1:9">
      <c r="A40" s="15">
        <v>37</v>
      </c>
      <c r="B40" s="19" t="s">
        <v>51</v>
      </c>
      <c r="C40" s="3">
        <v>1</v>
      </c>
      <c r="D40" s="14">
        <v>18000</v>
      </c>
      <c r="E40" s="24">
        <f t="shared" si="0"/>
        <v>18000</v>
      </c>
      <c r="F40" s="25">
        <v>15000</v>
      </c>
      <c r="G40" s="24">
        <f t="shared" si="1"/>
        <v>15000</v>
      </c>
      <c r="H40" s="27">
        <f t="shared" si="2"/>
        <v>16500</v>
      </c>
      <c r="I40" s="12">
        <f t="shared" si="3"/>
        <v>16500</v>
      </c>
    </row>
    <row r="41" spans="1:9">
      <c r="A41" s="15">
        <v>38</v>
      </c>
      <c r="B41" s="19" t="s">
        <v>52</v>
      </c>
      <c r="C41" s="3">
        <v>1</v>
      </c>
      <c r="D41" s="14">
        <v>45000</v>
      </c>
      <c r="E41" s="24">
        <f t="shared" si="0"/>
        <v>45000</v>
      </c>
      <c r="F41" s="25">
        <v>40000</v>
      </c>
      <c r="G41" s="24">
        <f t="shared" si="1"/>
        <v>40000</v>
      </c>
      <c r="H41" s="27">
        <f t="shared" si="2"/>
        <v>42500</v>
      </c>
      <c r="I41" s="12">
        <f t="shared" si="3"/>
        <v>42500</v>
      </c>
    </row>
    <row r="42" spans="1:9">
      <c r="A42" s="15">
        <v>39</v>
      </c>
      <c r="B42" s="19" t="s">
        <v>53</v>
      </c>
      <c r="C42" s="3">
        <v>1</v>
      </c>
      <c r="D42" s="14">
        <v>60000</v>
      </c>
      <c r="E42" s="24">
        <f t="shared" si="0"/>
        <v>60000</v>
      </c>
      <c r="F42" s="25">
        <v>50000</v>
      </c>
      <c r="G42" s="24">
        <f t="shared" si="1"/>
        <v>50000</v>
      </c>
      <c r="H42" s="27">
        <f t="shared" si="2"/>
        <v>55000</v>
      </c>
      <c r="I42" s="12">
        <f t="shared" si="3"/>
        <v>55000</v>
      </c>
    </row>
    <row r="43" spans="1:9">
      <c r="A43" s="15">
        <v>40</v>
      </c>
      <c r="B43" s="19" t="s">
        <v>54</v>
      </c>
      <c r="C43" s="3">
        <v>1</v>
      </c>
      <c r="D43" s="14">
        <v>5500</v>
      </c>
      <c r="E43" s="24">
        <f t="shared" si="0"/>
        <v>5500</v>
      </c>
      <c r="F43" s="25">
        <v>5000</v>
      </c>
      <c r="G43" s="24">
        <f t="shared" si="1"/>
        <v>5000</v>
      </c>
      <c r="H43" s="27">
        <f t="shared" si="2"/>
        <v>5250</v>
      </c>
      <c r="I43" s="12">
        <f t="shared" si="3"/>
        <v>5250</v>
      </c>
    </row>
    <row r="44" spans="1:9">
      <c r="A44" s="15">
        <v>41</v>
      </c>
      <c r="B44" s="19" t="s">
        <v>55</v>
      </c>
      <c r="C44" s="3">
        <v>1</v>
      </c>
      <c r="D44" s="14">
        <v>18000</v>
      </c>
      <c r="E44" s="24">
        <f t="shared" si="0"/>
        <v>18000</v>
      </c>
      <c r="F44" s="25">
        <v>15000</v>
      </c>
      <c r="G44" s="24">
        <f t="shared" si="1"/>
        <v>15000</v>
      </c>
      <c r="H44" s="27">
        <f t="shared" si="2"/>
        <v>16500</v>
      </c>
      <c r="I44" s="12">
        <f t="shared" si="3"/>
        <v>16500</v>
      </c>
    </row>
    <row r="45" spans="1:9">
      <c r="A45" s="15">
        <v>42</v>
      </c>
      <c r="B45" s="19" t="s">
        <v>56</v>
      </c>
      <c r="C45" s="3">
        <v>1</v>
      </c>
      <c r="D45" s="14">
        <v>4000</v>
      </c>
      <c r="E45" s="24">
        <f t="shared" si="0"/>
        <v>4000</v>
      </c>
      <c r="F45" s="25">
        <v>3000</v>
      </c>
      <c r="G45" s="24">
        <f t="shared" si="1"/>
        <v>3000</v>
      </c>
      <c r="H45" s="27">
        <f t="shared" si="2"/>
        <v>3500</v>
      </c>
      <c r="I45" s="12">
        <f t="shared" si="3"/>
        <v>3500</v>
      </c>
    </row>
    <row r="46" spans="1:9">
      <c r="A46" s="15">
        <v>43</v>
      </c>
      <c r="B46" s="19" t="s">
        <v>57</v>
      </c>
      <c r="C46" s="3">
        <v>1</v>
      </c>
      <c r="D46" s="14">
        <v>40000</v>
      </c>
      <c r="E46" s="24">
        <f t="shared" si="0"/>
        <v>40000</v>
      </c>
      <c r="F46" s="25">
        <v>35000</v>
      </c>
      <c r="G46" s="24">
        <f t="shared" si="1"/>
        <v>35000</v>
      </c>
      <c r="H46" s="27">
        <f t="shared" si="2"/>
        <v>37500</v>
      </c>
      <c r="I46" s="12">
        <f t="shared" si="3"/>
        <v>37500</v>
      </c>
    </row>
    <row r="47" spans="1:9">
      <c r="A47" s="15">
        <v>44</v>
      </c>
      <c r="B47" s="19" t="s">
        <v>58</v>
      </c>
      <c r="C47" s="3">
        <v>1</v>
      </c>
      <c r="D47" s="14">
        <v>2000</v>
      </c>
      <c r="E47" s="24">
        <f t="shared" si="0"/>
        <v>2000</v>
      </c>
      <c r="F47" s="25">
        <v>2000</v>
      </c>
      <c r="G47" s="24">
        <f t="shared" si="1"/>
        <v>2000</v>
      </c>
      <c r="H47" s="27">
        <f t="shared" si="2"/>
        <v>2000</v>
      </c>
      <c r="I47" s="12">
        <f t="shared" si="3"/>
        <v>2000</v>
      </c>
    </row>
    <row r="48" spans="1:9">
      <c r="A48" s="18"/>
      <c r="B48" s="21" t="s">
        <v>4</v>
      </c>
      <c r="C48" s="3"/>
      <c r="D48" s="14">
        <f t="shared" ref="D48:G48" si="4">SUM(D4:D47)</f>
        <v>934300</v>
      </c>
      <c r="E48" s="25">
        <f t="shared" si="4"/>
        <v>934300</v>
      </c>
      <c r="F48" s="25">
        <f t="shared" si="4"/>
        <v>783750</v>
      </c>
      <c r="G48" s="24">
        <f t="shared" si="4"/>
        <v>783750</v>
      </c>
      <c r="H48" s="27">
        <f t="shared" si="2"/>
        <v>859025</v>
      </c>
      <c r="I48" s="12">
        <f t="shared" si="3"/>
        <v>859025</v>
      </c>
    </row>
    <row r="49" spans="1:9">
      <c r="A49" s="18"/>
      <c r="B49" s="20"/>
      <c r="C49" s="3"/>
      <c r="D49" s="14"/>
      <c r="E49" s="25"/>
      <c r="F49" s="25"/>
      <c r="G49" s="25"/>
      <c r="H49" s="27">
        <f t="shared" si="2"/>
        <v>0</v>
      </c>
      <c r="I49" s="12">
        <f t="shared" si="3"/>
        <v>0</v>
      </c>
    </row>
    <row r="50" spans="1:9">
      <c r="A50" s="18"/>
      <c r="B50" s="15"/>
      <c r="C50" s="3"/>
      <c r="D50" s="14"/>
      <c r="E50" s="25"/>
      <c r="F50" s="25"/>
      <c r="G50" s="25"/>
      <c r="H50" s="27">
        <f t="shared" si="2"/>
        <v>0</v>
      </c>
      <c r="I50" s="12">
        <f t="shared" si="3"/>
        <v>0</v>
      </c>
    </row>
    <row r="51" spans="1:9">
      <c r="A51" s="13"/>
      <c r="B51" s="10"/>
      <c r="C51" s="3"/>
      <c r="D51" s="30"/>
      <c r="E51" s="25"/>
      <c r="F51" s="25"/>
      <c r="G51" s="25"/>
      <c r="H51" s="22"/>
      <c r="I51" s="12">
        <f t="shared" ref="I51:I52" si="5">(+E51+G51)/2</f>
        <v>0</v>
      </c>
    </row>
    <row r="52" spans="1:9" ht="14.5">
      <c r="A52" s="3"/>
      <c r="B52" s="11"/>
      <c r="C52" s="4" t="s">
        <v>4</v>
      </c>
      <c r="D52" s="5">
        <f>SUM(D51:D51)</f>
        <v>0</v>
      </c>
      <c r="E52" s="26">
        <f>E4+E5+E6+E7+E8+E9+E10+E11+E12+E13+E14+E16+E15+E17+E18+E19+E20+E21+E22+E23+E24+E25+E26+E27+E28+E29+E30+E32+E31+E33+E34+E35+E37+E36+E38+E39+E40+E41+E42+E43+E44+E45+E46+E47</f>
        <v>934300</v>
      </c>
      <c r="F52" s="26"/>
      <c r="G52" s="26">
        <f>G4+G5+G6+G7+G8+G9+G10+G11+G12+G13+G14+G15+G16+G17+G18+G19+G20+G21+G22+G23+G24+G25+G26+G27+G28+G29+G30+G31+G33+G32++G35+G34+G36+G37+G38+G39+G40+G41+G42+G43+G44+G45+G46+G47</f>
        <v>783750</v>
      </c>
      <c r="H52" s="31"/>
      <c r="I52" s="12">
        <f>(+E52+G52)/2</f>
        <v>859025</v>
      </c>
    </row>
    <row r="55" spans="1:9">
      <c r="C55" s="9"/>
    </row>
    <row r="82" spans="10:10">
      <c r="J82" s="2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opLeftCell="A41" workbookViewId="0">
      <selection activeCell="G50" sqref="G50"/>
    </sheetView>
  </sheetViews>
  <sheetFormatPr baseColWidth="10" defaultRowHeight="14"/>
  <cols>
    <col min="1" max="1" width="7.6640625" customWidth="1"/>
    <col min="2" max="2" width="42.08203125" customWidth="1"/>
    <col min="3" max="3" width="14.9140625" customWidth="1"/>
    <col min="4" max="4" width="12.4140625" bestFit="1" customWidth="1"/>
    <col min="5" max="5" width="15.25" customWidth="1"/>
  </cols>
  <sheetData>
    <row r="1" spans="1:5">
      <c r="A1" s="15"/>
      <c r="B1" s="16"/>
      <c r="C1" s="2"/>
      <c r="D1" s="32" t="s">
        <v>8</v>
      </c>
      <c r="E1" s="32" t="s">
        <v>59</v>
      </c>
    </row>
    <row r="2" spans="1:5">
      <c r="A2" s="15" t="s">
        <v>0</v>
      </c>
      <c r="B2" s="20" t="s">
        <v>1</v>
      </c>
      <c r="C2" s="3" t="s">
        <v>2</v>
      </c>
      <c r="D2" s="33" t="s">
        <v>6</v>
      </c>
      <c r="E2" s="33" t="s">
        <v>5</v>
      </c>
    </row>
    <row r="3" spans="1:5">
      <c r="A3" s="15"/>
      <c r="B3" s="20" t="s">
        <v>9</v>
      </c>
      <c r="C3" s="3"/>
      <c r="D3" s="33"/>
      <c r="E3" s="33"/>
    </row>
    <row r="4" spans="1:5" ht="33" customHeight="1">
      <c r="A4" s="15">
        <v>1</v>
      </c>
      <c r="B4" s="17" t="s">
        <v>15</v>
      </c>
      <c r="C4" s="3">
        <v>1</v>
      </c>
      <c r="D4" s="33">
        <v>27000</v>
      </c>
      <c r="E4" s="33">
        <v>27000</v>
      </c>
    </row>
    <row r="5" spans="1:5" ht="50" customHeight="1">
      <c r="A5" s="15">
        <v>2</v>
      </c>
      <c r="B5" s="17" t="s">
        <v>16</v>
      </c>
      <c r="C5" s="3">
        <v>1</v>
      </c>
      <c r="D5" s="33">
        <v>24000</v>
      </c>
      <c r="E5" s="33">
        <v>24000</v>
      </c>
    </row>
    <row r="6" spans="1:5" ht="49" customHeight="1">
      <c r="A6" s="15">
        <v>3</v>
      </c>
      <c r="B6" s="17" t="s">
        <v>17</v>
      </c>
      <c r="C6" s="3">
        <v>1</v>
      </c>
      <c r="D6" s="33">
        <v>19800</v>
      </c>
      <c r="E6" s="33">
        <v>19800</v>
      </c>
    </row>
    <row r="7" spans="1:5" ht="34.5" customHeight="1">
      <c r="A7" s="15">
        <v>4</v>
      </c>
      <c r="B7" s="17" t="s">
        <v>18</v>
      </c>
      <c r="C7" s="3">
        <v>1</v>
      </c>
      <c r="D7" s="33">
        <v>45000</v>
      </c>
      <c r="E7" s="33">
        <v>45000</v>
      </c>
    </row>
    <row r="8" spans="1:5">
      <c r="A8" s="15">
        <v>5</v>
      </c>
      <c r="B8" s="19" t="s">
        <v>19</v>
      </c>
      <c r="C8" s="3">
        <v>1</v>
      </c>
      <c r="D8" s="33">
        <v>22000</v>
      </c>
      <c r="E8" s="33">
        <v>22000</v>
      </c>
    </row>
    <row r="9" spans="1:5" ht="43.5" customHeight="1">
      <c r="A9" s="15">
        <v>6</v>
      </c>
      <c r="B9" s="17" t="s">
        <v>20</v>
      </c>
      <c r="C9" s="3">
        <v>1</v>
      </c>
      <c r="D9" s="33">
        <v>27000</v>
      </c>
      <c r="E9" s="33">
        <v>27000</v>
      </c>
    </row>
    <row r="10" spans="1:5" ht="35.5" customHeight="1">
      <c r="A10" s="15">
        <v>7</v>
      </c>
      <c r="B10" s="17" t="s">
        <v>21</v>
      </c>
      <c r="C10" s="3">
        <v>1</v>
      </c>
      <c r="D10" s="33">
        <v>18000</v>
      </c>
      <c r="E10" s="33">
        <v>18000</v>
      </c>
    </row>
    <row r="11" spans="1:5" ht="32" customHeight="1">
      <c r="A11" s="15">
        <v>8</v>
      </c>
      <c r="B11" s="17" t="s">
        <v>22</v>
      </c>
      <c r="C11" s="3">
        <v>1</v>
      </c>
      <c r="D11" s="33">
        <v>14000</v>
      </c>
      <c r="E11" s="33">
        <v>14000</v>
      </c>
    </row>
    <row r="12" spans="1:5">
      <c r="A12" s="15">
        <v>9</v>
      </c>
      <c r="B12" s="19" t="s">
        <v>23</v>
      </c>
      <c r="C12" s="3">
        <v>1</v>
      </c>
      <c r="D12" s="33">
        <v>16000</v>
      </c>
      <c r="E12" s="33">
        <v>16000</v>
      </c>
    </row>
    <row r="13" spans="1:5" ht="31.5" customHeight="1">
      <c r="A13" s="15">
        <v>10</v>
      </c>
      <c r="B13" s="17" t="s">
        <v>24</v>
      </c>
      <c r="C13" s="3">
        <v>1</v>
      </c>
      <c r="D13" s="33">
        <v>10000</v>
      </c>
      <c r="E13" s="33">
        <v>10000</v>
      </c>
    </row>
    <row r="14" spans="1:5">
      <c r="A14" s="15">
        <v>11</v>
      </c>
      <c r="B14" s="19" t="s">
        <v>25</v>
      </c>
      <c r="C14" s="3">
        <v>1</v>
      </c>
      <c r="D14" s="33">
        <v>8900</v>
      </c>
      <c r="E14" s="33">
        <v>8900</v>
      </c>
    </row>
    <row r="15" spans="1:5">
      <c r="A15" s="15">
        <v>12</v>
      </c>
      <c r="B15" s="15" t="s">
        <v>26</v>
      </c>
      <c r="C15" s="3">
        <v>1</v>
      </c>
      <c r="D15" s="33">
        <v>12000</v>
      </c>
      <c r="E15" s="33">
        <v>12000</v>
      </c>
    </row>
    <row r="16" spans="1:5" ht="54" customHeight="1">
      <c r="A16" s="15">
        <v>13</v>
      </c>
      <c r="B16" s="17" t="s">
        <v>27</v>
      </c>
      <c r="C16" s="3">
        <v>1</v>
      </c>
      <c r="D16" s="33">
        <v>90000</v>
      </c>
      <c r="E16" s="33">
        <v>90000</v>
      </c>
    </row>
    <row r="17" spans="1:5">
      <c r="A17" s="15">
        <v>14</v>
      </c>
      <c r="B17" s="15" t="s">
        <v>28</v>
      </c>
      <c r="C17" s="3">
        <v>1</v>
      </c>
      <c r="D17" s="33">
        <v>7200</v>
      </c>
      <c r="E17" s="33">
        <v>7200</v>
      </c>
    </row>
    <row r="18" spans="1:5">
      <c r="A18" s="15">
        <v>15</v>
      </c>
      <c r="B18" s="15" t="s">
        <v>29</v>
      </c>
      <c r="C18" s="3">
        <v>1</v>
      </c>
      <c r="D18" s="33">
        <v>9000</v>
      </c>
      <c r="E18" s="33">
        <v>9000</v>
      </c>
    </row>
    <row r="19" spans="1:5">
      <c r="A19" s="15">
        <v>16</v>
      </c>
      <c r="B19" s="15" t="s">
        <v>30</v>
      </c>
      <c r="C19" s="3">
        <v>1</v>
      </c>
      <c r="D19" s="33">
        <v>38000</v>
      </c>
      <c r="E19" s="33">
        <v>38000</v>
      </c>
    </row>
    <row r="20" spans="1:5">
      <c r="A20" s="15">
        <v>17</v>
      </c>
      <c r="B20" s="15" t="s">
        <v>31</v>
      </c>
      <c r="C20" s="3">
        <v>1</v>
      </c>
      <c r="D20" s="33">
        <v>37000</v>
      </c>
      <c r="E20" s="33">
        <v>37000</v>
      </c>
    </row>
    <row r="21" spans="1:5">
      <c r="A21" s="15">
        <v>18</v>
      </c>
      <c r="B21" s="15" t="s">
        <v>32</v>
      </c>
      <c r="C21" s="3">
        <v>1</v>
      </c>
      <c r="D21" s="33">
        <v>16000</v>
      </c>
      <c r="E21" s="33">
        <v>16000</v>
      </c>
    </row>
    <row r="22" spans="1:5">
      <c r="A22" s="15">
        <v>19</v>
      </c>
      <c r="B22" s="15" t="s">
        <v>33</v>
      </c>
      <c r="C22" s="3">
        <v>1</v>
      </c>
      <c r="D22" s="33">
        <v>11000</v>
      </c>
      <c r="E22" s="33">
        <v>11000</v>
      </c>
    </row>
    <row r="23" spans="1:5">
      <c r="A23" s="15">
        <v>20</v>
      </c>
      <c r="B23" s="15" t="s">
        <v>34</v>
      </c>
      <c r="C23" s="3">
        <v>1</v>
      </c>
      <c r="D23" s="33">
        <v>1200</v>
      </c>
      <c r="E23" s="33">
        <v>1200</v>
      </c>
    </row>
    <row r="24" spans="1:5">
      <c r="A24" s="15">
        <v>21</v>
      </c>
      <c r="B24" s="15" t="s">
        <v>35</v>
      </c>
      <c r="C24" s="3">
        <v>1</v>
      </c>
      <c r="D24" s="33">
        <v>12000</v>
      </c>
      <c r="E24" s="33">
        <v>12000</v>
      </c>
    </row>
    <row r="25" spans="1:5">
      <c r="A25" s="15">
        <v>22</v>
      </c>
      <c r="B25" s="15" t="s">
        <v>36</v>
      </c>
      <c r="C25" s="3">
        <v>1</v>
      </c>
      <c r="D25" s="33">
        <v>200</v>
      </c>
      <c r="E25" s="33">
        <v>200</v>
      </c>
    </row>
    <row r="26" spans="1:5">
      <c r="A26" s="15">
        <v>23</v>
      </c>
      <c r="B26" s="15" t="s">
        <v>37</v>
      </c>
      <c r="C26" s="3">
        <v>1</v>
      </c>
      <c r="D26" s="33">
        <v>5000</v>
      </c>
      <c r="E26" s="33">
        <v>5000</v>
      </c>
    </row>
    <row r="27" spans="1:5">
      <c r="A27" s="15">
        <v>24</v>
      </c>
      <c r="B27" s="15" t="s">
        <v>38</v>
      </c>
      <c r="C27" s="3">
        <v>1</v>
      </c>
      <c r="D27" s="33">
        <v>300</v>
      </c>
      <c r="E27" s="33">
        <v>300</v>
      </c>
    </row>
    <row r="28" spans="1:5" ht="26" customHeight="1">
      <c r="A28" s="15">
        <v>25</v>
      </c>
      <c r="B28" s="17" t="s">
        <v>39</v>
      </c>
      <c r="C28" s="3">
        <v>1</v>
      </c>
      <c r="D28" s="33">
        <v>400</v>
      </c>
      <c r="E28" s="33">
        <v>400</v>
      </c>
    </row>
    <row r="29" spans="1:5" ht="11" customHeight="1">
      <c r="A29" s="15">
        <v>26</v>
      </c>
      <c r="B29" s="17" t="s">
        <v>40</v>
      </c>
      <c r="C29" s="3">
        <v>1</v>
      </c>
      <c r="D29" s="33">
        <v>1200</v>
      </c>
      <c r="E29" s="33">
        <v>1200</v>
      </c>
    </row>
    <row r="30" spans="1:5" ht="22.5" customHeight="1">
      <c r="A30" s="15">
        <v>27</v>
      </c>
      <c r="B30" s="17" t="s">
        <v>41</v>
      </c>
      <c r="C30" s="3">
        <v>1</v>
      </c>
      <c r="D30" s="33">
        <v>12000</v>
      </c>
      <c r="E30" s="33">
        <v>12000</v>
      </c>
    </row>
    <row r="31" spans="1:5" ht="19" customHeight="1">
      <c r="A31" s="15">
        <v>28</v>
      </c>
      <c r="B31" s="17" t="s">
        <v>42</v>
      </c>
      <c r="C31" s="3">
        <v>1</v>
      </c>
      <c r="D31" s="33">
        <v>8000</v>
      </c>
      <c r="E31" s="33">
        <v>8000</v>
      </c>
    </row>
    <row r="32" spans="1:5">
      <c r="A32" s="15">
        <v>29</v>
      </c>
      <c r="B32" s="19" t="s">
        <v>43</v>
      </c>
      <c r="C32" s="3">
        <v>1</v>
      </c>
      <c r="D32" s="33">
        <v>9000</v>
      </c>
      <c r="E32" s="33">
        <v>9000</v>
      </c>
    </row>
    <row r="33" spans="1:5">
      <c r="A33" s="15">
        <v>30</v>
      </c>
      <c r="B33" s="19" t="s">
        <v>44</v>
      </c>
      <c r="C33" s="3">
        <v>1</v>
      </c>
      <c r="D33" s="33">
        <v>8000</v>
      </c>
      <c r="E33" s="33">
        <v>8000</v>
      </c>
    </row>
    <row r="34" spans="1:5">
      <c r="A34" s="15">
        <v>31</v>
      </c>
      <c r="B34" s="19" t="s">
        <v>45</v>
      </c>
      <c r="C34" s="3">
        <v>1</v>
      </c>
      <c r="D34" s="33">
        <v>200000</v>
      </c>
      <c r="E34" s="33">
        <v>200000</v>
      </c>
    </row>
    <row r="35" spans="1:5">
      <c r="A35" s="15">
        <v>32</v>
      </c>
      <c r="B35" s="19" t="s">
        <v>46</v>
      </c>
      <c r="C35" s="3">
        <v>1</v>
      </c>
      <c r="D35" s="33">
        <v>9000</v>
      </c>
      <c r="E35" s="33">
        <v>9000</v>
      </c>
    </row>
    <row r="36" spans="1:5">
      <c r="A36" s="15">
        <v>33</v>
      </c>
      <c r="B36" s="19" t="s">
        <v>47</v>
      </c>
      <c r="C36" s="3">
        <v>1</v>
      </c>
      <c r="D36" s="33">
        <v>6000</v>
      </c>
      <c r="E36" s="33">
        <v>6000</v>
      </c>
    </row>
    <row r="37" spans="1:5">
      <c r="A37" s="15">
        <v>34</v>
      </c>
      <c r="B37" s="19" t="s">
        <v>48</v>
      </c>
      <c r="C37" s="3">
        <v>1</v>
      </c>
      <c r="D37" s="33">
        <v>10000</v>
      </c>
      <c r="E37" s="33">
        <v>10000</v>
      </c>
    </row>
    <row r="38" spans="1:5">
      <c r="A38" s="15">
        <v>35</v>
      </c>
      <c r="B38" s="19" t="s">
        <v>49</v>
      </c>
      <c r="C38" s="3">
        <v>1</v>
      </c>
      <c r="D38" s="33">
        <v>600</v>
      </c>
      <c r="E38" s="33">
        <v>600</v>
      </c>
    </row>
    <row r="39" spans="1:5" ht="28.5" customHeight="1">
      <c r="A39" s="15">
        <v>36</v>
      </c>
      <c r="B39" s="17" t="s">
        <v>50</v>
      </c>
      <c r="C39" s="3">
        <v>1</v>
      </c>
      <c r="D39" s="33">
        <v>7000</v>
      </c>
      <c r="E39" s="33">
        <v>7000</v>
      </c>
    </row>
    <row r="40" spans="1:5">
      <c r="A40" s="15">
        <v>37</v>
      </c>
      <c r="B40" s="19" t="s">
        <v>51</v>
      </c>
      <c r="C40" s="3">
        <v>1</v>
      </c>
      <c r="D40" s="33">
        <v>18000</v>
      </c>
      <c r="E40" s="33">
        <v>18000</v>
      </c>
    </row>
    <row r="41" spans="1:5">
      <c r="A41" s="15">
        <v>38</v>
      </c>
      <c r="B41" s="19" t="s">
        <v>52</v>
      </c>
      <c r="C41" s="3">
        <v>1</v>
      </c>
      <c r="D41" s="33">
        <v>45000</v>
      </c>
      <c r="E41" s="33">
        <v>45000</v>
      </c>
    </row>
    <row r="42" spans="1:5">
      <c r="A42" s="15">
        <v>39</v>
      </c>
      <c r="B42" s="19" t="s">
        <v>53</v>
      </c>
      <c r="C42" s="3">
        <v>1</v>
      </c>
      <c r="D42" s="33">
        <v>60000</v>
      </c>
      <c r="E42" s="33">
        <v>60000</v>
      </c>
    </row>
    <row r="43" spans="1:5">
      <c r="A43" s="15">
        <v>40</v>
      </c>
      <c r="B43" s="19" t="s">
        <v>54</v>
      </c>
      <c r="C43" s="3">
        <v>1</v>
      </c>
      <c r="D43" s="33">
        <v>5500</v>
      </c>
      <c r="E43" s="33">
        <v>5500</v>
      </c>
    </row>
    <row r="44" spans="1:5">
      <c r="A44" s="15">
        <v>41</v>
      </c>
      <c r="B44" s="19" t="s">
        <v>55</v>
      </c>
      <c r="C44" s="3">
        <v>1</v>
      </c>
      <c r="D44" s="33">
        <v>18000</v>
      </c>
      <c r="E44" s="33">
        <v>18000</v>
      </c>
    </row>
    <row r="45" spans="1:5">
      <c r="A45" s="15">
        <v>42</v>
      </c>
      <c r="B45" s="19" t="s">
        <v>56</v>
      </c>
      <c r="C45" s="3">
        <v>1</v>
      </c>
      <c r="D45" s="33">
        <v>4000</v>
      </c>
      <c r="E45" s="33">
        <v>4000</v>
      </c>
    </row>
    <row r="46" spans="1:5">
      <c r="A46" s="15">
        <v>43</v>
      </c>
      <c r="B46" s="19" t="s">
        <v>57</v>
      </c>
      <c r="C46" s="3">
        <v>1</v>
      </c>
      <c r="D46" s="33">
        <v>40000</v>
      </c>
      <c r="E46" s="33">
        <v>40000</v>
      </c>
    </row>
    <row r="47" spans="1:5">
      <c r="A47" s="15">
        <v>44</v>
      </c>
      <c r="B47" s="19" t="s">
        <v>58</v>
      </c>
      <c r="C47" s="3">
        <v>1</v>
      </c>
      <c r="D47" s="33">
        <v>2000</v>
      </c>
      <c r="E47" s="33">
        <v>2000</v>
      </c>
    </row>
    <row r="48" spans="1:5">
      <c r="A48" s="18"/>
      <c r="B48" s="21" t="s">
        <v>4</v>
      </c>
      <c r="C48" s="3"/>
      <c r="D48" s="33">
        <v>934300</v>
      </c>
      <c r="E48" s="33">
        <v>934300</v>
      </c>
    </row>
    <row r="49" spans="1:5">
      <c r="A49" s="18"/>
      <c r="B49" s="20"/>
      <c r="C49" s="3"/>
      <c r="D49" s="33"/>
      <c r="E49" s="33"/>
    </row>
    <row r="50" spans="1:5">
      <c r="A50" s="18"/>
      <c r="B50" s="15"/>
      <c r="C50" s="3"/>
      <c r="D50" s="33"/>
      <c r="E50" s="33"/>
    </row>
    <row r="75" ht="14" customHeight="1"/>
    <row r="76" ht="27.5" customHeight="1"/>
    <row r="77" ht="27" customHeight="1"/>
    <row r="78" ht="22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37" workbookViewId="0">
      <selection activeCell="A51" sqref="A51:XFD51"/>
    </sheetView>
  </sheetViews>
  <sheetFormatPr baseColWidth="10" defaultRowHeight="14"/>
  <cols>
    <col min="2" max="2" width="47.25" customWidth="1"/>
    <col min="3" max="3" width="13.58203125" customWidth="1"/>
    <col min="4" max="5" width="12.4140625" bestFit="1" customWidth="1"/>
  </cols>
  <sheetData>
    <row r="1" spans="1:5">
      <c r="A1" s="15"/>
      <c r="B1" s="16"/>
      <c r="C1" s="2"/>
      <c r="D1" s="32" t="s">
        <v>12</v>
      </c>
      <c r="E1" s="32" t="s">
        <v>60</v>
      </c>
    </row>
    <row r="2" spans="1:5">
      <c r="A2" s="15" t="s">
        <v>0</v>
      </c>
      <c r="B2" s="20" t="s">
        <v>1</v>
      </c>
      <c r="C2" s="3" t="s">
        <v>2</v>
      </c>
      <c r="D2" s="32" t="s">
        <v>13</v>
      </c>
      <c r="E2" s="32" t="s">
        <v>14</v>
      </c>
    </row>
    <row r="3" spans="1:5">
      <c r="A3" s="15"/>
      <c r="B3" s="20" t="s">
        <v>9</v>
      </c>
      <c r="C3" s="3"/>
      <c r="D3" s="32"/>
      <c r="E3" s="32"/>
    </row>
    <row r="4" spans="1:5" ht="25.5" customHeight="1">
      <c r="A4" s="15">
        <v>1</v>
      </c>
      <c r="B4" s="17" t="s">
        <v>15</v>
      </c>
      <c r="C4" s="3">
        <v>1</v>
      </c>
      <c r="D4" s="32">
        <v>25000</v>
      </c>
      <c r="E4" s="32">
        <v>25000</v>
      </c>
    </row>
    <row r="5" spans="1:5" ht="21.5" customHeight="1">
      <c r="A5" s="15">
        <v>2</v>
      </c>
      <c r="B5" s="17" t="s">
        <v>16</v>
      </c>
      <c r="C5" s="3">
        <v>1</v>
      </c>
      <c r="D5" s="32">
        <v>22000</v>
      </c>
      <c r="E5" s="32">
        <v>22000</v>
      </c>
    </row>
    <row r="6" spans="1:5" ht="30" customHeight="1">
      <c r="A6" s="15">
        <v>3</v>
      </c>
      <c r="B6" s="17" t="s">
        <v>17</v>
      </c>
      <c r="C6" s="3">
        <v>1</v>
      </c>
      <c r="D6" s="32">
        <v>18500</v>
      </c>
      <c r="E6" s="32">
        <v>18500</v>
      </c>
    </row>
    <row r="7" spans="1:5" ht="22.5" customHeight="1">
      <c r="A7" s="15">
        <v>4</v>
      </c>
      <c r="B7" s="17" t="s">
        <v>18</v>
      </c>
      <c r="C7" s="3">
        <v>1</v>
      </c>
      <c r="D7" s="32">
        <v>40000</v>
      </c>
      <c r="E7" s="32">
        <v>40000</v>
      </c>
    </row>
    <row r="8" spans="1:5">
      <c r="A8" s="15">
        <v>5</v>
      </c>
      <c r="B8" s="19" t="s">
        <v>19</v>
      </c>
      <c r="C8" s="3">
        <v>1</v>
      </c>
      <c r="D8" s="32">
        <v>20000</v>
      </c>
      <c r="E8" s="32">
        <v>20000</v>
      </c>
    </row>
    <row r="9" spans="1:5" ht="28">
      <c r="A9" s="15">
        <v>6</v>
      </c>
      <c r="B9" s="17" t="s">
        <v>20</v>
      </c>
      <c r="C9" s="3">
        <v>1</v>
      </c>
      <c r="D9" s="32">
        <v>25000</v>
      </c>
      <c r="E9" s="32">
        <v>25000</v>
      </c>
    </row>
    <row r="10" spans="1:5" ht="28">
      <c r="A10" s="15">
        <v>7</v>
      </c>
      <c r="B10" s="17" t="s">
        <v>21</v>
      </c>
      <c r="C10" s="3">
        <v>1</v>
      </c>
      <c r="D10" s="32">
        <v>16000</v>
      </c>
      <c r="E10" s="32">
        <v>16000</v>
      </c>
    </row>
    <row r="11" spans="1:5">
      <c r="A11" s="15">
        <v>8</v>
      </c>
      <c r="B11" s="17" t="s">
        <v>22</v>
      </c>
      <c r="C11" s="3">
        <v>1</v>
      </c>
      <c r="D11" s="32">
        <v>12000</v>
      </c>
      <c r="E11" s="32">
        <v>12000</v>
      </c>
    </row>
    <row r="12" spans="1:5">
      <c r="A12" s="15">
        <v>9</v>
      </c>
      <c r="B12" s="19" t="s">
        <v>23</v>
      </c>
      <c r="C12" s="3">
        <v>1</v>
      </c>
      <c r="D12" s="32">
        <v>15000</v>
      </c>
      <c r="E12" s="32">
        <v>15000</v>
      </c>
    </row>
    <row r="13" spans="1:5">
      <c r="A13" s="15">
        <v>10</v>
      </c>
      <c r="B13" s="17" t="s">
        <v>24</v>
      </c>
      <c r="C13" s="3">
        <v>1</v>
      </c>
      <c r="D13" s="32">
        <v>8000</v>
      </c>
      <c r="E13" s="32">
        <v>8000</v>
      </c>
    </row>
    <row r="14" spans="1:5">
      <c r="A14" s="15">
        <v>11</v>
      </c>
      <c r="B14" s="19" t="s">
        <v>25</v>
      </c>
      <c r="C14" s="3">
        <v>1</v>
      </c>
      <c r="D14" s="32">
        <v>8000</v>
      </c>
      <c r="E14" s="32">
        <v>8000</v>
      </c>
    </row>
    <row r="15" spans="1:5">
      <c r="A15" s="15">
        <v>12</v>
      </c>
      <c r="B15" s="15" t="s">
        <v>26</v>
      </c>
      <c r="C15" s="3">
        <v>1</v>
      </c>
      <c r="D15" s="32">
        <v>10000</v>
      </c>
      <c r="E15" s="32">
        <v>10000</v>
      </c>
    </row>
    <row r="16" spans="1:5" ht="42">
      <c r="A16" s="15">
        <v>13</v>
      </c>
      <c r="B16" s="17" t="s">
        <v>27</v>
      </c>
      <c r="C16" s="3">
        <v>1</v>
      </c>
      <c r="D16" s="32">
        <v>70000</v>
      </c>
      <c r="E16" s="32">
        <v>70000</v>
      </c>
    </row>
    <row r="17" spans="1:5">
      <c r="A17" s="15">
        <v>14</v>
      </c>
      <c r="B17" s="15" t="s">
        <v>28</v>
      </c>
      <c r="C17" s="3">
        <v>1</v>
      </c>
      <c r="D17" s="32">
        <v>6000</v>
      </c>
      <c r="E17" s="32">
        <v>6000</v>
      </c>
    </row>
    <row r="18" spans="1:5">
      <c r="A18" s="15">
        <v>15</v>
      </c>
      <c r="B18" s="15" t="s">
        <v>29</v>
      </c>
      <c r="C18" s="3">
        <v>1</v>
      </c>
      <c r="D18" s="32">
        <v>8000</v>
      </c>
      <c r="E18" s="32">
        <v>8000</v>
      </c>
    </row>
    <row r="19" spans="1:5">
      <c r="A19" s="15">
        <v>16</v>
      </c>
      <c r="B19" s="15" t="s">
        <v>30</v>
      </c>
      <c r="C19" s="3">
        <v>1</v>
      </c>
      <c r="D19" s="32">
        <v>30000</v>
      </c>
      <c r="E19" s="32">
        <v>30000</v>
      </c>
    </row>
    <row r="20" spans="1:5">
      <c r="A20" s="15">
        <v>17</v>
      </c>
      <c r="B20" s="15" t="s">
        <v>31</v>
      </c>
      <c r="C20" s="3">
        <v>1</v>
      </c>
      <c r="D20" s="32">
        <v>35000</v>
      </c>
      <c r="E20" s="32">
        <v>35000</v>
      </c>
    </row>
    <row r="21" spans="1:5">
      <c r="A21" s="15">
        <v>18</v>
      </c>
      <c r="B21" s="15" t="s">
        <v>32</v>
      </c>
      <c r="C21" s="3">
        <v>1</v>
      </c>
      <c r="D21" s="32">
        <v>14000</v>
      </c>
      <c r="E21" s="32">
        <v>14000</v>
      </c>
    </row>
    <row r="22" spans="1:5">
      <c r="A22" s="15">
        <v>19</v>
      </c>
      <c r="B22" s="15" t="s">
        <v>33</v>
      </c>
      <c r="C22" s="3">
        <v>1</v>
      </c>
      <c r="D22" s="32">
        <v>9000</v>
      </c>
      <c r="E22" s="32">
        <v>9000</v>
      </c>
    </row>
    <row r="23" spans="1:5">
      <c r="A23" s="15">
        <v>20</v>
      </c>
      <c r="B23" s="15" t="s">
        <v>34</v>
      </c>
      <c r="C23" s="3">
        <v>1</v>
      </c>
      <c r="D23" s="32">
        <v>1200</v>
      </c>
      <c r="E23" s="32">
        <v>1200</v>
      </c>
    </row>
    <row r="24" spans="1:5">
      <c r="A24" s="15">
        <v>21</v>
      </c>
      <c r="B24" s="15" t="s">
        <v>35</v>
      </c>
      <c r="C24" s="3">
        <v>1</v>
      </c>
      <c r="D24" s="32">
        <v>10000</v>
      </c>
      <c r="E24" s="32">
        <v>10000</v>
      </c>
    </row>
    <row r="25" spans="1:5">
      <c r="A25" s="15">
        <v>22</v>
      </c>
      <c r="B25" s="15" t="s">
        <v>36</v>
      </c>
      <c r="C25" s="3">
        <v>1</v>
      </c>
      <c r="D25" s="32">
        <v>200</v>
      </c>
      <c r="E25" s="32">
        <v>200</v>
      </c>
    </row>
    <row r="26" spans="1:5">
      <c r="A26" s="15">
        <v>23</v>
      </c>
      <c r="B26" s="15" t="s">
        <v>37</v>
      </c>
      <c r="C26" s="3">
        <v>1</v>
      </c>
      <c r="D26" s="32">
        <v>5000</v>
      </c>
      <c r="E26" s="32">
        <v>5000</v>
      </c>
    </row>
    <row r="27" spans="1:5">
      <c r="A27" s="15">
        <v>24</v>
      </c>
      <c r="B27" s="15" t="s">
        <v>38</v>
      </c>
      <c r="C27" s="3">
        <v>1</v>
      </c>
      <c r="D27" s="32">
        <v>200</v>
      </c>
      <c r="E27" s="32">
        <v>200</v>
      </c>
    </row>
    <row r="28" spans="1:5" ht="28">
      <c r="A28" s="15">
        <v>25</v>
      </c>
      <c r="B28" s="17" t="s">
        <v>39</v>
      </c>
      <c r="C28" s="3">
        <v>1</v>
      </c>
      <c r="D28" s="32">
        <v>250</v>
      </c>
      <c r="E28" s="32">
        <v>250</v>
      </c>
    </row>
    <row r="29" spans="1:5">
      <c r="A29" s="15">
        <v>26</v>
      </c>
      <c r="B29" s="17" t="s">
        <v>40</v>
      </c>
      <c r="C29" s="3">
        <v>1</v>
      </c>
      <c r="D29" s="32">
        <v>800</v>
      </c>
      <c r="E29" s="32">
        <v>800</v>
      </c>
    </row>
    <row r="30" spans="1:5">
      <c r="A30" s="15">
        <v>27</v>
      </c>
      <c r="B30" s="17" t="s">
        <v>41</v>
      </c>
      <c r="C30" s="3">
        <v>1</v>
      </c>
      <c r="D30" s="32">
        <v>10000</v>
      </c>
      <c r="E30" s="32">
        <v>10000</v>
      </c>
    </row>
    <row r="31" spans="1:5">
      <c r="A31" s="15">
        <v>28</v>
      </c>
      <c r="B31" s="17" t="s">
        <v>42</v>
      </c>
      <c r="C31" s="3">
        <v>1</v>
      </c>
      <c r="D31" s="32">
        <v>8000</v>
      </c>
      <c r="E31" s="32">
        <v>8000</v>
      </c>
    </row>
    <row r="32" spans="1:5">
      <c r="A32" s="15">
        <v>29</v>
      </c>
      <c r="B32" s="19" t="s">
        <v>43</v>
      </c>
      <c r="C32" s="3">
        <v>1</v>
      </c>
      <c r="D32" s="32">
        <v>8000</v>
      </c>
      <c r="E32" s="32">
        <v>8000</v>
      </c>
    </row>
    <row r="33" spans="1:5">
      <c r="A33" s="15">
        <v>30</v>
      </c>
      <c r="B33" s="19" t="s">
        <v>44</v>
      </c>
      <c r="C33" s="3">
        <v>1</v>
      </c>
      <c r="D33" s="32">
        <v>6000</v>
      </c>
      <c r="E33" s="32">
        <v>6000</v>
      </c>
    </row>
    <row r="34" spans="1:5">
      <c r="A34" s="15">
        <v>31</v>
      </c>
      <c r="B34" s="19" t="s">
        <v>45</v>
      </c>
      <c r="C34" s="3">
        <v>1</v>
      </c>
      <c r="D34" s="32">
        <v>150000</v>
      </c>
      <c r="E34" s="32">
        <v>150000</v>
      </c>
    </row>
    <row r="35" spans="1:5">
      <c r="A35" s="15">
        <v>32</v>
      </c>
      <c r="B35" s="19" t="s">
        <v>46</v>
      </c>
      <c r="C35" s="3">
        <v>1</v>
      </c>
      <c r="D35" s="32">
        <v>8000</v>
      </c>
      <c r="E35" s="32">
        <v>8000</v>
      </c>
    </row>
    <row r="36" spans="1:5">
      <c r="A36" s="15">
        <v>33</v>
      </c>
      <c r="B36" s="19" t="s">
        <v>47</v>
      </c>
      <c r="C36" s="3">
        <v>1</v>
      </c>
      <c r="D36" s="32">
        <v>5000</v>
      </c>
      <c r="E36" s="32">
        <v>5000</v>
      </c>
    </row>
    <row r="37" spans="1:5">
      <c r="A37" s="15">
        <v>34</v>
      </c>
      <c r="B37" s="19" t="s">
        <v>48</v>
      </c>
      <c r="C37" s="3">
        <v>1</v>
      </c>
      <c r="D37" s="32">
        <v>8000</v>
      </c>
      <c r="E37" s="32">
        <v>8000</v>
      </c>
    </row>
    <row r="38" spans="1:5">
      <c r="A38" s="15">
        <v>35</v>
      </c>
      <c r="B38" s="19" t="s">
        <v>49</v>
      </c>
      <c r="C38" s="3">
        <v>1</v>
      </c>
      <c r="D38" s="32">
        <v>600</v>
      </c>
      <c r="E38" s="32">
        <v>600</v>
      </c>
    </row>
    <row r="39" spans="1:5" ht="28">
      <c r="A39" s="15">
        <v>36</v>
      </c>
      <c r="B39" s="17" t="s">
        <v>50</v>
      </c>
      <c r="C39" s="3">
        <v>1</v>
      </c>
      <c r="D39" s="32">
        <v>6000</v>
      </c>
      <c r="E39" s="32">
        <v>6000</v>
      </c>
    </row>
    <row r="40" spans="1:5">
      <c r="A40" s="15">
        <v>37</v>
      </c>
      <c r="B40" s="19" t="s">
        <v>51</v>
      </c>
      <c r="C40" s="3">
        <v>1</v>
      </c>
      <c r="D40" s="32">
        <v>15000</v>
      </c>
      <c r="E40" s="32">
        <v>15000</v>
      </c>
    </row>
    <row r="41" spans="1:5">
      <c r="A41" s="15">
        <v>38</v>
      </c>
      <c r="B41" s="19" t="s">
        <v>52</v>
      </c>
      <c r="C41" s="3">
        <v>1</v>
      </c>
      <c r="D41" s="32">
        <v>40000</v>
      </c>
      <c r="E41" s="32">
        <v>40000</v>
      </c>
    </row>
    <row r="42" spans="1:5">
      <c r="A42" s="15">
        <v>39</v>
      </c>
      <c r="B42" s="19" t="s">
        <v>53</v>
      </c>
      <c r="C42" s="3">
        <v>1</v>
      </c>
      <c r="D42" s="32">
        <v>50000</v>
      </c>
      <c r="E42" s="32">
        <v>50000</v>
      </c>
    </row>
    <row r="43" spans="1:5">
      <c r="A43" s="15">
        <v>40</v>
      </c>
      <c r="B43" s="19" t="s">
        <v>54</v>
      </c>
      <c r="C43" s="3">
        <v>1</v>
      </c>
      <c r="D43" s="32">
        <v>5000</v>
      </c>
      <c r="E43" s="32">
        <v>5000</v>
      </c>
    </row>
    <row r="44" spans="1:5">
      <c r="A44" s="15">
        <v>41</v>
      </c>
      <c r="B44" s="19" t="s">
        <v>55</v>
      </c>
      <c r="C44" s="3">
        <v>1</v>
      </c>
      <c r="D44" s="32">
        <v>15000</v>
      </c>
      <c r="E44" s="32">
        <v>15000</v>
      </c>
    </row>
    <row r="45" spans="1:5">
      <c r="A45" s="15">
        <v>42</v>
      </c>
      <c r="B45" s="19" t="s">
        <v>56</v>
      </c>
      <c r="C45" s="3">
        <v>1</v>
      </c>
      <c r="D45" s="32">
        <v>3000</v>
      </c>
      <c r="E45" s="32">
        <v>3000</v>
      </c>
    </row>
    <row r="46" spans="1:5">
      <c r="A46" s="15">
        <v>43</v>
      </c>
      <c r="B46" s="19" t="s">
        <v>57</v>
      </c>
      <c r="C46" s="3">
        <v>1</v>
      </c>
      <c r="D46" s="32">
        <v>35000</v>
      </c>
      <c r="E46" s="32">
        <v>35000</v>
      </c>
    </row>
    <row r="47" spans="1:5">
      <c r="A47" s="15">
        <v>44</v>
      </c>
      <c r="B47" s="19" t="s">
        <v>58</v>
      </c>
      <c r="C47" s="3">
        <v>1</v>
      </c>
      <c r="D47" s="32">
        <v>2000</v>
      </c>
      <c r="E47" s="32">
        <v>2000</v>
      </c>
    </row>
    <row r="48" spans="1:5">
      <c r="A48" s="18"/>
      <c r="B48" s="21" t="s">
        <v>4</v>
      </c>
      <c r="C48" s="3"/>
      <c r="D48" s="32">
        <v>783750</v>
      </c>
      <c r="E48" s="32">
        <v>783750</v>
      </c>
    </row>
    <row r="49" spans="1:5">
      <c r="A49" s="18"/>
      <c r="B49" s="20"/>
      <c r="C49" s="3"/>
      <c r="D49" s="32"/>
      <c r="E49" s="32"/>
    </row>
    <row r="50" spans="1:5">
      <c r="A50" s="18"/>
      <c r="B50" s="15"/>
      <c r="C50" s="3"/>
      <c r="D50" s="32"/>
      <c r="E50" s="32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COTIZACION 1</vt:lpstr>
      <vt:lpstr>COTIZACION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Filadelfia</dc:creator>
  <cp:lastModifiedBy>sicod</cp:lastModifiedBy>
  <dcterms:created xsi:type="dcterms:W3CDTF">2025-02-11T19:04:37Z</dcterms:created>
  <dcterms:modified xsi:type="dcterms:W3CDTF">2026-07-29T23:02:23Z</dcterms:modified>
</cp:coreProperties>
</file>