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SOPORTE\Desktop\"/>
    </mc:Choice>
  </mc:AlternateContent>
  <xr:revisionPtr revIDLastSave="0" documentId="13_ncr:1_{06618468-91DD-40FE-BE41-296FFE88D4C1}" xr6:coauthVersionLast="47" xr6:coauthVersionMax="47" xr10:uidLastSave="{00000000-0000-0000-0000-000000000000}"/>
  <bookViews>
    <workbookView xWindow="-110" yWindow="-110" windowWidth="19420" windowHeight="10300" xr2:uid="{F6246A51-59BC-4736-89D6-25ED558CBC16}"/>
  </bookViews>
  <sheets>
    <sheet name="LOTE 4 PAPELERIA "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7" i="6" l="1"/>
  <c r="H8" i="6"/>
  <c r="I8" i="6" s="1"/>
  <c r="H9" i="6"/>
  <c r="I9" i="6" s="1"/>
  <c r="H10" i="6"/>
  <c r="I10" i="6" s="1"/>
  <c r="H11" i="6"/>
  <c r="I11" i="6" s="1"/>
  <c r="H12" i="6"/>
  <c r="I12" i="6" s="1"/>
  <c r="H13" i="6"/>
  <c r="I13" i="6" s="1"/>
  <c r="H14" i="6"/>
  <c r="I14" i="6" s="1"/>
  <c r="H15" i="6"/>
  <c r="I15" i="6" s="1"/>
  <c r="H16" i="6"/>
  <c r="I16" i="6" s="1"/>
  <c r="H17" i="6"/>
  <c r="H18" i="6"/>
  <c r="I18" i="6" s="1"/>
  <c r="H19" i="6"/>
  <c r="I19" i="6" s="1"/>
  <c r="H20" i="6"/>
  <c r="I20" i="6" s="1"/>
  <c r="H21" i="6"/>
  <c r="I21" i="6" s="1"/>
  <c r="H22" i="6"/>
  <c r="I22" i="6" s="1"/>
  <c r="H23" i="6"/>
  <c r="I23" i="6" s="1"/>
  <c r="H24" i="6"/>
  <c r="I26" i="6"/>
  <c r="H27" i="6"/>
  <c r="I27" i="6" s="1"/>
  <c r="H28" i="6"/>
  <c r="I28" i="6" s="1"/>
  <c r="H29" i="6"/>
  <c r="I29" i="6" s="1"/>
  <c r="H30" i="6"/>
  <c r="I30" i="6" s="1"/>
  <c r="H31" i="6"/>
  <c r="I31" i="6" s="1"/>
  <c r="H32" i="6"/>
  <c r="I32" i="6" s="1"/>
  <c r="H33" i="6"/>
  <c r="I33" i="6" s="1"/>
  <c r="H34" i="6"/>
  <c r="I34" i="6" s="1"/>
  <c r="H35" i="6"/>
  <c r="I35" i="6" s="1"/>
  <c r="H36" i="6"/>
  <c r="I36" i="6" s="1"/>
  <c r="H37" i="6"/>
  <c r="I37" i="6" s="1"/>
  <c r="H38" i="6"/>
  <c r="I38" i="6" s="1"/>
  <c r="H39" i="6"/>
  <c r="I39" i="6" s="1"/>
  <c r="H40" i="6"/>
  <c r="I40" i="6" s="1"/>
  <c r="H41" i="6"/>
  <c r="I41" i="6" s="1"/>
  <c r="H42" i="6"/>
  <c r="I42" i="6" s="1"/>
  <c r="H43" i="6"/>
  <c r="I43" i="6" s="1"/>
  <c r="H44" i="6"/>
  <c r="I44" i="6" s="1"/>
  <c r="H45" i="6"/>
  <c r="I45" i="6" s="1"/>
  <c r="H46" i="6"/>
  <c r="I46" i="6" s="1"/>
  <c r="H47" i="6"/>
  <c r="I47" i="6" s="1"/>
  <c r="H48" i="6"/>
  <c r="I48" i="6" s="1"/>
  <c r="H49" i="6"/>
  <c r="I50" i="6"/>
  <c r="I51" i="6"/>
  <c r="H52" i="6"/>
  <c r="I52" i="6" s="1"/>
  <c r="H53" i="6"/>
  <c r="I53" i="6" s="1"/>
  <c r="H54" i="6"/>
  <c r="I54" i="6" s="1"/>
  <c r="H55" i="6"/>
  <c r="I55" i="6" s="1"/>
  <c r="H56" i="6"/>
  <c r="H57" i="6"/>
  <c r="H58" i="6"/>
  <c r="I58" i="6" s="1"/>
  <c r="H59" i="6"/>
  <c r="I59" i="6" s="1"/>
  <c r="H60" i="6"/>
  <c r="I60" i="6" s="1"/>
  <c r="H61" i="6"/>
  <c r="I61" i="6" s="1"/>
  <c r="H62" i="6"/>
  <c r="I62" i="6" s="1"/>
  <c r="H63" i="6"/>
  <c r="I63" i="6" s="1"/>
  <c r="H64" i="6"/>
  <c r="I64" i="6" s="1"/>
  <c r="H65" i="6"/>
  <c r="I65" i="6" s="1"/>
  <c r="H66" i="6"/>
  <c r="H67" i="6"/>
  <c r="H68" i="6"/>
  <c r="I68" i="6" s="1"/>
  <c r="H69" i="6"/>
  <c r="H70" i="6"/>
  <c r="H71" i="6"/>
  <c r="H72" i="6"/>
  <c r="I72" i="6" s="1"/>
  <c r="H73" i="6"/>
  <c r="H74" i="6"/>
  <c r="H75" i="6"/>
  <c r="H76" i="6"/>
  <c r="H77" i="6"/>
  <c r="H78" i="6"/>
  <c r="H79" i="6"/>
  <c r="H80" i="6"/>
  <c r="I80" i="6" s="1"/>
  <c r="H81" i="6"/>
  <c r="H82" i="6"/>
  <c r="H83" i="6"/>
  <c r="H84" i="6"/>
  <c r="I84" i="6" s="1"/>
  <c r="H85" i="6"/>
  <c r="H86" i="6"/>
  <c r="H87" i="6"/>
  <c r="H88" i="6"/>
  <c r="I88" i="6" s="1"/>
  <c r="H89" i="6"/>
  <c r="H90" i="6"/>
  <c r="H91" i="6"/>
  <c r="H92" i="6"/>
  <c r="I92" i="6" s="1"/>
  <c r="H93" i="6"/>
  <c r="H94" i="6"/>
  <c r="H95" i="6"/>
  <c r="H96" i="6"/>
  <c r="I96" i="6" s="1"/>
  <c r="H97" i="6"/>
  <c r="H98" i="6"/>
  <c r="H99" i="6"/>
  <c r="H100" i="6"/>
  <c r="I100" i="6" s="1"/>
  <c r="H101" i="6"/>
  <c r="H102" i="6"/>
  <c r="H103" i="6"/>
  <c r="H104" i="6"/>
  <c r="I104" i="6" s="1"/>
  <c r="H105" i="6"/>
  <c r="H106" i="6"/>
  <c r="H7" i="6"/>
  <c r="I76" i="6"/>
  <c r="I17" i="6"/>
  <c r="I24" i="6"/>
  <c r="I25" i="6"/>
  <c r="I49" i="6"/>
  <c r="I56" i="6"/>
  <c r="I57" i="6"/>
  <c r="I7" i="6"/>
  <c r="H107" i="6" l="1"/>
  <c r="I106" i="6"/>
  <c r="I102" i="6"/>
  <c r="I98" i="6"/>
  <c r="I94" i="6"/>
  <c r="I90" i="6"/>
  <c r="I86" i="6"/>
  <c r="I82" i="6"/>
  <c r="I78" i="6"/>
  <c r="I74" i="6"/>
  <c r="I70" i="6"/>
  <c r="I66" i="6"/>
  <c r="I105" i="6"/>
  <c r="I101" i="6"/>
  <c r="I97" i="6"/>
  <c r="I93" i="6"/>
  <c r="I89" i="6"/>
  <c r="I85" i="6"/>
  <c r="I81" i="6"/>
  <c r="I77" i="6"/>
  <c r="I73" i="6"/>
  <c r="I69" i="6"/>
  <c r="I67" i="6"/>
  <c r="I71" i="6"/>
  <c r="I75" i="6"/>
  <c r="I79" i="6"/>
  <c r="I83" i="6"/>
  <c r="I87" i="6"/>
  <c r="I91" i="6"/>
  <c r="I95" i="6"/>
  <c r="I99" i="6"/>
  <c r="I103" i="6"/>
  <c r="I107" i="6" l="1"/>
</calcChain>
</file>

<file path=xl/sharedStrings.xml><?xml version="1.0" encoding="utf-8"?>
<sst xmlns="http://schemas.openxmlformats.org/spreadsheetml/2006/main" count="431" uniqueCount="210">
  <si>
    <t xml:space="preserve">SECRETARIA DE GOBIERNO  
 ALCALDIA LOCAL DE CUIDAD BOLIVAR </t>
  </si>
  <si>
    <t>PROPUESTA ECONÓMICA</t>
  </si>
  <si>
    <t>DESCRIPCIÓN / ESPECIFICACIÓN TÉCNICA</t>
  </si>
  <si>
    <t>UNIDAD DE MEDIDA</t>
  </si>
  <si>
    <t>VALOR UNITARIO OFERTADO ANTES DE IVA</t>
  </si>
  <si>
    <t>VALOR IVA</t>
  </si>
  <si>
    <t>unidad</t>
  </si>
  <si>
    <t xml:space="preserve">NOTA 1: </t>
  </si>
  <si>
    <t>Para diligenciar la propuesta económica tener en cuenta que se debe revisar el Anexo tecnico de cada una de las especificaciones de los productos.</t>
  </si>
  <si>
    <t xml:space="preserve">NOTA 2: </t>
  </si>
  <si>
    <t>NOTA 3:</t>
  </si>
  <si>
    <t xml:space="preserve">NOTA 4: </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</si>
  <si>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</si>
  <si>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 xml:space="preserve">NOTA 5: </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</si>
  <si>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</si>
  <si>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 xml:space="preserve">NOTA 6: </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</si>
  <si>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</si>
  <si>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</si>
  <si>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</si>
  <si>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</si>
  <si>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Caja</t>
  </si>
  <si>
    <t>Tajalápiz</t>
  </si>
  <si>
    <t>Rollo</t>
  </si>
  <si>
    <t>Borrador De Tablero</t>
  </si>
  <si>
    <t>Borrador para tablero Elaborado en felpa sintética, fieltro o paño chalet. La base debe ser en madera o plástico</t>
  </si>
  <si>
    <t>Acuarelas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</si>
  <si>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</si>
  <si>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Block</t>
  </si>
  <si>
    <t>Paquete</t>
  </si>
  <si>
    <t>ÍTEM</t>
  </si>
  <si>
    <t xml:space="preserve">ELEMENTO Y/O PRODUCTO </t>
  </si>
  <si>
    <t>CANTIDAD</t>
  </si>
  <si>
    <t>TIPO</t>
  </si>
  <si>
    <t>Unid</t>
  </si>
  <si>
    <t>Compra</t>
  </si>
  <si>
    <t> </t>
  </si>
  <si>
    <t>Archivador - Az</t>
  </si>
  <si>
    <t>Carpeta, Archivador A-z Plastificado Tamaño Carta</t>
  </si>
  <si>
    <t xml:space="preserve">Bandas Elásticas </t>
  </si>
  <si>
    <t>Bandas de Caucho Bandas elásticas, Caja de 18 Unidades, 90 mm x 2mm</t>
  </si>
  <si>
    <t xml:space="preserve">Bisturí </t>
  </si>
  <si>
    <t>Bisturí 18mm plástico Cuchilla corrediza y cambiable Con bloqueo de cuchilla</t>
  </si>
  <si>
    <t>Block Hojas Iris</t>
  </si>
  <si>
    <t>Block iris tamaño carta (21,5 x 28 cm) y  tamaño oficio (22 x 33 cm), 90 g/m² a 120 g/m², ideal para uso con lápices, colores, marcadores, micropuntas, crayones y témperas de bajo contenido de agua, Mínimo 40 hojas por block.</t>
  </si>
  <si>
    <t xml:space="preserve">Caja Bolígrafos </t>
  </si>
  <si>
    <t>Bolígrafo negro Cuerpo plástico o polietileno translucido o color negro; punta metálica, con tapa, redondo, rectangular o hexagonal, Caja X 12 Unidades</t>
  </si>
  <si>
    <t xml:space="preserve">Borradores </t>
  </si>
  <si>
    <t>Borrador de nata No tóxico Medidas aproximadas 5.5 a 6.3 cm * 0.8 a 1 en el espesor * 1.9 a 2.3 cm. largo 5.5.</t>
  </si>
  <si>
    <t>Carpeta Oficio</t>
  </si>
  <si>
    <t xml:space="preserve">Carpeta legajadora oficio plástica </t>
  </si>
  <si>
    <t>Octavo de 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</si>
  <si>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</si>
  <si>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Carpeta Carta</t>
  </si>
  <si>
    <t>Carpeta legajadora carta plástica</t>
  </si>
  <si>
    <t>unid</t>
  </si>
  <si>
    <t>Pliego de Cartulinas</t>
  </si>
  <si>
    <t>Papel cartulina de distintos colores Bristol, pliego 216 gr/m2 o superior x 30 Unidades</t>
  </si>
  <si>
    <t xml:space="preserve">Cintas </t>
  </si>
  <si>
    <t>Cinta adhesiva de empaque en rollo 48 mm x 100 mts</t>
  </si>
  <si>
    <t>Cinta adhesiva para enmascarar multipropósito 12 mm x 40 mts</t>
  </si>
  <si>
    <t>Cinta adhesiva para enmascarar multipropósito 48 mm x 40 mts</t>
  </si>
  <si>
    <t>Cinta adhesiva Transparente 12 mm x 40 mts</t>
  </si>
  <si>
    <t>Cinta Mágica Medidas aproximadas 18mm a 20 mm x 31 a 34m</t>
  </si>
  <si>
    <t>Clip Mariposa</t>
  </si>
  <si>
    <t>Clip mariposa gigante, Alambre metálico bajo carbono, con recubrimiento de cinc electrolítico (galvánico) Caja X 50 Und</t>
  </si>
  <si>
    <t>Colores x 24 Un</t>
  </si>
  <si>
    <t>Caja colores 24 Unidades colores surtidos</t>
  </si>
  <si>
    <t>Colores x 12 Un</t>
  </si>
  <si>
    <t>Caja de colores  X 12 Und , 17 cm de largo</t>
  </si>
  <si>
    <t>Corrector</t>
  </si>
  <si>
    <t>Corrector 8 mm 7 a 12 ml Largo del lápiz entre 1268 y 137 mm Diámetro de la punta metálica entre 0,8 y 1 mm, Caja x 12 Unds</t>
  </si>
  <si>
    <t xml:space="preserve">Cosedoras </t>
  </si>
  <si>
    <t>Grapadora Cosedora Metálica De Pinza Estandar + Ganchos Kit</t>
  </si>
  <si>
    <t>Cuaderno</t>
  </si>
  <si>
    <t>Cuaderno Cosido Mediano Cuadriculado Book - 50 Hojas</t>
  </si>
  <si>
    <t>Fichas Bibliográficas</t>
  </si>
  <si>
    <t>Paquetes de fichas bibliográficas (colores: azul, blanco, amarillo, verde y rosador)</t>
  </si>
  <si>
    <t xml:space="preserve">Formato Carnets De Vacunación </t>
  </si>
  <si>
    <t>Impresión Formato Papel bond 75g carta con la NTC 4436:1998 y la NTC 5397. Especificaciones de impresión Según ALCB</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</si>
  <si>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</si>
  <si>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</si>
  <si>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</si>
  <si>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</si>
  <si>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</si>
  <si>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Formato Formula Medica</t>
  </si>
  <si>
    <t>Formato Historia Clínica</t>
  </si>
  <si>
    <t xml:space="preserve">Formato Historia Clínica Brigadas Medico Veterinarias </t>
  </si>
  <si>
    <t xml:space="preserve">Formato Historia Clínica Esterilizaciones </t>
  </si>
  <si>
    <t>Formato Historia Clínica Urgencias</t>
  </si>
  <si>
    <t xml:space="preserve">Formato Hoja De Anestesia </t>
  </si>
  <si>
    <t xml:space="preserve">Formato Recomendaciones Post Quirúrgicas </t>
  </si>
  <si>
    <t xml:space="preserve">Formato Retiro De Puntos Y Seguimiento </t>
  </si>
  <si>
    <t>Gancho Legajador Plástico</t>
  </si>
  <si>
    <t>Gancho legajador Plástico, paquete x 100 Unds</t>
  </si>
  <si>
    <t>Clips</t>
  </si>
  <si>
    <t>Clip estándar pequeño, Alambre con un recubrimiento superficial galvanizado que le da buena presentación y evita la oxidación, dimensión: Diámetro 0.80-0.81 mm, longitud 31.5 – 32.5 mm, ancho 7.6-8.0 mm. Caja X 100 Und</t>
  </si>
  <si>
    <t>Grapas</t>
  </si>
  <si>
    <t>Grapa metálica con recubrimiento galvanizado. Dimensiones: Long pata 5.90-6.30 mm, long. Barra 106.0 – 107.0 mm, número de grapas x barra 209 Unds / Caja X 5000  Und</t>
  </si>
  <si>
    <t xml:space="preserve">Grapas </t>
  </si>
  <si>
    <t>Grapa Caja  para grapadora industrial - Caja x 1000 Ind</t>
  </si>
  <si>
    <t xml:space="preserve">Huelleros </t>
  </si>
  <si>
    <t>Huellero dactilar color negro, libre de cloro, no se decolora, no tóxico, tinta de secado rápido y no se corre. Para mínimo 2000 huellas</t>
  </si>
  <si>
    <t>Lápiz Mina Negra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</si>
  <si>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</si>
  <si>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Roja</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</si>
  <si>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</si>
  <si>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Libro De Actas</t>
  </si>
  <si>
    <t>Libro de actas 400 folios Papel bond mínimo entre 56 a 60g, tapa en cartón plastificado 32 a 34 cm largo por 20 a 23 de ancho para registro 400 folios rayados</t>
  </si>
  <si>
    <t xml:space="preserve">Lupa </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</si>
  <si>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</si>
  <si>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</si>
  <si>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</si>
  <si>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 xml:space="preserve">Marcadores </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</si>
  <si>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</si>
  <si>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</si>
  <si>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</si>
  <si>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 xml:space="preserve">Marcador Punta Fina Permanente, Negro X 12 para diferentes superficies papel, plástico, metal secado rápido y resiste a la decoloración </t>
  </si>
  <si>
    <t>Marcador Tinta acrílica a base de agua, no tóxica, de secado rápido y resistente al agua una vez seca.Punta fina (0.7 mm) o punta media (1-2 mm), según la actividad. Ideal para detalles y trazos definidos en superficies como piedra, madera, papel, cartón.por Caja x 12 Und</t>
  </si>
  <si>
    <t>Banderines Autoadhesivas</t>
  </si>
  <si>
    <t>Banderitas paquete  x100 colores surtidos</t>
  </si>
  <si>
    <t>Notas Autoadhesivas</t>
  </si>
  <si>
    <t>Notas Autoadhesivas Mínimo de 3 x 5 cms Colores surtidos, paquete X 100 hojas</t>
  </si>
  <si>
    <t>Notas autoadhesivas medianas de 7.5 cms x 7.5 cms Colores surtidos, paquete x 100 Unds</t>
  </si>
  <si>
    <t>Papel</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</si>
  <si>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</si>
  <si>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</si>
  <si>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Oficio</t>
  </si>
  <si>
    <t>Papel bond 75g oficio con la NTC 4436:1998 y la NTC 5397. Resmas de 500 hojas, caja x 10 resmas</t>
  </si>
  <si>
    <t>Papel Contact</t>
  </si>
  <si>
    <t>Rollo Contact 45 cm x 5 metros (medida estándar, transparente brillante</t>
  </si>
  <si>
    <t>Rollo Contact x 20 metros transparente</t>
  </si>
  <si>
    <t>Papel Fotográfico</t>
  </si>
  <si>
    <t>Tamaño del papel A4, Tipo de papel Fotográfico Cantidad de hojas 20 Gramaje 180 g Formato de venta Resma x20 Hojas Unidades por pack 20.</t>
  </si>
  <si>
    <t>Papel Kraft</t>
  </si>
  <si>
    <t>Papel Kraft Pliego 60gr X 25 Unidades</t>
  </si>
  <si>
    <t>Rollo Papel Kraft 60cm X 5 Kilos -130 Mts - 60 Gr</t>
  </si>
  <si>
    <t>Papel Periódico</t>
  </si>
  <si>
    <t>Papel periódico pliego 70cmx100cm</t>
  </si>
  <si>
    <t>Papelógrafo</t>
  </si>
  <si>
    <t>Papelógrafo para Papel grande y resistente, ideal para exposiciones y trabajos grupales. Tamaño estándar: 70 cm x 100 cm.</t>
  </si>
  <si>
    <t xml:space="preserve">Pegante </t>
  </si>
  <si>
    <t>Pegante en barra sin componentes tóxicos Forma redonda, cierre hermético Mínimo 40 g</t>
  </si>
  <si>
    <t>Pegante líquido 225g unidad</t>
  </si>
  <si>
    <t>Perforadora Industrial</t>
  </si>
  <si>
    <t>Perforadora 2 Huecos, 150 Hojas: Con regla indicadora, discos protectores de plásticos, diámetro de perforación 6-7mm, base en ABS, palanca ergonómica, depósito para papel perforado, pinner y cortadores</t>
  </si>
  <si>
    <t xml:space="preserve">Pinceles </t>
  </si>
  <si>
    <t>Pinceles en madera punta redonda #2 x Caja12 Unidades</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</si>
  <si>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</si>
  <si>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Pistola Silicona</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</si>
  <si>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</si>
  <si>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Reglas</t>
  </si>
  <si>
    <t>Regla Metálica 30 cm</t>
  </si>
  <si>
    <t>Regla Plástica de 50 cm</t>
  </si>
  <si>
    <t xml:space="preserve">Resaltadores </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</si>
  <si>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</si>
  <si>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Saca Ganchos </t>
  </si>
  <si>
    <t>Saca ganchos para grapa Acero cromado combinado con plástico ABS</t>
  </si>
  <si>
    <r>
      <t>Unida</t>
    </r>
    <r>
      <rPr>
        <sz val="10"/>
        <color rgb="FF000000"/>
        <rFont val="Times New Roman"/>
        <family val="1"/>
      </rPr>
      <t>d</t>
    </r>
  </si>
  <si>
    <t>Silicona</t>
  </si>
  <si>
    <t>Silicona Barra Transparente Gruesa Diámetro: 11.2Mm Largo: 30Cm Cantidad: 25 Barras (1Kilo)</t>
  </si>
  <si>
    <t>Kilo</t>
  </si>
  <si>
    <t>Silicona liquida 250 mililitros Silicona liquida fría.</t>
  </si>
  <si>
    <t>Sobres CD</t>
  </si>
  <si>
    <t>Sobre de felpa para CD de 12 cm, con doble bolsillo, Caja x 100 Unds</t>
  </si>
  <si>
    <t xml:space="preserve">Sobres </t>
  </si>
  <si>
    <t>Sobre de manila carta de 75 g, medidas aproximadas 22,5 x 29 cms. Tipo solapa universal, paquete x 100 Unds</t>
  </si>
  <si>
    <t>Tablas Planillera</t>
  </si>
  <si>
    <t>Tabla Planillera de plástico Oficio Tamaño: 35 cm alto x 23 cm largo - tamaño oficio Clip: 8 cm alto x 20 cm largo Tabla de plástico con bordes redondos.</t>
  </si>
  <si>
    <t xml:space="preserve">Tabla planillera archivadora </t>
  </si>
  <si>
    <t>Tabla planillera archivadora tamaño carta</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</si>
  <si>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</si>
  <si>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</si>
  <si>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Tableros</t>
  </si>
  <si>
    <t>Tablero Corcho 120X 90CM</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</si>
  <si>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</si>
  <si>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</si>
  <si>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</si>
  <si>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</si>
  <si>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Temperas</t>
  </si>
  <si>
    <t xml:space="preserve">Tempera (vinilo), en frasco de 80 c.c c/u, empaque x 6 Unds, colores primarios Blanco, negros, amarillos, azul, rojo y verde. </t>
  </si>
  <si>
    <t>Tijeras</t>
  </si>
  <si>
    <t>Tijera de acero inoxidable mango en plástico y fibra de vidrio Entre 17 - 21 cms de largo</t>
  </si>
  <si>
    <t>Tijeras Zigzag</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</si>
  <si>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</si>
  <si>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Tinta Para Sello</t>
  </si>
  <si>
    <t>Tinta para Sellos, 28 cc, color negro, Alta definición, tinta acuosa libre de aceites. Envase plástico de alta resistencia. Frasco dispensador flexible. (28cc). Secado rápido de 25 Segundos</t>
  </si>
  <si>
    <t>Vinilos</t>
  </si>
  <si>
    <t>Vinilo Grande Caja X 10 Unidades Colores Surtidos
- Elemento: Vinilos x 10 Unidades
- Cantidad: 150 gr . C/u
- Colores Disponibles: amarillo, naranja, rosa, verde, verde limón, rojo, blanco, negro, azul oscuro, cafe, morado</t>
  </si>
  <si>
    <t>Carpetas Para Archivo</t>
  </si>
  <si>
    <t>Carpeta yute de 600 gramos, Kraft, Refuerzo en tela coleta, Tapa exterior plastificada, Con aleta vertical, Acabados perfectos, dos tapa</t>
  </si>
  <si>
    <t>Caja de archivo</t>
  </si>
  <si>
    <t>Caja Referencia X200, con rotulo externo para su identificación. c
Las más utilizadas en entidades públicas:
Tipo X-200 (referencia común AGN):
Alto: 25 cm
Ancho: 31 cm
Fondo: 40 cmtécnicas Resistencia a la compresión vertical.
El cartón corrugado debe tener una resistencia a la compresión vertical (RCV) de 790 ó 930 kgf/m, determinada según (NTC973:1997 o NTC 4183:1997 o NTC 5272:2004)</t>
  </si>
  <si>
    <t>Regla Plástica de 30 cm</t>
  </si>
  <si>
    <t>CD- DVD R</t>
  </si>
  <si>
    <t>CD-R ,Capacidad: 700 MB , Velocidad: 52x , Minutos: 80 ,Paquete x 30 Unidades</t>
  </si>
  <si>
    <t>ETIQUETAS ADHESIVAS DE ALTA CALIDAD</t>
  </si>
  <si>
    <t>MATERIAL POLIESTER PLATA M, TAMAÑAÑO 50X25 MM X 2000 UND - DOBLE STICKERS</t>
  </si>
  <si>
    <t>PAPEL VINIPEL</t>
  </si>
  <si>
    <t>Rollo Película Stretch Vinipel 30cm X 500metros Embalaje</t>
  </si>
  <si>
    <t>Guillotina Industrial</t>
  </si>
  <si>
    <t>Guillotina 400 Hojas  Tamaño A3</t>
  </si>
  <si>
    <t>Humedecedor dactilar de glicelina</t>
  </si>
  <si>
    <t>Cuenta fácil x 28  Gr Sortkwik</t>
  </si>
  <si>
    <t>TOTAL</t>
  </si>
  <si>
    <t>EL PRESUPUESTO OFICIAL PARA LA PRESENTE CONTRATACION CORRESPONDE A LA SUMA DE DOSCIENTOS SETENTA Y CINCO MILLONES DE PESOS ($ 275.000.000) M/CTE</t>
  </si>
  <si>
    <t>El valor total de la propuesta no podrá, en ningún caso, sobrepasar el presupuesto oficial establecido por la Entidad, el cual asciende a la suma de DOSCIENTOS SETENTA Y CINCO MILLONES DE PESOS ($ 275.000.000) M/CTE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</si>
  <si>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En caso de que un oferente presente precios diferentes para un mismo ítem que cuente con idénticas especificaciones técnicas, ya sea dentro de un mismo lote o entre los distintos lotes a los cuales se presente, se entenderá que existe inconsistencia en su propuesta económica. En consecuencia, dicha situación dará lugar al rechazo de la oferta.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</si>
  <si>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Para presentar la propuesta de forma correcta, se deberá diligenciar las columnas F, G, H , en formato moneda, teniendo en cuenta las cantidades establecidas por la entidad, diligenciandose de la siguiente manera:
Columna G"Valor Unitario Ofertado antes de IVA": Diligenciar el valor en pesos del servicio y/o producto ofertado antes de IVA
Columna H "Valor IVA": Diligenciar el valor en pesos del IVA del servicio y/o producto ofertado. en caso de encontrarse excluido/excento o no gravado digitar $0 pesos.
Columna I "Valor unitario Ofertado IVA incluido": Diligenciar el valor en pesos del servicio  y/o producto ofertado con el IVA incluido, sumatoria de columnas (G+H)
Las columnas deben ser diligenciadas en su totalidad, y diligenciando el valor en pesos so pena de rechazo de la oferta.</t>
  </si>
  <si>
    <t xml:space="preserve"> VALOR UNITARIO OFERTADO
 (IVA INCLUIDO) </t>
  </si>
  <si>
    <t>Objeto: SUMINISTRAR A MONTO AGOTABLE LOS ELEMENTOS NECESARIOS PARA EL FUNCIONAMIENTO DE LA ENTIDAD Y LOS DIFERENTES PROGRAMAS Y PROYECTOS A CARGO DEL FONDO DE DESARROLLO LOCAL DE CIUDAD BOLÍVAR, EN EL MARCO DEL PLAN DE DESARROLLO LOCAL 2025-2028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</si>
</sst>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5" formatCode="_-&quot;$&quot;* #,##0_-;\-&quot;$&quot;* #,##0_-;_-&quot;$&quot;* &quot;-&quot;_-;_-@_-"/>
  </numFmts>
  <fonts count="20" x14ac:knownFonts="1">
    <font>
      <sz val="11"/>
      <color theme="1"/>
      <name val="Aptos Narrow"/>
      <family val="2"/>
      <scheme val="minor"/>
    </font>
    <font>
      <sz val="11"/>
      <color theme="1"/>
      <name val="Aptos Narrow"/>
      <family val="2"/>
      <scheme val="minor"/>
    </font>
    <font>
      <sz val="12"/>
      <color theme="1"/>
      <name val="Garamond"/>
      <family val="1"/>
    </font>
    <font>
      <b/>
      <sz val="12"/>
      <color rgb="FF000000"/>
      <name val="Garamond"/>
      <family val="1"/>
    </font>
    <font>
      <sz val="11"/>
      <color theme="1"/>
      <name val="Garamond"/>
      <family val="1"/>
    </font>
    <font>
      <sz val="12"/>
      <color theme="1"/>
      <name val="Aptos Narrow"/>
      <family val="2"/>
      <scheme val="minor"/>
    </font>
    <font>
      <u/>
      <sz val="11"/>
      <color theme="10"/>
      <name val="Aptos Narrow"/>
      <family val="2"/>
      <scheme val="minor"/>
    </font>
    <font>
      <sz val="11"/>
      <color rgb="FF000000"/>
      <name val="Garamond"/>
      <family val="1"/>
    </font>
    <font>
      <sz val="12"/>
      <color rgb="FF000000"/>
      <name val="Garamond"/>
      <family val="1"/>
    </font>
    <font>
      <sz val="11"/>
      <color rgb="FF000000"/>
      <name val="Century Gothic"/>
      <family val="2"/>
    </font>
    <font>
      <sz val="10"/>
      <color rgb="FF000000"/>
      <name val="Calibri"/>
      <family val="2"/>
    </font>
    <font>
      <sz val="10"/>
      <color rgb="FF000000"/>
      <name val="Garamond"/>
      <family val="1"/>
    </font>
    <font>
      <b/>
      <sz val="10"/>
      <color rgb="FF000000"/>
      <name val="Century Gothic"/>
      <family val="2"/>
    </font>
    <font>
      <sz val="10"/>
      <color rgb="FF000000"/>
      <name val="Century Gothic"/>
      <family val="2"/>
    </font>
    <font>
      <sz val="12"/>
      <color rgb="FF000000"/>
      <name val="Calibri"/>
      <family val="2"/>
    </font>
    <font>
      <sz val="10"/>
      <color rgb="FF000000"/>
      <name val="Times New Roman"/>
      <family val="1"/>
    </font>
    <font>
      <sz val="10"/>
      <color theme="1"/>
      <name val="Garamond"/>
      <family val="1"/>
    </font>
    <font>
      <b/>
      <sz val="10"/>
      <name val="Century Gothic"/>
      <family val="2"/>
    </font>
    <font>
      <b/>
      <sz val="10"/>
      <color rgb="FF000000"/>
      <name val="Garamond"/>
      <family val="1"/>
    </font>
    <font>
      <sz val="10"/>
      <name val="Century Gothic"/>
      <family val="2"/>
    </font>
  </fonts>
  <fills count="12">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D9D9D9"/>
        <bgColor rgb="FF000000"/>
      </patternFill>
    </fill>
    <fill>
      <patternFill patternType="solid">
        <fgColor rgb="FFD8D8D8"/>
        <bgColor rgb="FFD8D8D8"/>
      </patternFill>
    </fill>
    <fill>
      <patternFill patternType="solid">
        <fgColor rgb="FFFFFFFF"/>
        <bgColor rgb="FF000000"/>
      </patternFill>
    </fill>
    <fill>
      <patternFill patternType="solid">
        <fgColor rgb="FFE2EFDA"/>
        <bgColor rgb="FF000000"/>
      </patternFill>
    </fill>
    <fill>
      <patternFill patternType="solid">
        <fgColor theme="0"/>
        <bgColor rgb="FF000000"/>
      </patternFill>
    </fill>
    <fill>
      <patternFill patternType="solid">
        <fgColor theme="9" tint="0.79998168889431442"/>
        <bgColor indexed="64"/>
      </patternFill>
    </fill>
    <fill>
      <patternFill patternType="solid">
        <fgColor theme="9" tint="0.79998168889431442"/>
        <bgColor rgb="FF000000"/>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6">
    <xf numFmtId="0" fontId="0"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0" fontId="6"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xf numFmtId="43" fontId="1" fillId="0" borderId="0" applyFont="0" applyFill="0" applyBorder="0" applyAlignment="0" applyProtection="0"/>
  </cellStyleXfs>
  <cellXfs count="44">
    <xf numFmtId="0" fontId="0" fillId="0" borderId="0" xfId="0"/>
    <xf numFmtId="0" fontId="0" fillId="0" borderId="0" xfId="0" applyAlignment="1">
      <alignment horizontal="center"/>
    </xf>
    <xf numFmtId="0" fontId="0" fillId="0" borderId="0" xfId="0"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top" wrapText="1"/>
    </xf>
    <xf numFmtId="0" fontId="11" fillId="0" borderId="1" xfId="0" applyFont="1" applyBorder="1" applyAlignment="1">
      <alignment horizontal="center" vertical="top" wrapText="1"/>
    </xf>
    <xf numFmtId="0" fontId="9" fillId="0" borderId="0" xfId="0" applyFont="1" applyAlignment="1">
      <alignment horizontal="center"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18" fillId="5" borderId="1" xfId="0" applyFont="1" applyFill="1" applyBorder="1" applyAlignment="1">
      <alignment horizontal="center" vertical="top" wrapText="1"/>
    </xf>
    <xf numFmtId="0" fontId="18" fillId="5"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0" fillId="6"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8" borderId="1" xfId="0" applyFont="1" applyFill="1" applyBorder="1" applyAlignment="1">
      <alignment horizontal="center" vertical="center" wrapText="1"/>
    </xf>
    <xf numFmtId="0" fontId="10" fillId="6" borderId="1" xfId="0" applyFont="1" applyFill="1" applyBorder="1" applyAlignment="1">
      <alignment horizontal="center" vertical="center"/>
    </xf>
    <xf numFmtId="43" fontId="9" fillId="0" borderId="0" xfId="25" applyFont="1" applyAlignment="1">
      <alignment horizontal="center" vertical="center"/>
    </xf>
    <xf numFmtId="43" fontId="18" fillId="5" borderId="1" xfId="25" applyFont="1" applyFill="1" applyBorder="1" applyAlignment="1">
      <alignment horizontal="center" vertical="center" wrapText="1"/>
    </xf>
    <xf numFmtId="43" fontId="8" fillId="3" borderId="1" xfId="25" applyFont="1" applyFill="1" applyBorder="1" applyAlignment="1">
      <alignment horizontal="center" vertical="center"/>
    </xf>
    <xf numFmtId="43" fontId="3" fillId="9" borderId="1" xfId="25" applyFont="1" applyFill="1" applyBorder="1" applyAlignment="1">
      <alignment horizontal="center" vertical="center"/>
    </xf>
    <xf numFmtId="43" fontId="13" fillId="0" borderId="1" xfId="25" applyFont="1" applyBorder="1" applyAlignment="1">
      <alignment horizontal="center" vertical="center"/>
    </xf>
    <xf numFmtId="43" fontId="14" fillId="0" borderId="0" xfId="25" applyFont="1" applyAlignment="1">
      <alignment horizontal="center" vertical="center"/>
    </xf>
    <xf numFmtId="43" fontId="0" fillId="0" borderId="0" xfId="25" applyFont="1" applyAlignment="1">
      <alignment horizontal="center" vertical="center"/>
    </xf>
    <xf numFmtId="43" fontId="2" fillId="3" borderId="1" xfId="25" applyFont="1" applyFill="1" applyBorder="1" applyAlignment="1">
      <alignment horizontal="center" vertical="center"/>
    </xf>
    <xf numFmtId="43" fontId="2" fillId="0" borderId="1" xfId="25" applyFont="1" applyBorder="1" applyAlignment="1">
      <alignment horizontal="center" vertical="center"/>
    </xf>
    <xf numFmtId="43" fontId="7" fillId="0" borderId="0" xfId="25" applyFont="1" applyAlignment="1">
      <alignment horizontal="center" vertical="center"/>
    </xf>
    <xf numFmtId="43" fontId="8" fillId="6" borderId="1" xfId="25" applyFont="1" applyFill="1" applyBorder="1" applyAlignment="1">
      <alignment horizontal="center" vertical="center"/>
    </xf>
    <xf numFmtId="43" fontId="3" fillId="10" borderId="1" xfId="25" applyFont="1" applyFill="1" applyBorder="1" applyAlignment="1">
      <alignment horizontal="center" vertical="center"/>
    </xf>
    <xf numFmtId="43" fontId="11" fillId="0" borderId="1" xfId="25" applyFont="1" applyBorder="1" applyAlignment="1">
      <alignment horizontal="center" vertical="center"/>
    </xf>
    <xf numFmtId="43" fontId="4" fillId="0" borderId="0" xfId="25" applyFont="1" applyAlignment="1">
      <alignment horizontal="center" vertical="center"/>
    </xf>
    <xf numFmtId="43" fontId="8" fillId="11" borderId="1" xfId="25" applyFont="1" applyFill="1" applyBorder="1" applyAlignment="1">
      <alignment horizontal="center" vertical="center"/>
    </xf>
    <xf numFmtId="0" fontId="0" fillId="0" borderId="0" xfId="0" applyAlignment="1">
      <alignment horizontal="center" vertical="center"/>
    </xf>
    <xf numFmtId="0" fontId="13" fillId="0" borderId="1" xfId="0" applyFont="1" applyBorder="1" applyAlignment="1">
      <alignment horizontal="left" vertical="center" wrapText="1"/>
    </xf>
    <xf numFmtId="0" fontId="17" fillId="4" borderId="1" xfId="0" applyFont="1" applyFill="1" applyBorder="1" applyAlignment="1">
      <alignment horizontal="center" wrapText="1"/>
    </xf>
    <xf numFmtId="0" fontId="12" fillId="0" borderId="1" xfId="0" applyFont="1" applyBorder="1" applyAlignment="1">
      <alignment horizontal="center"/>
    </xf>
    <xf numFmtId="0" fontId="12" fillId="0" borderId="1" xfId="0" applyFont="1" applyBorder="1" applyAlignment="1">
      <alignment horizontal="center" wrapText="1"/>
    </xf>
    <xf numFmtId="0" fontId="12" fillId="7" borderId="1" xfId="0" applyFont="1" applyFill="1" applyBorder="1" applyAlignment="1">
      <alignment horizontal="center" wrapText="1"/>
    </xf>
    <xf numFmtId="0" fontId="19" fillId="0" borderId="1" xfId="0" applyFont="1" applyBorder="1" applyAlignment="1">
      <alignment horizontal="left" vertical="center" wrapText="1"/>
    </xf>
  </cellXfs>
  <cellStyles count="26">
    <cellStyle name="Hyperlink" xfId="15" xr:uid="{6B905511-3E17-4641-878A-359F75180A3F}"/>
    <cellStyle name="Millares" xfId="25" builtinId="3"/>
    <cellStyle name="Moneda [0] 2" xfId="13" xr:uid="{91BED6B4-BA8C-42AA-AE32-FDED6AF13791}"/>
    <cellStyle name="Moneda 10" xfId="18" xr:uid="{15F4B2A2-A0A8-492E-8ADF-64FE3067C38E}"/>
    <cellStyle name="Moneda 11" xfId="19" xr:uid="{ABD3ECB8-6B69-49AC-B237-41760CF0F80D}"/>
    <cellStyle name="Moneda 12" xfId="20" xr:uid="{9C945B1F-09AF-4F95-A0C4-E9B633645DB4}"/>
    <cellStyle name="Moneda 13" xfId="23" xr:uid="{004EE16D-3DC0-4B57-ABA3-16B864D3A762}"/>
    <cellStyle name="Moneda 14" xfId="3" xr:uid="{4E959D9E-267E-4ED6-8200-B898C1D87713}"/>
    <cellStyle name="Moneda 2" xfId="4" xr:uid="{3A311C8C-15B9-42F6-91AF-10779E92F880}"/>
    <cellStyle name="Moneda 2 2" xfId="9" xr:uid="{0E1761DE-F8E7-48EC-9700-6B1E94047365}"/>
    <cellStyle name="Moneda 2 3" xfId="21" xr:uid="{55A2DA67-BAB7-4A1A-B870-6A01A070489E}"/>
    <cellStyle name="Moneda 3" xfId="2" xr:uid="{6A7F3102-5B4D-491E-930A-39399DB2E2FC}"/>
    <cellStyle name="Moneda 3 2" xfId="10" xr:uid="{7D63411B-E954-49CE-AB52-CB7E16BB41C6}"/>
    <cellStyle name="Moneda 3 3" xfId="7" xr:uid="{51A4E7AD-498A-43E5-935E-C3335B6DE353}"/>
    <cellStyle name="Moneda 4" xfId="11" xr:uid="{1FF34151-1F60-4D57-93D4-56F9B8910B9E}"/>
    <cellStyle name="Moneda 5" xfId="12" xr:uid="{5E1EDD8B-8D4E-4D39-8703-0AF29D02A93D}"/>
    <cellStyle name="Moneda 6" xfId="6" xr:uid="{F1FC00F2-7303-48D5-AC2A-8A5F69AA54F1}"/>
    <cellStyle name="Moneda 7" xfId="5" xr:uid="{B01BF048-4CBB-43D0-A16C-CF7FADCC89E0}"/>
    <cellStyle name="Moneda 7 2" xfId="22" xr:uid="{D18C0103-0A5D-492C-858B-F3F265389420}"/>
    <cellStyle name="Moneda 8" xfId="16" xr:uid="{B5833B7B-492F-46F8-B63D-4272EC0A2B1A}"/>
    <cellStyle name="Moneda 9" xfId="17" xr:uid="{EC94CF88-D882-4D0D-9887-2D27181EA9AF}"/>
    <cellStyle name="Normal" xfId="0" builtinId="0"/>
    <cellStyle name="Normal 2" xfId="1" xr:uid="{07A09F72-C142-45BD-AC08-28D3FAF27013}"/>
    <cellStyle name="Normal 2 2" xfId="8" xr:uid="{93A71A20-438F-4C5E-A186-D22A0227F037}"/>
    <cellStyle name="Normal 3" xfId="24" xr:uid="{33EE364E-303A-44D9-AAD6-0F73D5637CA9}"/>
    <cellStyle name="Porcentaje 2" xfId="14" xr:uid="{AA871C62-2D62-437D-A7ED-40FF8D755B3F}"/>
  </cellStyles>
  <dxfs count="0"/>
  <tableStyles count="0" defaultTableStyle="TableStyleMedium2" defaultPivotStyle="PivotStyleLight16"/>
  <colors>
    <mruColors>
      <color rgb="FFFFE48F"/>
      <color rgb="FFF8E4F6"/>
      <color rgb="FFE5F6DE"/>
      <color rgb="FFF4FB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xdr:col>
      <xdr:colOff>156883</xdr:colOff>
      <xdr:row>119</xdr:row>
      <xdr:rowOff>158786</xdr:rowOff>
    </xdr:from>
    <xdr:to>
      <xdr:col>2</xdr:col>
      <xdr:colOff>728383</xdr:colOff>
      <xdr:row>129</xdr:row>
      <xdr:rowOff>30977</xdr:rowOff>
    </xdr:to>
    <xdr:pic>
      <xdr:nvPicPr>
        <xdr:cNvPr id="3" name="Imagen 2">
          <a:extLst>
            <a:ext uri="{FF2B5EF4-FFF2-40B4-BE49-F238E27FC236}">
              <a16:creationId xmlns:a16="http://schemas.microsoft.com/office/drawing/2014/main" id="{068A6C42-CC6B-4DA8-8259-91530B66C6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736" y="43783286"/>
          <a:ext cx="2420471" cy="166513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438" row="4">
    <wetp:webextensionref xmlns:r="http://schemas.openxmlformats.org/officeDocument/2006/relationships" r:id="rId2"/>
  </wetp:taskpane>
</wetp:taskpanes>
</file>

<file path=xl/webextensions/webextension1.xml><?xml version="1.0" encoding="utf-8"?>
<we:webextension xmlns:we="http://schemas.microsoft.com/office/webextensions/webextension/2010/11" id="{CCA0A794-7047-49E6-A20F-9C0344A7607E}">
  <we:reference id="wa200010215" version="1.0.0.0" store="es-ES" storeType="OMEX"/>
  <we:alternateReferences>
    <we:reference id="WA200010215" version="1.0.0.0" store=""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57776AF5-60BE-4042-BED3-128D9789D20D}">
  <we:reference id="wa200005271" version="2.6.1.0" store="en-US" storeType="OMEX"/>
  <we:alternateReferences>
    <we:reference id="WA200005271" version="2.6.1.0" store=""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2AB19-D6A4-41E8-8C52-B4FB44D09B8E}">
  <dimension ref="A1:I130"/>
  <sheetViews>
    <sheetView tabSelected="1" zoomScale="85" zoomScaleNormal="85" workbookViewId="0">
      <selection activeCell="E126" sqref="E126"/>
    </sheetView>
  </sheetViews>
  <sheetFormatPr baseColWidth="10" defaultColWidth="11.36328125" defaultRowHeight="14.5" x14ac:dyDescent="0.35"/>
  <cols>
    <col min="1" max="1" width="11.36328125" style="2"/>
    <col min="2" max="2" width="24.26953125" style="2" customWidth="1"/>
    <col min="3" max="3" width="76.36328125" style="13" customWidth="1"/>
    <col min="4" max="4" width="11.36328125" style="2"/>
    <col min="5" max="5" width="15.6328125" style="2" customWidth="1"/>
    <col min="6" max="6" width="11.36328125" style="2"/>
    <col min="7" max="7" width="23.08984375" style="28" customWidth="1"/>
    <col min="8" max="8" width="19.90625" style="28" customWidth="1"/>
    <col min="9" max="9" width="21.6328125" style="35" customWidth="1"/>
    <col min="10" max="10" width="16.453125" style="1" customWidth="1"/>
    <col min="11" max="16384" width="11.36328125" style="1"/>
  </cols>
  <sheetData>
    <row r="1" spans="1:9" x14ac:dyDescent="0.35">
      <c r="A1" s="3"/>
      <c r="B1" s="3"/>
      <c r="C1" s="11"/>
      <c r="D1" s="3"/>
      <c r="E1" s="3"/>
      <c r="F1" s="3"/>
      <c r="G1" s="22"/>
      <c r="H1" s="22"/>
      <c r="I1" s="31"/>
    </row>
    <row r="2" spans="1:9" ht="30" customHeight="1" x14ac:dyDescent="0.35">
      <c r="A2" s="39" t="s">
        <v>0</v>
      </c>
      <c r="B2" s="39"/>
      <c r="C2" s="39"/>
      <c r="D2" s="39"/>
      <c r="E2" s="39"/>
      <c r="F2" s="39"/>
      <c r="G2" s="39"/>
      <c r="H2" s="39"/>
      <c r="I2" s="39"/>
    </row>
    <row r="3" spans="1:9" ht="15" customHeight="1" x14ac:dyDescent="0.35">
      <c r="A3" s="40" t="s">
        <v>1</v>
      </c>
      <c r="B3" s="40"/>
      <c r="C3" s="40"/>
      <c r="D3" s="40"/>
      <c r="E3" s="40"/>
      <c r="F3" s="40"/>
      <c r="G3" s="40"/>
      <c r="H3" s="40"/>
      <c r="I3" s="40"/>
    </row>
    <row r="4" spans="1:9" ht="15" customHeight="1" x14ac:dyDescent="0.35">
      <c r="A4" s="41" t="s">
        <v>209</v>
      </c>
      <c r="B4" s="41"/>
      <c r="C4" s="41"/>
      <c r="D4" s="41"/>
      <c r="E4" s="41"/>
      <c r="F4" s="41"/>
      <c r="G4" s="41"/>
      <c r="H4" s="41"/>
      <c r="I4" s="41"/>
    </row>
    <row r="5" spans="1:9" x14ac:dyDescent="0.35">
      <c r="A5" s="41"/>
      <c r="B5" s="41"/>
      <c r="C5" s="41"/>
      <c r="D5" s="41"/>
      <c r="E5" s="41"/>
      <c r="F5" s="41"/>
      <c r="G5" s="41"/>
      <c r="H5" s="41"/>
      <c r="I5" s="41"/>
    </row>
    <row r="6" spans="1:9" ht="61.5" customHeight="1" x14ac:dyDescent="0.35">
      <c r="A6" s="15" t="s">
        <v>29</v>
      </c>
      <c r="B6" s="15" t="s">
        <v>30</v>
      </c>
      <c r="C6" s="14" t="s">
        <v>2</v>
      </c>
      <c r="D6" s="15" t="s">
        <v>3</v>
      </c>
      <c r="E6" s="15" t="s">
        <v>31</v>
      </c>
      <c r="F6" s="15" t="s">
        <v>32</v>
      </c>
      <c r="G6" s="23" t="s">
        <v>4</v>
      </c>
      <c r="H6" s="23" t="s">
        <v>5</v>
      </c>
      <c r="I6" s="23" t="s">
        <v>208</v>
      </c>
    </row>
    <row r="7" spans="1:9" ht="50.5" customHeight="1" x14ac:dyDescent="0.35">
      <c r="A7" s="18">
        <v>1</v>
      </c>
      <c r="B7" s="8" t="s">
        <v>25</v>
      </c>
      <c r="C7" s="9" t="s">
        <v>26</v>
      </c>
      <c r="D7" s="8" t="s">
        <v>33</v>
      </c>
      <c r="E7" s="21">
        <v>1</v>
      </c>
      <c r="F7" s="19" t="s">
        <v>34</v>
      </c>
      <c r="G7" s="29">
        <v>60800</v>
      </c>
      <c r="H7" s="24">
        <f>+G7*19%</f>
        <v>11552</v>
      </c>
      <c r="I7" s="32">
        <f>G7+H7</f>
        <v>72352</v>
      </c>
    </row>
    <row r="8" spans="1:9" ht="21" customHeight="1" x14ac:dyDescent="0.35">
      <c r="A8" s="18">
        <v>2</v>
      </c>
      <c r="B8" s="8" t="s">
        <v>36</v>
      </c>
      <c r="C8" s="9" t="s">
        <v>37</v>
      </c>
      <c r="D8" s="8" t="s">
        <v>33</v>
      </c>
      <c r="E8" s="21">
        <v>1</v>
      </c>
      <c r="F8" s="19" t="s">
        <v>34</v>
      </c>
      <c r="G8" s="24">
        <v>6590</v>
      </c>
      <c r="H8" s="24">
        <f t="shared" ref="H8:H71" si="0">+G8*19%</f>
        <v>1252.0999999999999</v>
      </c>
      <c r="I8" s="32">
        <f t="shared" ref="I8:I71" si="1">G8+H8</f>
        <v>7842.1</v>
      </c>
    </row>
    <row r="9" spans="1:9" ht="18.649999999999999" customHeight="1" x14ac:dyDescent="0.35">
      <c r="A9" s="18">
        <v>3</v>
      </c>
      <c r="B9" s="8" t="s">
        <v>38</v>
      </c>
      <c r="C9" s="9" t="s">
        <v>39</v>
      </c>
      <c r="D9" s="8" t="s">
        <v>20</v>
      </c>
      <c r="E9" s="21">
        <v>1</v>
      </c>
      <c r="F9" s="19" t="s">
        <v>34</v>
      </c>
      <c r="G9" s="24">
        <v>1092</v>
      </c>
      <c r="H9" s="24">
        <f t="shared" si="0"/>
        <v>207.48</v>
      </c>
      <c r="I9" s="32">
        <f t="shared" si="1"/>
        <v>1299.48</v>
      </c>
    </row>
    <row r="10" spans="1:9" ht="18.649999999999999" customHeight="1" x14ac:dyDescent="0.35">
      <c r="A10" s="18">
        <v>4</v>
      </c>
      <c r="B10" s="19" t="s">
        <v>40</v>
      </c>
      <c r="C10" s="9" t="s">
        <v>41</v>
      </c>
      <c r="D10" s="8" t="s">
        <v>33</v>
      </c>
      <c r="E10" s="21">
        <v>1</v>
      </c>
      <c r="F10" s="19" t="s">
        <v>34</v>
      </c>
      <c r="G10" s="24">
        <v>12740</v>
      </c>
      <c r="H10" s="24">
        <f t="shared" si="0"/>
        <v>2420.6</v>
      </c>
      <c r="I10" s="32">
        <f t="shared" si="1"/>
        <v>15160.6</v>
      </c>
    </row>
    <row r="11" spans="1:9" ht="36.65" customHeight="1" x14ac:dyDescent="0.35">
      <c r="A11" s="18">
        <v>5</v>
      </c>
      <c r="B11" s="19" t="s">
        <v>42</v>
      </c>
      <c r="C11" s="9" t="s">
        <v>43</v>
      </c>
      <c r="D11" s="8" t="s">
        <v>33</v>
      </c>
      <c r="E11" s="21">
        <v>1</v>
      </c>
      <c r="F11" s="19" t="s">
        <v>34</v>
      </c>
      <c r="G11" s="24">
        <v>3225</v>
      </c>
      <c r="H11" s="24">
        <f t="shared" si="0"/>
        <v>612.75</v>
      </c>
      <c r="I11" s="32">
        <f t="shared" si="1"/>
        <v>3837.75</v>
      </c>
    </row>
    <row r="12" spans="1:9" ht="30" customHeight="1" x14ac:dyDescent="0.35">
      <c r="A12" s="18">
        <v>6</v>
      </c>
      <c r="B12" s="19" t="s">
        <v>44</v>
      </c>
      <c r="C12" s="9" t="s">
        <v>45</v>
      </c>
      <c r="D12" s="8" t="s">
        <v>20</v>
      </c>
      <c r="E12" s="21">
        <v>1</v>
      </c>
      <c r="F12" s="19" t="s">
        <v>34</v>
      </c>
      <c r="G12" s="24">
        <v>5880</v>
      </c>
      <c r="H12" s="24">
        <f t="shared" si="0"/>
        <v>1117.2</v>
      </c>
      <c r="I12" s="32">
        <f t="shared" si="1"/>
        <v>6997.2</v>
      </c>
    </row>
    <row r="13" spans="1:9" ht="21.65" customHeight="1" x14ac:dyDescent="0.35">
      <c r="A13" s="18">
        <v>7</v>
      </c>
      <c r="B13" s="19" t="s">
        <v>23</v>
      </c>
      <c r="C13" s="9" t="s">
        <v>24</v>
      </c>
      <c r="D13" s="8" t="s">
        <v>33</v>
      </c>
      <c r="E13" s="21">
        <v>1</v>
      </c>
      <c r="F13" s="19" t="s">
        <v>34</v>
      </c>
      <c r="G13" s="24">
        <v>2225</v>
      </c>
      <c r="H13" s="24">
        <f t="shared" si="0"/>
        <v>422.75</v>
      </c>
      <c r="I13" s="32">
        <f t="shared" si="1"/>
        <v>2647.75</v>
      </c>
    </row>
    <row r="14" spans="1:9" ht="21" customHeight="1" x14ac:dyDescent="0.35">
      <c r="A14" s="18">
        <v>8</v>
      </c>
      <c r="B14" s="19" t="s">
        <v>46</v>
      </c>
      <c r="C14" s="9" t="s">
        <v>47</v>
      </c>
      <c r="D14" s="8" t="s">
        <v>33</v>
      </c>
      <c r="E14" s="21">
        <v>1</v>
      </c>
      <c r="F14" s="19" t="s">
        <v>34</v>
      </c>
      <c r="G14" s="24">
        <v>485</v>
      </c>
      <c r="H14" s="24">
        <f t="shared" si="0"/>
        <v>92.15</v>
      </c>
      <c r="I14" s="32">
        <f t="shared" si="1"/>
        <v>577.15</v>
      </c>
    </row>
    <row r="15" spans="1:9" ht="18.649999999999999" customHeight="1" x14ac:dyDescent="0.35">
      <c r="A15" s="18">
        <v>9</v>
      </c>
      <c r="B15" s="19" t="s">
        <v>48</v>
      </c>
      <c r="C15" s="9" t="s">
        <v>49</v>
      </c>
      <c r="D15" s="8" t="s">
        <v>33</v>
      </c>
      <c r="E15" s="21">
        <v>1</v>
      </c>
      <c r="F15" s="19" t="s">
        <v>34</v>
      </c>
      <c r="G15" s="24">
        <v>1995</v>
      </c>
      <c r="H15" s="24">
        <f t="shared" si="0"/>
        <v>379.05</v>
      </c>
      <c r="I15" s="32">
        <f t="shared" si="1"/>
        <v>2374.0500000000002</v>
      </c>
    </row>
    <row r="16" spans="1:9" ht="112.15" customHeight="1" x14ac:dyDescent="0.35">
      <c r="A16" s="18">
        <v>10</v>
      </c>
      <c r="B16" s="8" t="s">
        <v>50</v>
      </c>
      <c r="C16" s="9" t="s">
        <v>51</v>
      </c>
      <c r="D16" s="8" t="s">
        <v>28</v>
      </c>
      <c r="E16" s="21">
        <v>1</v>
      </c>
      <c r="F16" s="19" t="s">
        <v>34</v>
      </c>
      <c r="G16" s="24">
        <v>10640</v>
      </c>
      <c r="H16" s="24">
        <f t="shared" si="0"/>
        <v>2021.6000000000001</v>
      </c>
      <c r="I16" s="32">
        <f t="shared" si="1"/>
        <v>12661.6</v>
      </c>
    </row>
    <row r="17" spans="1:9" ht="16.899999999999999" customHeight="1" x14ac:dyDescent="0.35">
      <c r="A17" s="18">
        <v>11</v>
      </c>
      <c r="B17" s="8" t="s">
        <v>52</v>
      </c>
      <c r="C17" s="9" t="s">
        <v>53</v>
      </c>
      <c r="D17" s="8" t="s">
        <v>54</v>
      </c>
      <c r="E17" s="21">
        <v>1</v>
      </c>
      <c r="F17" s="19" t="s">
        <v>34</v>
      </c>
      <c r="G17" s="24">
        <v>1890</v>
      </c>
      <c r="H17" s="24">
        <f t="shared" si="0"/>
        <v>359.1</v>
      </c>
      <c r="I17" s="32">
        <f t="shared" si="1"/>
        <v>2249.1</v>
      </c>
    </row>
    <row r="18" spans="1:9" ht="16.899999999999999" customHeight="1" x14ac:dyDescent="0.35">
      <c r="A18" s="18">
        <v>12</v>
      </c>
      <c r="B18" s="8" t="s">
        <v>55</v>
      </c>
      <c r="C18" s="9" t="s">
        <v>56</v>
      </c>
      <c r="D18" s="8" t="s">
        <v>28</v>
      </c>
      <c r="E18" s="21">
        <v>1</v>
      </c>
      <c r="F18" s="19" t="s">
        <v>34</v>
      </c>
      <c r="G18" s="24">
        <v>21171</v>
      </c>
      <c r="H18" s="24">
        <f t="shared" si="0"/>
        <v>4022.4900000000002</v>
      </c>
      <c r="I18" s="32">
        <f t="shared" si="1"/>
        <v>25193.49</v>
      </c>
    </row>
    <row r="19" spans="1:9" ht="19.899999999999999" customHeight="1" x14ac:dyDescent="0.35">
      <c r="A19" s="18">
        <v>13</v>
      </c>
      <c r="B19" s="8" t="s">
        <v>57</v>
      </c>
      <c r="C19" s="9" t="s">
        <v>58</v>
      </c>
      <c r="D19" s="8" t="s">
        <v>22</v>
      </c>
      <c r="E19" s="21">
        <v>1</v>
      </c>
      <c r="F19" s="19" t="s">
        <v>34</v>
      </c>
      <c r="G19" s="24">
        <v>3600</v>
      </c>
      <c r="H19" s="24">
        <f t="shared" si="0"/>
        <v>684</v>
      </c>
      <c r="I19" s="32">
        <f t="shared" si="1"/>
        <v>4284</v>
      </c>
    </row>
    <row r="20" spans="1:9" ht="20.5" customHeight="1" x14ac:dyDescent="0.35">
      <c r="A20" s="18">
        <v>14</v>
      </c>
      <c r="B20" s="8" t="s">
        <v>57</v>
      </c>
      <c r="C20" s="9" t="s">
        <v>59</v>
      </c>
      <c r="D20" s="8" t="s">
        <v>22</v>
      </c>
      <c r="E20" s="21">
        <v>1</v>
      </c>
      <c r="F20" s="19" t="s">
        <v>34</v>
      </c>
      <c r="G20" s="24">
        <v>2730</v>
      </c>
      <c r="H20" s="24">
        <f t="shared" si="0"/>
        <v>518.70000000000005</v>
      </c>
      <c r="I20" s="32">
        <f t="shared" si="1"/>
        <v>3248.7</v>
      </c>
    </row>
    <row r="21" spans="1:9" ht="20.5" customHeight="1" x14ac:dyDescent="0.35">
      <c r="A21" s="18">
        <v>15</v>
      </c>
      <c r="B21" s="8" t="s">
        <v>57</v>
      </c>
      <c r="C21" s="9" t="s">
        <v>60</v>
      </c>
      <c r="D21" s="8" t="s">
        <v>22</v>
      </c>
      <c r="E21" s="21">
        <v>1</v>
      </c>
      <c r="F21" s="19" t="s">
        <v>34</v>
      </c>
      <c r="G21" s="24">
        <v>4990</v>
      </c>
      <c r="H21" s="24">
        <f t="shared" si="0"/>
        <v>948.1</v>
      </c>
      <c r="I21" s="32">
        <f t="shared" si="1"/>
        <v>5938.1</v>
      </c>
    </row>
    <row r="22" spans="1:9" ht="17.5" customHeight="1" x14ac:dyDescent="0.35">
      <c r="A22" s="18">
        <v>16</v>
      </c>
      <c r="B22" s="8" t="s">
        <v>57</v>
      </c>
      <c r="C22" s="9" t="s">
        <v>61</v>
      </c>
      <c r="D22" s="8" t="s">
        <v>22</v>
      </c>
      <c r="E22" s="21">
        <v>1</v>
      </c>
      <c r="F22" s="19" t="s">
        <v>34</v>
      </c>
      <c r="G22" s="24">
        <v>6535</v>
      </c>
      <c r="H22" s="24">
        <f t="shared" si="0"/>
        <v>1241.6500000000001</v>
      </c>
      <c r="I22" s="32">
        <f t="shared" si="1"/>
        <v>7776.65</v>
      </c>
    </row>
    <row r="23" spans="1:9" ht="20.5" customHeight="1" x14ac:dyDescent="0.35">
      <c r="A23" s="18">
        <v>17</v>
      </c>
      <c r="B23" s="8" t="s">
        <v>57</v>
      </c>
      <c r="C23" s="9" t="s">
        <v>62</v>
      </c>
      <c r="D23" s="8" t="s">
        <v>22</v>
      </c>
      <c r="E23" s="21">
        <v>1</v>
      </c>
      <c r="F23" s="19" t="s">
        <v>34</v>
      </c>
      <c r="G23" s="24">
        <v>4225</v>
      </c>
      <c r="H23" s="24">
        <f t="shared" si="0"/>
        <v>802.75</v>
      </c>
      <c r="I23" s="32">
        <f t="shared" si="1"/>
        <v>5027.75</v>
      </c>
    </row>
    <row r="24" spans="1:9" ht="31.9" customHeight="1" x14ac:dyDescent="0.35">
      <c r="A24" s="18">
        <v>18</v>
      </c>
      <c r="B24" s="8" t="s">
        <v>63</v>
      </c>
      <c r="C24" s="9" t="s">
        <v>64</v>
      </c>
      <c r="D24" s="8" t="s">
        <v>20</v>
      </c>
      <c r="E24" s="21">
        <v>1</v>
      </c>
      <c r="F24" s="19" t="s">
        <v>34</v>
      </c>
      <c r="G24" s="24">
        <v>2571</v>
      </c>
      <c r="H24" s="24">
        <f t="shared" si="0"/>
        <v>488.49</v>
      </c>
      <c r="I24" s="32">
        <f t="shared" si="1"/>
        <v>3059.49</v>
      </c>
    </row>
    <row r="25" spans="1:9" ht="21" customHeight="1" x14ac:dyDescent="0.35">
      <c r="A25" s="18">
        <v>19</v>
      </c>
      <c r="B25" s="8" t="s">
        <v>65</v>
      </c>
      <c r="C25" s="9" t="s">
        <v>66</v>
      </c>
      <c r="D25" s="8" t="s">
        <v>20</v>
      </c>
      <c r="E25" s="21">
        <v>1</v>
      </c>
      <c r="F25" s="19" t="s">
        <v>34</v>
      </c>
      <c r="G25" s="24">
        <v>18000</v>
      </c>
      <c r="H25" s="36"/>
      <c r="I25" s="32">
        <f t="shared" si="1"/>
        <v>18000</v>
      </c>
    </row>
    <row r="26" spans="1:9" ht="17.5" customHeight="1" x14ac:dyDescent="0.35">
      <c r="A26" s="18">
        <v>20</v>
      </c>
      <c r="B26" s="8" t="s">
        <v>67</v>
      </c>
      <c r="C26" s="9" t="s">
        <v>68</v>
      </c>
      <c r="D26" s="8" t="s">
        <v>20</v>
      </c>
      <c r="E26" s="21">
        <v>1</v>
      </c>
      <c r="F26" s="19" t="s">
        <v>34</v>
      </c>
      <c r="G26" s="24">
        <v>11600</v>
      </c>
      <c r="H26" s="36"/>
      <c r="I26" s="32">
        <f t="shared" si="1"/>
        <v>11600</v>
      </c>
    </row>
    <row r="27" spans="1:9" ht="36" customHeight="1" x14ac:dyDescent="0.35">
      <c r="A27" s="18">
        <v>21</v>
      </c>
      <c r="B27" s="8" t="s">
        <v>69</v>
      </c>
      <c r="C27" s="9" t="s">
        <v>70</v>
      </c>
      <c r="D27" s="8" t="s">
        <v>20</v>
      </c>
      <c r="E27" s="21">
        <v>1</v>
      </c>
      <c r="F27" s="19" t="s">
        <v>34</v>
      </c>
      <c r="G27" s="24">
        <v>15110</v>
      </c>
      <c r="H27" s="24">
        <f t="shared" si="0"/>
        <v>2870.9</v>
      </c>
      <c r="I27" s="32">
        <f t="shared" si="1"/>
        <v>17980.900000000001</v>
      </c>
    </row>
    <row r="28" spans="1:9" ht="17.5" customHeight="1" x14ac:dyDescent="0.35">
      <c r="A28" s="18">
        <v>22</v>
      </c>
      <c r="B28" s="8" t="s">
        <v>71</v>
      </c>
      <c r="C28" s="9" t="s">
        <v>72</v>
      </c>
      <c r="D28" s="8" t="s">
        <v>33</v>
      </c>
      <c r="E28" s="21">
        <v>1</v>
      </c>
      <c r="F28" s="19" t="s">
        <v>34</v>
      </c>
      <c r="G28" s="24">
        <v>5865</v>
      </c>
      <c r="H28" s="24">
        <f t="shared" si="0"/>
        <v>1114.3499999999999</v>
      </c>
      <c r="I28" s="32">
        <f t="shared" si="1"/>
        <v>6979.35</v>
      </c>
    </row>
    <row r="29" spans="1:9" ht="20.5" customHeight="1" x14ac:dyDescent="0.35">
      <c r="A29" s="18">
        <v>23</v>
      </c>
      <c r="B29" s="8" t="s">
        <v>73</v>
      </c>
      <c r="C29" s="9" t="s">
        <v>74</v>
      </c>
      <c r="D29" s="8" t="s">
        <v>33</v>
      </c>
      <c r="E29" s="21">
        <v>1</v>
      </c>
      <c r="F29" s="19" t="s">
        <v>34</v>
      </c>
      <c r="G29" s="24">
        <v>2230</v>
      </c>
      <c r="H29" s="24">
        <f t="shared" si="0"/>
        <v>423.7</v>
      </c>
      <c r="I29" s="32">
        <f t="shared" si="1"/>
        <v>2653.7</v>
      </c>
    </row>
    <row r="30" spans="1:9" ht="19.899999999999999" customHeight="1" x14ac:dyDescent="0.35">
      <c r="A30" s="18">
        <v>24</v>
      </c>
      <c r="B30" s="8" t="s">
        <v>75</v>
      </c>
      <c r="C30" s="9" t="s">
        <v>76</v>
      </c>
      <c r="D30" s="8" t="s">
        <v>28</v>
      </c>
      <c r="E30" s="21">
        <v>1</v>
      </c>
      <c r="F30" s="19" t="s">
        <v>34</v>
      </c>
      <c r="G30" s="24">
        <v>3318</v>
      </c>
      <c r="H30" s="24">
        <f t="shared" si="0"/>
        <v>630.41999999999996</v>
      </c>
      <c r="I30" s="32">
        <f t="shared" si="1"/>
        <v>3948.42</v>
      </c>
    </row>
    <row r="31" spans="1:9" ht="29.5" customHeight="1" x14ac:dyDescent="0.35">
      <c r="A31" s="18">
        <v>25</v>
      </c>
      <c r="B31" s="8" t="s">
        <v>77</v>
      </c>
      <c r="C31" s="9" t="s">
        <v>78</v>
      </c>
      <c r="D31" s="8" t="s">
        <v>33</v>
      </c>
      <c r="E31" s="21">
        <v>1</v>
      </c>
      <c r="F31" s="19" t="s">
        <v>34</v>
      </c>
      <c r="G31" s="24">
        <v>138</v>
      </c>
      <c r="H31" s="24">
        <f t="shared" si="0"/>
        <v>26.22</v>
      </c>
      <c r="I31" s="32">
        <f t="shared" si="1"/>
        <v>164.22</v>
      </c>
    </row>
    <row r="32" spans="1:9" ht="33.65" customHeight="1" x14ac:dyDescent="0.35">
      <c r="A32" s="18">
        <v>26</v>
      </c>
      <c r="B32" s="8" t="s">
        <v>79</v>
      </c>
      <c r="C32" s="9" t="s">
        <v>78</v>
      </c>
      <c r="D32" s="8" t="s">
        <v>33</v>
      </c>
      <c r="E32" s="21">
        <v>1</v>
      </c>
      <c r="F32" s="19" t="s">
        <v>34</v>
      </c>
      <c r="G32" s="24">
        <v>138</v>
      </c>
      <c r="H32" s="24">
        <f t="shared" si="0"/>
        <v>26.22</v>
      </c>
      <c r="I32" s="32">
        <f t="shared" si="1"/>
        <v>164.22</v>
      </c>
    </row>
    <row r="33" spans="1:9" ht="33.65" customHeight="1" x14ac:dyDescent="0.35">
      <c r="A33" s="18">
        <v>27</v>
      </c>
      <c r="B33" s="8" t="s">
        <v>80</v>
      </c>
      <c r="C33" s="9" t="s">
        <v>78</v>
      </c>
      <c r="D33" s="8" t="s">
        <v>33</v>
      </c>
      <c r="E33" s="21">
        <v>1</v>
      </c>
      <c r="F33" s="19" t="s">
        <v>34</v>
      </c>
      <c r="G33" s="24">
        <v>138</v>
      </c>
      <c r="H33" s="24">
        <f t="shared" si="0"/>
        <v>26.22</v>
      </c>
      <c r="I33" s="32">
        <f t="shared" si="1"/>
        <v>164.22</v>
      </c>
    </row>
    <row r="34" spans="1:9" ht="33.65" customHeight="1" x14ac:dyDescent="0.35">
      <c r="A34" s="18">
        <v>28</v>
      </c>
      <c r="B34" s="8" t="s">
        <v>81</v>
      </c>
      <c r="C34" s="9" t="s">
        <v>78</v>
      </c>
      <c r="D34" s="8" t="s">
        <v>33</v>
      </c>
      <c r="E34" s="21">
        <v>1</v>
      </c>
      <c r="F34" s="19" t="s">
        <v>34</v>
      </c>
      <c r="G34" s="24">
        <v>153</v>
      </c>
      <c r="H34" s="24">
        <f t="shared" si="0"/>
        <v>29.07</v>
      </c>
      <c r="I34" s="32">
        <f t="shared" si="1"/>
        <v>182.07</v>
      </c>
    </row>
    <row r="35" spans="1:9" ht="32.5" customHeight="1" x14ac:dyDescent="0.35">
      <c r="A35" s="18">
        <v>29</v>
      </c>
      <c r="B35" s="8" t="s">
        <v>82</v>
      </c>
      <c r="C35" s="9" t="s">
        <v>78</v>
      </c>
      <c r="D35" s="8" t="s">
        <v>33</v>
      </c>
      <c r="E35" s="21">
        <v>1</v>
      </c>
      <c r="F35" s="19" t="s">
        <v>34</v>
      </c>
      <c r="G35" s="24">
        <v>138</v>
      </c>
      <c r="H35" s="24">
        <f t="shared" si="0"/>
        <v>26.22</v>
      </c>
      <c r="I35" s="32">
        <f t="shared" si="1"/>
        <v>164.22</v>
      </c>
    </row>
    <row r="36" spans="1:9" ht="30.65" customHeight="1" x14ac:dyDescent="0.35">
      <c r="A36" s="18">
        <v>30</v>
      </c>
      <c r="B36" s="8" t="s">
        <v>83</v>
      </c>
      <c r="C36" s="9" t="s">
        <v>78</v>
      </c>
      <c r="D36" s="8" t="s">
        <v>33</v>
      </c>
      <c r="E36" s="21">
        <v>1</v>
      </c>
      <c r="F36" s="19" t="s">
        <v>34</v>
      </c>
      <c r="G36" s="24">
        <v>143</v>
      </c>
      <c r="H36" s="24">
        <f t="shared" si="0"/>
        <v>27.17</v>
      </c>
      <c r="I36" s="32">
        <f t="shared" si="1"/>
        <v>170.17000000000002</v>
      </c>
    </row>
    <row r="37" spans="1:9" ht="30.65" customHeight="1" x14ac:dyDescent="0.35">
      <c r="A37" s="18">
        <v>31</v>
      </c>
      <c r="B37" s="8" t="s">
        <v>84</v>
      </c>
      <c r="C37" s="9" t="s">
        <v>78</v>
      </c>
      <c r="D37" s="8" t="s">
        <v>33</v>
      </c>
      <c r="E37" s="21">
        <v>1</v>
      </c>
      <c r="F37" s="19" t="s">
        <v>34</v>
      </c>
      <c r="G37" s="24">
        <v>122</v>
      </c>
      <c r="H37" s="24">
        <f t="shared" si="0"/>
        <v>23.18</v>
      </c>
      <c r="I37" s="32">
        <f t="shared" si="1"/>
        <v>145.18</v>
      </c>
    </row>
    <row r="38" spans="1:9" ht="31.9" customHeight="1" x14ac:dyDescent="0.35">
      <c r="A38" s="18">
        <v>32</v>
      </c>
      <c r="B38" s="8" t="s">
        <v>85</v>
      </c>
      <c r="C38" s="9" t="s">
        <v>78</v>
      </c>
      <c r="D38" s="8" t="s">
        <v>33</v>
      </c>
      <c r="E38" s="21">
        <v>1</v>
      </c>
      <c r="F38" s="19" t="s">
        <v>34</v>
      </c>
      <c r="G38" s="24">
        <v>138</v>
      </c>
      <c r="H38" s="24">
        <f t="shared" si="0"/>
        <v>26.22</v>
      </c>
      <c r="I38" s="32">
        <f t="shared" si="1"/>
        <v>164.22</v>
      </c>
    </row>
    <row r="39" spans="1:9" ht="31.9" customHeight="1" x14ac:dyDescent="0.35">
      <c r="A39" s="18">
        <v>33</v>
      </c>
      <c r="B39" s="8" t="s">
        <v>86</v>
      </c>
      <c r="C39" s="9" t="s">
        <v>78</v>
      </c>
      <c r="D39" s="8" t="s">
        <v>33</v>
      </c>
      <c r="E39" s="21">
        <v>1</v>
      </c>
      <c r="F39" s="19" t="s">
        <v>34</v>
      </c>
      <c r="G39" s="24">
        <v>138</v>
      </c>
      <c r="H39" s="24">
        <f t="shared" si="0"/>
        <v>26.22</v>
      </c>
      <c r="I39" s="32">
        <f t="shared" si="1"/>
        <v>164.22</v>
      </c>
    </row>
    <row r="40" spans="1:9" ht="30" customHeight="1" x14ac:dyDescent="0.35">
      <c r="A40" s="18">
        <v>34</v>
      </c>
      <c r="B40" s="8" t="s">
        <v>87</v>
      </c>
      <c r="C40" s="9" t="s">
        <v>78</v>
      </c>
      <c r="D40" s="8" t="s">
        <v>33</v>
      </c>
      <c r="E40" s="21">
        <v>1</v>
      </c>
      <c r="F40" s="19" t="s">
        <v>34</v>
      </c>
      <c r="G40" s="24">
        <v>138</v>
      </c>
      <c r="H40" s="24">
        <f t="shared" si="0"/>
        <v>26.22</v>
      </c>
      <c r="I40" s="32">
        <f t="shared" si="1"/>
        <v>164.22</v>
      </c>
    </row>
    <row r="41" spans="1:9" ht="31.9" customHeight="1" x14ac:dyDescent="0.35">
      <c r="A41" s="18">
        <v>35</v>
      </c>
      <c r="B41" s="8" t="s">
        <v>88</v>
      </c>
      <c r="C41" s="9" t="s">
        <v>78</v>
      </c>
      <c r="D41" s="8" t="s">
        <v>33</v>
      </c>
      <c r="E41" s="21">
        <v>1</v>
      </c>
      <c r="F41" s="19" t="s">
        <v>34</v>
      </c>
      <c r="G41" s="24">
        <v>138</v>
      </c>
      <c r="H41" s="24">
        <f t="shared" si="0"/>
        <v>26.22</v>
      </c>
      <c r="I41" s="32">
        <f t="shared" si="1"/>
        <v>164.22</v>
      </c>
    </row>
    <row r="42" spans="1:9" ht="33.65" customHeight="1" x14ac:dyDescent="0.35">
      <c r="A42" s="18">
        <v>36</v>
      </c>
      <c r="B42" s="8" t="s">
        <v>89</v>
      </c>
      <c r="C42" s="9" t="s">
        <v>78</v>
      </c>
      <c r="D42" s="8" t="s">
        <v>33</v>
      </c>
      <c r="E42" s="21">
        <v>1</v>
      </c>
      <c r="F42" s="19" t="s">
        <v>34</v>
      </c>
      <c r="G42" s="24">
        <v>138</v>
      </c>
      <c r="H42" s="24">
        <f t="shared" si="0"/>
        <v>26.22</v>
      </c>
      <c r="I42" s="32">
        <f t="shared" si="1"/>
        <v>164.22</v>
      </c>
    </row>
    <row r="43" spans="1:9" ht="26" x14ac:dyDescent="0.35">
      <c r="A43" s="18">
        <v>37</v>
      </c>
      <c r="B43" s="8" t="s">
        <v>90</v>
      </c>
      <c r="C43" s="9" t="s">
        <v>78</v>
      </c>
      <c r="D43" s="8" t="s">
        <v>33</v>
      </c>
      <c r="E43" s="21">
        <v>1</v>
      </c>
      <c r="F43" s="19" t="s">
        <v>34</v>
      </c>
      <c r="G43" s="24">
        <v>138</v>
      </c>
      <c r="H43" s="24">
        <f t="shared" si="0"/>
        <v>26.22</v>
      </c>
      <c r="I43" s="32">
        <f t="shared" si="1"/>
        <v>164.22</v>
      </c>
    </row>
    <row r="44" spans="1:9" ht="26" x14ac:dyDescent="0.35">
      <c r="A44" s="18">
        <v>38</v>
      </c>
      <c r="B44" s="8" t="s">
        <v>91</v>
      </c>
      <c r="C44" s="9" t="s">
        <v>78</v>
      </c>
      <c r="D44" s="8" t="s">
        <v>33</v>
      </c>
      <c r="E44" s="21">
        <v>1</v>
      </c>
      <c r="F44" s="19" t="s">
        <v>34</v>
      </c>
      <c r="G44" s="24">
        <v>138</v>
      </c>
      <c r="H44" s="24">
        <f t="shared" si="0"/>
        <v>26.22</v>
      </c>
      <c r="I44" s="32">
        <f t="shared" si="1"/>
        <v>164.22</v>
      </c>
    </row>
    <row r="45" spans="1:9" ht="15.5" x14ac:dyDescent="0.35">
      <c r="A45" s="18">
        <v>39</v>
      </c>
      <c r="B45" s="8" t="s">
        <v>92</v>
      </c>
      <c r="C45" s="9" t="s">
        <v>93</v>
      </c>
      <c r="D45" s="8" t="s">
        <v>28</v>
      </c>
      <c r="E45" s="21">
        <v>1</v>
      </c>
      <c r="F45" s="19" t="s">
        <v>34</v>
      </c>
      <c r="G45" s="24">
        <v>10400</v>
      </c>
      <c r="H45" s="24">
        <f t="shared" si="0"/>
        <v>1976</v>
      </c>
      <c r="I45" s="32">
        <f t="shared" si="1"/>
        <v>12376</v>
      </c>
    </row>
    <row r="46" spans="1:9" ht="39" x14ac:dyDescent="0.35">
      <c r="A46" s="18">
        <v>40</v>
      </c>
      <c r="B46" s="8" t="s">
        <v>94</v>
      </c>
      <c r="C46" s="9" t="s">
        <v>95</v>
      </c>
      <c r="D46" s="8" t="s">
        <v>20</v>
      </c>
      <c r="E46" s="21">
        <v>1</v>
      </c>
      <c r="F46" s="19" t="s">
        <v>34</v>
      </c>
      <c r="G46" s="24">
        <v>2030</v>
      </c>
      <c r="H46" s="24">
        <f t="shared" si="0"/>
        <v>385.7</v>
      </c>
      <c r="I46" s="32">
        <f t="shared" si="1"/>
        <v>2415.6999999999998</v>
      </c>
    </row>
    <row r="47" spans="1:9" ht="26" x14ac:dyDescent="0.35">
      <c r="A47" s="18">
        <v>41</v>
      </c>
      <c r="B47" s="8" t="s">
        <v>96</v>
      </c>
      <c r="C47" s="9" t="s">
        <v>97</v>
      </c>
      <c r="D47" s="8" t="s">
        <v>20</v>
      </c>
      <c r="E47" s="21">
        <v>1</v>
      </c>
      <c r="F47" s="19" t="s">
        <v>34</v>
      </c>
      <c r="G47" s="24">
        <v>4055</v>
      </c>
      <c r="H47" s="24">
        <f t="shared" si="0"/>
        <v>770.45</v>
      </c>
      <c r="I47" s="32">
        <f t="shared" si="1"/>
        <v>4825.45</v>
      </c>
    </row>
    <row r="48" spans="1:9" ht="15.5" x14ac:dyDescent="0.35">
      <c r="A48" s="18">
        <v>42</v>
      </c>
      <c r="B48" s="8" t="s">
        <v>98</v>
      </c>
      <c r="C48" s="9" t="s">
        <v>99</v>
      </c>
      <c r="D48" s="8" t="s">
        <v>20</v>
      </c>
      <c r="E48" s="21">
        <v>1</v>
      </c>
      <c r="F48" s="19" t="s">
        <v>34</v>
      </c>
      <c r="G48" s="24">
        <v>11048</v>
      </c>
      <c r="H48" s="24">
        <f t="shared" si="0"/>
        <v>2099.12</v>
      </c>
      <c r="I48" s="32">
        <f t="shared" si="1"/>
        <v>13147.119999999999</v>
      </c>
    </row>
    <row r="49" spans="1:9" ht="26" x14ac:dyDescent="0.35">
      <c r="A49" s="18">
        <v>43</v>
      </c>
      <c r="B49" s="8" t="s">
        <v>100</v>
      </c>
      <c r="C49" s="9" t="s">
        <v>101</v>
      </c>
      <c r="D49" s="8" t="s">
        <v>33</v>
      </c>
      <c r="E49" s="21">
        <v>1</v>
      </c>
      <c r="F49" s="19" t="s">
        <v>34</v>
      </c>
      <c r="G49" s="24">
        <v>1946</v>
      </c>
      <c r="H49" s="24">
        <f t="shared" si="0"/>
        <v>369.74</v>
      </c>
      <c r="I49" s="32">
        <f t="shared" si="1"/>
        <v>2315.7399999999998</v>
      </c>
    </row>
    <row r="50" spans="1:9" ht="52" x14ac:dyDescent="0.35">
      <c r="A50" s="18">
        <v>44</v>
      </c>
      <c r="B50" s="8" t="s">
        <v>102</v>
      </c>
      <c r="C50" s="9" t="s">
        <v>103</v>
      </c>
      <c r="D50" s="8" t="s">
        <v>20</v>
      </c>
      <c r="E50" s="21">
        <v>1</v>
      </c>
      <c r="F50" s="19" t="s">
        <v>34</v>
      </c>
      <c r="G50" s="24">
        <v>14939</v>
      </c>
      <c r="H50" s="36"/>
      <c r="I50" s="32">
        <f t="shared" si="1"/>
        <v>14939</v>
      </c>
    </row>
    <row r="51" spans="1:9" ht="39" x14ac:dyDescent="0.35">
      <c r="A51" s="18">
        <v>45</v>
      </c>
      <c r="B51" s="8" t="s">
        <v>104</v>
      </c>
      <c r="C51" s="9" t="s">
        <v>105</v>
      </c>
      <c r="D51" s="8" t="s">
        <v>20</v>
      </c>
      <c r="E51" s="21">
        <v>1</v>
      </c>
      <c r="F51" s="19" t="s">
        <v>34</v>
      </c>
      <c r="G51" s="24">
        <v>12200</v>
      </c>
      <c r="H51" s="36"/>
      <c r="I51" s="32">
        <f t="shared" si="1"/>
        <v>12200</v>
      </c>
    </row>
    <row r="52" spans="1:9" ht="26" x14ac:dyDescent="0.35">
      <c r="A52" s="18">
        <v>46</v>
      </c>
      <c r="B52" s="8" t="s">
        <v>106</v>
      </c>
      <c r="C52" s="9" t="s">
        <v>107</v>
      </c>
      <c r="D52" s="8" t="s">
        <v>33</v>
      </c>
      <c r="E52" s="21">
        <v>1</v>
      </c>
      <c r="F52" s="19" t="s">
        <v>34</v>
      </c>
      <c r="G52" s="24">
        <v>20220</v>
      </c>
      <c r="H52" s="24">
        <f t="shared" si="0"/>
        <v>3841.8</v>
      </c>
      <c r="I52" s="32">
        <f t="shared" si="1"/>
        <v>24061.8</v>
      </c>
    </row>
    <row r="53" spans="1:9" ht="65.5" customHeight="1" x14ac:dyDescent="0.35">
      <c r="A53" s="18">
        <v>47</v>
      </c>
      <c r="B53" s="8" t="s">
        <v>108</v>
      </c>
      <c r="C53" s="9" t="s">
        <v>109</v>
      </c>
      <c r="D53" s="8" t="s">
        <v>33</v>
      </c>
      <c r="E53" s="21">
        <v>1</v>
      </c>
      <c r="F53" s="19" t="s">
        <v>34</v>
      </c>
      <c r="G53" s="24">
        <v>14200</v>
      </c>
      <c r="H53" s="24">
        <f t="shared" si="0"/>
        <v>2698</v>
      </c>
      <c r="I53" s="32">
        <f t="shared" si="1"/>
        <v>16898</v>
      </c>
    </row>
    <row r="54" spans="1:9" ht="39" x14ac:dyDescent="0.35">
      <c r="A54" s="18">
        <v>48</v>
      </c>
      <c r="B54" s="8" t="s">
        <v>110</v>
      </c>
      <c r="C54" s="9" t="s">
        <v>111</v>
      </c>
      <c r="D54" s="8" t="s">
        <v>20</v>
      </c>
      <c r="E54" s="21">
        <v>1</v>
      </c>
      <c r="F54" s="19" t="s">
        <v>34</v>
      </c>
      <c r="G54" s="24">
        <v>14398</v>
      </c>
      <c r="H54" s="24">
        <f t="shared" si="0"/>
        <v>2735.62</v>
      </c>
      <c r="I54" s="32">
        <f t="shared" si="1"/>
        <v>17133.62</v>
      </c>
    </row>
    <row r="55" spans="1:9" ht="26" x14ac:dyDescent="0.35">
      <c r="A55" s="18">
        <v>49</v>
      </c>
      <c r="B55" s="8" t="s">
        <v>112</v>
      </c>
      <c r="C55" s="9" t="s">
        <v>113</v>
      </c>
      <c r="D55" s="8" t="s">
        <v>33</v>
      </c>
      <c r="E55" s="21">
        <v>1</v>
      </c>
      <c r="F55" s="19" t="s">
        <v>34</v>
      </c>
      <c r="G55" s="24">
        <v>2660</v>
      </c>
      <c r="H55" s="24">
        <f t="shared" si="0"/>
        <v>505.40000000000003</v>
      </c>
      <c r="I55" s="32">
        <f t="shared" si="1"/>
        <v>3165.4</v>
      </c>
    </row>
    <row r="56" spans="1:9" ht="39" x14ac:dyDescent="0.35">
      <c r="A56" s="18">
        <v>50</v>
      </c>
      <c r="B56" s="8" t="s">
        <v>112</v>
      </c>
      <c r="C56" s="9" t="s">
        <v>114</v>
      </c>
      <c r="D56" s="8" t="s">
        <v>20</v>
      </c>
      <c r="E56" s="21">
        <v>1</v>
      </c>
      <c r="F56" s="19" t="s">
        <v>34</v>
      </c>
      <c r="G56" s="24">
        <v>33697</v>
      </c>
      <c r="H56" s="24">
        <f t="shared" si="0"/>
        <v>6402.43</v>
      </c>
      <c r="I56" s="32">
        <f t="shared" si="1"/>
        <v>40099.43</v>
      </c>
    </row>
    <row r="57" spans="1:9" ht="39" x14ac:dyDescent="0.35">
      <c r="A57" s="18">
        <v>51</v>
      </c>
      <c r="B57" s="8" t="s">
        <v>112</v>
      </c>
      <c r="C57" s="9" t="s">
        <v>115</v>
      </c>
      <c r="D57" s="8" t="s">
        <v>20</v>
      </c>
      <c r="E57" s="21">
        <v>1</v>
      </c>
      <c r="F57" s="19" t="s">
        <v>34</v>
      </c>
      <c r="G57" s="24">
        <v>12770</v>
      </c>
      <c r="H57" s="24">
        <f t="shared" si="0"/>
        <v>2426.3000000000002</v>
      </c>
      <c r="I57" s="32">
        <f t="shared" si="1"/>
        <v>15196.3</v>
      </c>
    </row>
    <row r="58" spans="1:9" ht="26" x14ac:dyDescent="0.35">
      <c r="A58" s="18">
        <v>52</v>
      </c>
      <c r="B58" s="8" t="s">
        <v>112</v>
      </c>
      <c r="C58" s="9" t="s">
        <v>116</v>
      </c>
      <c r="D58" s="8" t="s">
        <v>20</v>
      </c>
      <c r="E58" s="21">
        <v>1</v>
      </c>
      <c r="F58" s="19" t="s">
        <v>34</v>
      </c>
      <c r="G58" s="24">
        <v>34560</v>
      </c>
      <c r="H58" s="24">
        <f t="shared" si="0"/>
        <v>6566.4</v>
      </c>
      <c r="I58" s="32">
        <f t="shared" si="1"/>
        <v>41126.400000000001</v>
      </c>
    </row>
    <row r="59" spans="1:9" ht="39" x14ac:dyDescent="0.35">
      <c r="A59" s="18">
        <v>53</v>
      </c>
      <c r="B59" s="8" t="s">
        <v>112</v>
      </c>
      <c r="C59" s="9" t="s">
        <v>117</v>
      </c>
      <c r="D59" s="8" t="s">
        <v>20</v>
      </c>
      <c r="E59" s="21">
        <v>1</v>
      </c>
      <c r="F59" s="19" t="s">
        <v>34</v>
      </c>
      <c r="G59" s="24">
        <v>22100</v>
      </c>
      <c r="H59" s="24">
        <f t="shared" si="0"/>
        <v>4199</v>
      </c>
      <c r="I59" s="32">
        <f t="shared" si="1"/>
        <v>26299</v>
      </c>
    </row>
    <row r="60" spans="1:9" ht="15.5" x14ac:dyDescent="0.35">
      <c r="A60" s="18">
        <v>54</v>
      </c>
      <c r="B60" s="8" t="s">
        <v>118</v>
      </c>
      <c r="C60" s="9" t="s">
        <v>119</v>
      </c>
      <c r="D60" s="8" t="s">
        <v>28</v>
      </c>
      <c r="E60" s="21">
        <v>1</v>
      </c>
      <c r="F60" s="19" t="s">
        <v>34</v>
      </c>
      <c r="G60" s="24">
        <v>1270</v>
      </c>
      <c r="H60" s="24">
        <f t="shared" si="0"/>
        <v>241.3</v>
      </c>
      <c r="I60" s="32">
        <f t="shared" si="1"/>
        <v>1511.3</v>
      </c>
    </row>
    <row r="61" spans="1:9" ht="15.5" x14ac:dyDescent="0.35">
      <c r="A61" s="18">
        <v>55</v>
      </c>
      <c r="B61" s="8" t="s">
        <v>120</v>
      </c>
      <c r="C61" s="9" t="s">
        <v>121</v>
      </c>
      <c r="D61" s="8" t="s">
        <v>28</v>
      </c>
      <c r="E61" s="21">
        <v>1</v>
      </c>
      <c r="F61" s="19" t="s">
        <v>34</v>
      </c>
      <c r="G61" s="24">
        <v>2700</v>
      </c>
      <c r="H61" s="24">
        <f t="shared" si="0"/>
        <v>513</v>
      </c>
      <c r="I61" s="32">
        <f t="shared" si="1"/>
        <v>3213</v>
      </c>
    </row>
    <row r="62" spans="1:9" ht="15.5" x14ac:dyDescent="0.35">
      <c r="A62" s="18">
        <v>56</v>
      </c>
      <c r="B62" s="8" t="s">
        <v>120</v>
      </c>
      <c r="C62" s="9" t="s">
        <v>122</v>
      </c>
      <c r="D62" s="8" t="s">
        <v>28</v>
      </c>
      <c r="E62" s="21">
        <v>1</v>
      </c>
      <c r="F62" s="19" t="s">
        <v>34</v>
      </c>
      <c r="G62" s="24">
        <v>3400</v>
      </c>
      <c r="H62" s="24">
        <f t="shared" si="0"/>
        <v>646</v>
      </c>
      <c r="I62" s="32">
        <f t="shared" si="1"/>
        <v>4046</v>
      </c>
    </row>
    <row r="63" spans="1:9" ht="26" x14ac:dyDescent="0.35">
      <c r="A63" s="18">
        <v>57</v>
      </c>
      <c r="B63" s="8" t="s">
        <v>123</v>
      </c>
      <c r="C63" s="9" t="s">
        <v>124</v>
      </c>
      <c r="D63" s="8" t="s">
        <v>27</v>
      </c>
      <c r="E63" s="21">
        <v>1</v>
      </c>
      <c r="F63" s="19" t="s">
        <v>34</v>
      </c>
      <c r="G63" s="24">
        <v>2750</v>
      </c>
      <c r="H63" s="24">
        <f t="shared" si="0"/>
        <v>522.5</v>
      </c>
      <c r="I63" s="32">
        <f t="shared" si="1"/>
        <v>3272.5</v>
      </c>
    </row>
    <row r="64" spans="1:9" ht="15.5" x14ac:dyDescent="0.35">
      <c r="A64" s="18">
        <v>58</v>
      </c>
      <c r="B64" s="8" t="s">
        <v>123</v>
      </c>
      <c r="C64" s="9" t="s">
        <v>125</v>
      </c>
      <c r="D64" s="8" t="s">
        <v>20</v>
      </c>
      <c r="E64" s="21">
        <v>1</v>
      </c>
      <c r="F64" s="19" t="s">
        <v>34</v>
      </c>
      <c r="G64" s="24">
        <v>165000</v>
      </c>
      <c r="H64" s="24">
        <f t="shared" si="0"/>
        <v>31350</v>
      </c>
      <c r="I64" s="32">
        <f t="shared" si="1"/>
        <v>196350</v>
      </c>
    </row>
    <row r="65" spans="1:9" ht="15.5" x14ac:dyDescent="0.35">
      <c r="A65" s="18">
        <v>59</v>
      </c>
      <c r="B65" s="6" t="s">
        <v>126</v>
      </c>
      <c r="C65" s="9" t="s">
        <v>127</v>
      </c>
      <c r="D65" s="16" t="s">
        <v>20</v>
      </c>
      <c r="E65" s="21">
        <v>1</v>
      </c>
      <c r="F65" s="19" t="s">
        <v>34</v>
      </c>
      <c r="G65" s="24">
        <v>176000</v>
      </c>
      <c r="H65" s="24">
        <f t="shared" si="0"/>
        <v>33440</v>
      </c>
      <c r="I65" s="32">
        <f t="shared" si="1"/>
        <v>209440</v>
      </c>
    </row>
    <row r="66" spans="1:9" ht="15.5" x14ac:dyDescent="0.35">
      <c r="A66" s="18">
        <v>60</v>
      </c>
      <c r="B66" s="8" t="s">
        <v>128</v>
      </c>
      <c r="C66" s="9" t="s">
        <v>129</v>
      </c>
      <c r="D66" s="8" t="s">
        <v>22</v>
      </c>
      <c r="E66" s="21">
        <v>1</v>
      </c>
      <c r="F66" s="19" t="s">
        <v>34</v>
      </c>
      <c r="G66" s="30">
        <v>8740</v>
      </c>
      <c r="H66" s="24">
        <f t="shared" si="0"/>
        <v>1660.6</v>
      </c>
      <c r="I66" s="32">
        <f t="shared" si="1"/>
        <v>10400.6</v>
      </c>
    </row>
    <row r="67" spans="1:9" ht="15.5" x14ac:dyDescent="0.35">
      <c r="A67" s="18">
        <v>61</v>
      </c>
      <c r="B67" s="8" t="s">
        <v>128</v>
      </c>
      <c r="C67" s="9" t="s">
        <v>130</v>
      </c>
      <c r="D67" s="8" t="s">
        <v>22</v>
      </c>
      <c r="E67" s="21">
        <v>1</v>
      </c>
      <c r="F67" s="19" t="s">
        <v>34</v>
      </c>
      <c r="G67" s="30">
        <v>35000</v>
      </c>
      <c r="H67" s="24">
        <f t="shared" si="0"/>
        <v>6650</v>
      </c>
      <c r="I67" s="32">
        <f t="shared" si="1"/>
        <v>41650</v>
      </c>
    </row>
    <row r="68" spans="1:9" ht="26" x14ac:dyDescent="0.35">
      <c r="A68" s="18">
        <v>62</v>
      </c>
      <c r="B68" s="8" t="s">
        <v>131</v>
      </c>
      <c r="C68" s="9" t="s">
        <v>132</v>
      </c>
      <c r="D68" s="8" t="s">
        <v>28</v>
      </c>
      <c r="E68" s="21">
        <v>1</v>
      </c>
      <c r="F68" s="19" t="s">
        <v>34</v>
      </c>
      <c r="G68" s="30">
        <v>5476</v>
      </c>
      <c r="H68" s="24">
        <f t="shared" si="0"/>
        <v>1040.44</v>
      </c>
      <c r="I68" s="32">
        <f t="shared" si="1"/>
        <v>6516.4400000000005</v>
      </c>
    </row>
    <row r="69" spans="1:9" ht="15.5" x14ac:dyDescent="0.35">
      <c r="A69" s="18">
        <v>63</v>
      </c>
      <c r="B69" s="8" t="s">
        <v>133</v>
      </c>
      <c r="C69" s="9" t="s">
        <v>134</v>
      </c>
      <c r="D69" s="8" t="s">
        <v>28</v>
      </c>
      <c r="E69" s="21">
        <v>1</v>
      </c>
      <c r="F69" s="19" t="s">
        <v>34</v>
      </c>
      <c r="G69" s="30">
        <v>13230</v>
      </c>
      <c r="H69" s="24">
        <f t="shared" si="0"/>
        <v>2513.6999999999998</v>
      </c>
      <c r="I69" s="32">
        <f t="shared" si="1"/>
        <v>15743.7</v>
      </c>
    </row>
    <row r="70" spans="1:9" ht="15.5" x14ac:dyDescent="0.35">
      <c r="A70" s="18">
        <v>64</v>
      </c>
      <c r="B70" s="20" t="s">
        <v>133</v>
      </c>
      <c r="C70" s="9" t="s">
        <v>135</v>
      </c>
      <c r="D70" s="8" t="s">
        <v>22</v>
      </c>
      <c r="E70" s="21">
        <v>1</v>
      </c>
      <c r="F70" s="19" t="s">
        <v>34</v>
      </c>
      <c r="G70" s="30">
        <v>35795</v>
      </c>
      <c r="H70" s="24">
        <f t="shared" si="0"/>
        <v>6801.05</v>
      </c>
      <c r="I70" s="32">
        <f t="shared" si="1"/>
        <v>42596.05</v>
      </c>
    </row>
    <row r="71" spans="1:9" ht="15.5" x14ac:dyDescent="0.35">
      <c r="A71" s="18">
        <v>65</v>
      </c>
      <c r="B71" s="8" t="s">
        <v>136</v>
      </c>
      <c r="C71" s="9" t="s">
        <v>137</v>
      </c>
      <c r="D71" s="8" t="s">
        <v>33</v>
      </c>
      <c r="E71" s="21">
        <v>1</v>
      </c>
      <c r="F71" s="19" t="s">
        <v>34</v>
      </c>
      <c r="G71" s="30">
        <v>750</v>
      </c>
      <c r="H71" s="24">
        <f t="shared" si="0"/>
        <v>142.5</v>
      </c>
      <c r="I71" s="32">
        <f t="shared" si="1"/>
        <v>892.5</v>
      </c>
    </row>
    <row r="72" spans="1:9" ht="26" x14ac:dyDescent="0.35">
      <c r="A72" s="18">
        <v>66</v>
      </c>
      <c r="B72" s="8" t="s">
        <v>138</v>
      </c>
      <c r="C72" s="9" t="s">
        <v>139</v>
      </c>
      <c r="D72" s="8" t="s">
        <v>33</v>
      </c>
      <c r="E72" s="21">
        <v>1</v>
      </c>
      <c r="F72" s="19" t="s">
        <v>34</v>
      </c>
      <c r="G72" s="30">
        <v>257000</v>
      </c>
      <c r="H72" s="24">
        <f t="shared" ref="H72:H106" si="2">+G72*19%</f>
        <v>48830</v>
      </c>
      <c r="I72" s="32">
        <f t="shared" ref="I72:I106" si="3">G72+H72</f>
        <v>305830</v>
      </c>
    </row>
    <row r="73" spans="1:9" ht="15.5" x14ac:dyDescent="0.35">
      <c r="A73" s="18">
        <v>67</v>
      </c>
      <c r="B73" s="8" t="s">
        <v>140</v>
      </c>
      <c r="C73" s="9" t="s">
        <v>141</v>
      </c>
      <c r="D73" s="8" t="s">
        <v>33</v>
      </c>
      <c r="E73" s="21">
        <v>1</v>
      </c>
      <c r="F73" s="19" t="s">
        <v>34</v>
      </c>
      <c r="G73" s="30">
        <v>5500</v>
      </c>
      <c r="H73" s="24">
        <f t="shared" si="2"/>
        <v>1045</v>
      </c>
      <c r="I73" s="32">
        <f t="shared" si="3"/>
        <v>6545</v>
      </c>
    </row>
    <row r="74" spans="1:9" ht="15.5" x14ac:dyDescent="0.35">
      <c r="A74" s="18">
        <v>68</v>
      </c>
      <c r="B74" s="8" t="s">
        <v>140</v>
      </c>
      <c r="C74" s="9" t="s">
        <v>142</v>
      </c>
      <c r="D74" s="8" t="s">
        <v>33</v>
      </c>
      <c r="E74" s="21">
        <v>1</v>
      </c>
      <c r="F74" s="19" t="s">
        <v>34</v>
      </c>
      <c r="G74" s="30">
        <v>5400</v>
      </c>
      <c r="H74" s="24">
        <f t="shared" si="2"/>
        <v>1026</v>
      </c>
      <c r="I74" s="32">
        <f t="shared" si="3"/>
        <v>6426</v>
      </c>
    </row>
    <row r="75" spans="1:9" ht="26" x14ac:dyDescent="0.35">
      <c r="A75" s="18">
        <v>69</v>
      </c>
      <c r="B75" s="8" t="s">
        <v>143</v>
      </c>
      <c r="C75" s="9" t="s">
        <v>144</v>
      </c>
      <c r="D75" s="8" t="s">
        <v>33</v>
      </c>
      <c r="E75" s="21">
        <v>1</v>
      </c>
      <c r="F75" s="19" t="s">
        <v>34</v>
      </c>
      <c r="G75" s="30">
        <v>140000</v>
      </c>
      <c r="H75" s="24">
        <f t="shared" si="2"/>
        <v>26600</v>
      </c>
      <c r="I75" s="32">
        <f t="shared" si="3"/>
        <v>166600</v>
      </c>
    </row>
    <row r="76" spans="1:9" ht="15.5" x14ac:dyDescent="0.35">
      <c r="A76" s="18">
        <v>70</v>
      </c>
      <c r="B76" s="19" t="s">
        <v>145</v>
      </c>
      <c r="C76" s="9" t="s">
        <v>146</v>
      </c>
      <c r="D76" s="8" t="s">
        <v>20</v>
      </c>
      <c r="E76" s="21">
        <v>1</v>
      </c>
      <c r="F76" s="19" t="s">
        <v>34</v>
      </c>
      <c r="G76" s="30">
        <v>8571</v>
      </c>
      <c r="H76" s="24">
        <f t="shared" si="2"/>
        <v>1628.49</v>
      </c>
      <c r="I76" s="32">
        <f t="shared" si="3"/>
        <v>10199.49</v>
      </c>
    </row>
    <row r="77" spans="1:9" ht="65.5" customHeight="1" x14ac:dyDescent="0.35">
      <c r="A77" s="18">
        <v>71</v>
      </c>
      <c r="B77" s="19" t="s">
        <v>145</v>
      </c>
      <c r="C77" s="10" t="s">
        <v>147</v>
      </c>
      <c r="D77" s="8" t="s">
        <v>20</v>
      </c>
      <c r="E77" s="21">
        <v>1</v>
      </c>
      <c r="F77" s="19" t="s">
        <v>34</v>
      </c>
      <c r="G77" s="30">
        <v>23860</v>
      </c>
      <c r="H77" s="24">
        <f t="shared" si="2"/>
        <v>4533.3999999999996</v>
      </c>
      <c r="I77" s="32">
        <f t="shared" si="3"/>
        <v>28393.4</v>
      </c>
    </row>
    <row r="78" spans="1:9" ht="65.5" customHeight="1" x14ac:dyDescent="0.35">
      <c r="A78" s="18">
        <v>72</v>
      </c>
      <c r="B78" s="8" t="s">
        <v>148</v>
      </c>
      <c r="C78" s="9" t="s">
        <v>149</v>
      </c>
      <c r="D78" s="8" t="s">
        <v>33</v>
      </c>
      <c r="E78" s="21">
        <v>1</v>
      </c>
      <c r="F78" s="19" t="s">
        <v>34</v>
      </c>
      <c r="G78" s="30">
        <v>16700</v>
      </c>
      <c r="H78" s="24">
        <f t="shared" si="2"/>
        <v>3173</v>
      </c>
      <c r="I78" s="32">
        <f t="shared" si="3"/>
        <v>19873</v>
      </c>
    </row>
    <row r="79" spans="1:9" ht="15.5" x14ac:dyDescent="0.35">
      <c r="A79" s="18">
        <v>73</v>
      </c>
      <c r="B79" s="8" t="s">
        <v>150</v>
      </c>
      <c r="C79" s="9" t="s">
        <v>151</v>
      </c>
      <c r="D79" s="8" t="s">
        <v>33</v>
      </c>
      <c r="E79" s="21">
        <v>1</v>
      </c>
      <c r="F79" s="19" t="s">
        <v>34</v>
      </c>
      <c r="G79" s="30">
        <v>1590</v>
      </c>
      <c r="H79" s="24">
        <f t="shared" si="2"/>
        <v>302.10000000000002</v>
      </c>
      <c r="I79" s="32">
        <f t="shared" si="3"/>
        <v>1892.1</v>
      </c>
    </row>
    <row r="80" spans="1:9" ht="15.5" x14ac:dyDescent="0.35">
      <c r="A80" s="18">
        <v>74</v>
      </c>
      <c r="B80" s="8" t="s">
        <v>150</v>
      </c>
      <c r="C80" s="9" t="s">
        <v>152</v>
      </c>
      <c r="D80" s="8" t="s">
        <v>33</v>
      </c>
      <c r="E80" s="21">
        <v>1</v>
      </c>
      <c r="F80" s="19" t="s">
        <v>34</v>
      </c>
      <c r="G80" s="30">
        <v>3571</v>
      </c>
      <c r="H80" s="24">
        <f t="shared" si="2"/>
        <v>678.49</v>
      </c>
      <c r="I80" s="32">
        <f t="shared" si="3"/>
        <v>4249.49</v>
      </c>
    </row>
    <row r="81" spans="1:9" ht="65.5" customHeight="1" x14ac:dyDescent="0.35">
      <c r="A81" s="18">
        <v>75</v>
      </c>
      <c r="B81" s="8" t="s">
        <v>153</v>
      </c>
      <c r="C81" s="9" t="s">
        <v>154</v>
      </c>
      <c r="D81" s="8" t="s">
        <v>20</v>
      </c>
      <c r="E81" s="21">
        <v>1</v>
      </c>
      <c r="F81" s="19" t="s">
        <v>34</v>
      </c>
      <c r="G81" s="30">
        <v>15250</v>
      </c>
      <c r="H81" s="24">
        <f t="shared" si="2"/>
        <v>2897.5</v>
      </c>
      <c r="I81" s="32">
        <f t="shared" si="3"/>
        <v>18147.5</v>
      </c>
    </row>
    <row r="82" spans="1:9" ht="15.5" x14ac:dyDescent="0.35">
      <c r="A82" s="18">
        <v>76</v>
      </c>
      <c r="B82" s="8" t="s">
        <v>155</v>
      </c>
      <c r="C82" s="9" t="s">
        <v>156</v>
      </c>
      <c r="D82" s="8" t="s">
        <v>157</v>
      </c>
      <c r="E82" s="21">
        <v>1</v>
      </c>
      <c r="F82" s="19" t="s">
        <v>34</v>
      </c>
      <c r="G82" s="30">
        <v>1465</v>
      </c>
      <c r="H82" s="24">
        <f t="shared" si="2"/>
        <v>278.35000000000002</v>
      </c>
      <c r="I82" s="32">
        <f t="shared" si="3"/>
        <v>1743.35</v>
      </c>
    </row>
    <row r="83" spans="1:9" ht="15.5" x14ac:dyDescent="0.35">
      <c r="A83" s="18">
        <v>77</v>
      </c>
      <c r="B83" s="8" t="s">
        <v>158</v>
      </c>
      <c r="C83" s="9" t="s">
        <v>159</v>
      </c>
      <c r="D83" s="8" t="s">
        <v>160</v>
      </c>
      <c r="E83" s="21">
        <v>1</v>
      </c>
      <c r="F83" s="19" t="s">
        <v>34</v>
      </c>
      <c r="G83" s="30">
        <v>13200</v>
      </c>
      <c r="H83" s="24">
        <f t="shared" si="2"/>
        <v>2508</v>
      </c>
      <c r="I83" s="32">
        <f t="shared" si="3"/>
        <v>15708</v>
      </c>
    </row>
    <row r="84" spans="1:9" ht="15.5" x14ac:dyDescent="0.35">
      <c r="A84" s="18">
        <v>78</v>
      </c>
      <c r="B84" s="8" t="s">
        <v>158</v>
      </c>
      <c r="C84" s="9" t="s">
        <v>161</v>
      </c>
      <c r="D84" s="8" t="s">
        <v>33</v>
      </c>
      <c r="E84" s="21">
        <v>1</v>
      </c>
      <c r="F84" s="19" t="s">
        <v>34</v>
      </c>
      <c r="G84" s="30">
        <v>5790</v>
      </c>
      <c r="H84" s="24">
        <f t="shared" si="2"/>
        <v>1100.0999999999999</v>
      </c>
      <c r="I84" s="32">
        <f t="shared" si="3"/>
        <v>6890.1</v>
      </c>
    </row>
    <row r="85" spans="1:9" ht="15.5" x14ac:dyDescent="0.35">
      <c r="A85" s="18">
        <v>79</v>
      </c>
      <c r="B85" s="8" t="s">
        <v>162</v>
      </c>
      <c r="C85" s="9" t="s">
        <v>163</v>
      </c>
      <c r="D85" s="8" t="s">
        <v>20</v>
      </c>
      <c r="E85" s="21">
        <v>1</v>
      </c>
      <c r="F85" s="19" t="s">
        <v>34</v>
      </c>
      <c r="G85" s="30">
        <v>8580</v>
      </c>
      <c r="H85" s="24">
        <f t="shared" si="2"/>
        <v>1630.2</v>
      </c>
      <c r="I85" s="32">
        <f t="shared" si="3"/>
        <v>10210.200000000001</v>
      </c>
    </row>
    <row r="86" spans="1:9" ht="26" x14ac:dyDescent="0.35">
      <c r="A86" s="18">
        <v>80</v>
      </c>
      <c r="B86" s="8" t="s">
        <v>164</v>
      </c>
      <c r="C86" s="9" t="s">
        <v>165</v>
      </c>
      <c r="D86" s="8" t="s">
        <v>28</v>
      </c>
      <c r="E86" s="21">
        <v>1</v>
      </c>
      <c r="F86" s="19" t="s">
        <v>34</v>
      </c>
      <c r="G86" s="30">
        <v>16000</v>
      </c>
      <c r="H86" s="24">
        <f t="shared" si="2"/>
        <v>3040</v>
      </c>
      <c r="I86" s="32">
        <f t="shared" si="3"/>
        <v>19040</v>
      </c>
    </row>
    <row r="87" spans="1:9" ht="26" x14ac:dyDescent="0.35">
      <c r="A87" s="18">
        <v>81</v>
      </c>
      <c r="B87" s="8" t="s">
        <v>166</v>
      </c>
      <c r="C87" s="9" t="s">
        <v>167</v>
      </c>
      <c r="D87" s="8" t="s">
        <v>33</v>
      </c>
      <c r="E87" s="21">
        <v>1</v>
      </c>
      <c r="F87" s="19" t="s">
        <v>34</v>
      </c>
      <c r="G87" s="30">
        <v>4550</v>
      </c>
      <c r="H87" s="24">
        <f t="shared" si="2"/>
        <v>864.5</v>
      </c>
      <c r="I87" s="32">
        <f t="shared" si="3"/>
        <v>5414.5</v>
      </c>
    </row>
    <row r="88" spans="1:9" ht="15.5" x14ac:dyDescent="0.35">
      <c r="A88" s="18">
        <v>82</v>
      </c>
      <c r="B88" s="8" t="s">
        <v>168</v>
      </c>
      <c r="C88" s="9" t="s">
        <v>169</v>
      </c>
      <c r="D88" s="8" t="s">
        <v>54</v>
      </c>
      <c r="E88" s="21">
        <v>1</v>
      </c>
      <c r="F88" s="19" t="s">
        <v>34</v>
      </c>
      <c r="G88" s="30">
        <v>14120</v>
      </c>
      <c r="H88" s="24">
        <f t="shared" si="2"/>
        <v>2682.8</v>
      </c>
      <c r="I88" s="32">
        <f t="shared" si="3"/>
        <v>16802.8</v>
      </c>
    </row>
    <row r="89" spans="1:9" ht="65.5" customHeight="1" x14ac:dyDescent="0.35">
      <c r="A89" s="18">
        <v>83</v>
      </c>
      <c r="B89" s="8" t="s">
        <v>170</v>
      </c>
      <c r="C89" s="9" t="s">
        <v>171</v>
      </c>
      <c r="D89" s="8" t="s">
        <v>33</v>
      </c>
      <c r="E89" s="21">
        <v>1</v>
      </c>
      <c r="F89" s="19" t="s">
        <v>34</v>
      </c>
      <c r="G89" s="30">
        <v>43620</v>
      </c>
      <c r="H89" s="24">
        <f t="shared" si="2"/>
        <v>8287.7999999999993</v>
      </c>
      <c r="I89" s="32">
        <f t="shared" si="3"/>
        <v>51907.8</v>
      </c>
    </row>
    <row r="90" spans="1:9" ht="15.5" x14ac:dyDescent="0.35">
      <c r="A90" s="18">
        <v>84</v>
      </c>
      <c r="B90" s="19" t="s">
        <v>172</v>
      </c>
      <c r="C90" s="10" t="s">
        <v>173</v>
      </c>
      <c r="D90" s="19" t="s">
        <v>33</v>
      </c>
      <c r="E90" s="21">
        <v>1</v>
      </c>
      <c r="F90" s="19" t="s">
        <v>34</v>
      </c>
      <c r="G90" s="30">
        <v>104000</v>
      </c>
      <c r="H90" s="24">
        <f t="shared" si="2"/>
        <v>19760</v>
      </c>
      <c r="I90" s="32">
        <f t="shared" si="3"/>
        <v>123760</v>
      </c>
    </row>
    <row r="91" spans="1:9" ht="73.150000000000006" customHeight="1" x14ac:dyDescent="0.35">
      <c r="A91" s="18">
        <v>85</v>
      </c>
      <c r="B91" s="8" t="s">
        <v>174</v>
      </c>
      <c r="C91" s="9" t="s">
        <v>175</v>
      </c>
      <c r="D91" s="8" t="s">
        <v>33</v>
      </c>
      <c r="E91" s="21">
        <v>1</v>
      </c>
      <c r="F91" s="19" t="s">
        <v>34</v>
      </c>
      <c r="G91" s="30">
        <v>110000</v>
      </c>
      <c r="H91" s="24">
        <f t="shared" si="2"/>
        <v>20900</v>
      </c>
      <c r="I91" s="32">
        <f t="shared" si="3"/>
        <v>130900</v>
      </c>
    </row>
    <row r="92" spans="1:9" ht="26" x14ac:dyDescent="0.35">
      <c r="A92" s="18">
        <v>86</v>
      </c>
      <c r="B92" s="8" t="s">
        <v>174</v>
      </c>
      <c r="C92" s="9" t="s">
        <v>176</v>
      </c>
      <c r="D92" s="8" t="s">
        <v>33</v>
      </c>
      <c r="E92" s="21">
        <v>1</v>
      </c>
      <c r="F92" s="19" t="s">
        <v>34</v>
      </c>
      <c r="G92" s="30">
        <v>83000</v>
      </c>
      <c r="H92" s="24">
        <f t="shared" si="2"/>
        <v>15770</v>
      </c>
      <c r="I92" s="32">
        <f t="shared" si="3"/>
        <v>98770</v>
      </c>
    </row>
    <row r="93" spans="1:9" ht="15.5" x14ac:dyDescent="0.35">
      <c r="A93" s="18">
        <v>87</v>
      </c>
      <c r="B93" s="8" t="s">
        <v>21</v>
      </c>
      <c r="C93" s="9" t="s">
        <v>177</v>
      </c>
      <c r="D93" s="8" t="s">
        <v>33</v>
      </c>
      <c r="E93" s="21">
        <v>1</v>
      </c>
      <c r="F93" s="19" t="s">
        <v>34</v>
      </c>
      <c r="G93" s="30">
        <v>220</v>
      </c>
      <c r="H93" s="24">
        <f t="shared" si="2"/>
        <v>41.8</v>
      </c>
      <c r="I93" s="32">
        <f t="shared" si="3"/>
        <v>261.8</v>
      </c>
    </row>
    <row r="94" spans="1:9" ht="26" x14ac:dyDescent="0.35">
      <c r="A94" s="18">
        <v>88</v>
      </c>
      <c r="B94" s="8" t="s">
        <v>178</v>
      </c>
      <c r="C94" s="9" t="s">
        <v>179</v>
      </c>
      <c r="D94" s="8" t="s">
        <v>20</v>
      </c>
      <c r="E94" s="21">
        <v>1</v>
      </c>
      <c r="F94" s="19" t="s">
        <v>34</v>
      </c>
      <c r="G94" s="30">
        <v>5620</v>
      </c>
      <c r="H94" s="24">
        <f t="shared" si="2"/>
        <v>1067.8</v>
      </c>
      <c r="I94" s="32">
        <f t="shared" si="3"/>
        <v>6687.8</v>
      </c>
    </row>
    <row r="95" spans="1:9" ht="15.5" x14ac:dyDescent="0.35">
      <c r="A95" s="18">
        <v>89</v>
      </c>
      <c r="B95" s="8" t="s">
        <v>180</v>
      </c>
      <c r="C95" s="9" t="s">
        <v>181</v>
      </c>
      <c r="D95" s="8" t="s">
        <v>33</v>
      </c>
      <c r="E95" s="21">
        <v>1</v>
      </c>
      <c r="F95" s="19" t="s">
        <v>34</v>
      </c>
      <c r="G95" s="30">
        <v>9870</v>
      </c>
      <c r="H95" s="24">
        <f t="shared" si="2"/>
        <v>1875.3</v>
      </c>
      <c r="I95" s="32">
        <f t="shared" si="3"/>
        <v>11745.3</v>
      </c>
    </row>
    <row r="96" spans="1:9" ht="39" x14ac:dyDescent="0.35">
      <c r="A96" s="18">
        <v>90</v>
      </c>
      <c r="B96" s="8" t="s">
        <v>182</v>
      </c>
      <c r="C96" s="9" t="s">
        <v>183</v>
      </c>
      <c r="D96" s="8" t="s">
        <v>33</v>
      </c>
      <c r="E96" s="21">
        <v>1</v>
      </c>
      <c r="F96" s="19" t="s">
        <v>34</v>
      </c>
      <c r="G96" s="30">
        <v>2630</v>
      </c>
      <c r="H96" s="24">
        <f t="shared" si="2"/>
        <v>499.7</v>
      </c>
      <c r="I96" s="32">
        <f t="shared" si="3"/>
        <v>3129.7</v>
      </c>
    </row>
    <row r="97" spans="1:9" ht="26" x14ac:dyDescent="0.35">
      <c r="A97" s="18">
        <v>91</v>
      </c>
      <c r="B97" s="8" t="s">
        <v>184</v>
      </c>
      <c r="C97" s="9" t="s">
        <v>185</v>
      </c>
      <c r="D97" s="8" t="s">
        <v>33</v>
      </c>
      <c r="E97" s="21">
        <v>1</v>
      </c>
      <c r="F97" s="19" t="s">
        <v>34</v>
      </c>
      <c r="G97" s="30">
        <v>4410</v>
      </c>
      <c r="H97" s="24">
        <f t="shared" si="2"/>
        <v>837.9</v>
      </c>
      <c r="I97" s="32">
        <f t="shared" si="3"/>
        <v>5247.9</v>
      </c>
    </row>
    <row r="98" spans="1:9" ht="65.5" customHeight="1" x14ac:dyDescent="0.35">
      <c r="A98" s="18">
        <v>92</v>
      </c>
      <c r="B98" s="8" t="s">
        <v>186</v>
      </c>
      <c r="C98" s="9" t="s">
        <v>187</v>
      </c>
      <c r="D98" s="8" t="s">
        <v>20</v>
      </c>
      <c r="E98" s="21">
        <v>1</v>
      </c>
      <c r="F98" s="19" t="s">
        <v>34</v>
      </c>
      <c r="G98" s="30">
        <v>34030</v>
      </c>
      <c r="H98" s="24">
        <f t="shared" si="2"/>
        <v>6465.7</v>
      </c>
      <c r="I98" s="32">
        <f t="shared" si="3"/>
        <v>40495.699999999997</v>
      </c>
    </row>
    <row r="99" spans="1:9" ht="26" x14ac:dyDescent="0.35">
      <c r="A99" s="18">
        <v>93</v>
      </c>
      <c r="B99" s="8" t="s">
        <v>188</v>
      </c>
      <c r="C99" s="9" t="s">
        <v>189</v>
      </c>
      <c r="D99" s="8" t="s">
        <v>33</v>
      </c>
      <c r="E99" s="21">
        <v>1</v>
      </c>
      <c r="F99" s="19" t="s">
        <v>34</v>
      </c>
      <c r="G99" s="30">
        <v>4020</v>
      </c>
      <c r="H99" s="24">
        <f t="shared" si="2"/>
        <v>763.8</v>
      </c>
      <c r="I99" s="32">
        <f t="shared" si="3"/>
        <v>4783.8</v>
      </c>
    </row>
    <row r="100" spans="1:9" ht="65.5" customHeight="1" x14ac:dyDescent="0.35">
      <c r="A100" s="18">
        <v>94</v>
      </c>
      <c r="B100" s="8" t="s">
        <v>190</v>
      </c>
      <c r="C100" s="9" t="s">
        <v>191</v>
      </c>
      <c r="D100" s="8" t="s">
        <v>33</v>
      </c>
      <c r="E100" s="21">
        <v>1</v>
      </c>
      <c r="F100" s="19" t="s">
        <v>34</v>
      </c>
      <c r="G100" s="30">
        <v>3890</v>
      </c>
      <c r="H100" s="24">
        <f t="shared" si="2"/>
        <v>739.1</v>
      </c>
      <c r="I100" s="32">
        <f t="shared" si="3"/>
        <v>4629.1000000000004</v>
      </c>
    </row>
    <row r="101" spans="1:9" ht="15.5" x14ac:dyDescent="0.35">
      <c r="A101" s="18">
        <v>95</v>
      </c>
      <c r="B101" s="8" t="s">
        <v>150</v>
      </c>
      <c r="C101" s="9" t="s">
        <v>192</v>
      </c>
      <c r="D101" s="8" t="s">
        <v>33</v>
      </c>
      <c r="E101" s="21">
        <v>1</v>
      </c>
      <c r="F101" s="19" t="s">
        <v>34</v>
      </c>
      <c r="G101" s="30">
        <v>910</v>
      </c>
      <c r="H101" s="24">
        <f t="shared" si="2"/>
        <v>172.9</v>
      </c>
      <c r="I101" s="32">
        <f t="shared" si="3"/>
        <v>1082.9000000000001</v>
      </c>
    </row>
    <row r="102" spans="1:9" ht="15.5" x14ac:dyDescent="0.35">
      <c r="A102" s="18">
        <v>96</v>
      </c>
      <c r="B102" s="8" t="s">
        <v>193</v>
      </c>
      <c r="C102" s="9" t="s">
        <v>194</v>
      </c>
      <c r="D102" s="8" t="s">
        <v>28</v>
      </c>
      <c r="E102" s="21">
        <v>1</v>
      </c>
      <c r="F102" s="19" t="s">
        <v>34</v>
      </c>
      <c r="G102" s="30">
        <v>28500</v>
      </c>
      <c r="H102" s="24">
        <f t="shared" si="2"/>
        <v>5415</v>
      </c>
      <c r="I102" s="32">
        <f t="shared" si="3"/>
        <v>33915</v>
      </c>
    </row>
    <row r="103" spans="1:9" ht="26" x14ac:dyDescent="0.35">
      <c r="A103" s="18">
        <v>97</v>
      </c>
      <c r="B103" s="8" t="s">
        <v>195</v>
      </c>
      <c r="C103" s="9" t="s">
        <v>196</v>
      </c>
      <c r="D103" s="8" t="s">
        <v>22</v>
      </c>
      <c r="E103" s="21">
        <v>1</v>
      </c>
      <c r="F103" s="19" t="s">
        <v>34</v>
      </c>
      <c r="G103" s="30">
        <v>192000</v>
      </c>
      <c r="H103" s="24">
        <f t="shared" si="2"/>
        <v>36480</v>
      </c>
      <c r="I103" s="32">
        <f t="shared" si="3"/>
        <v>228480</v>
      </c>
    </row>
    <row r="104" spans="1:9" ht="15.5" x14ac:dyDescent="0.35">
      <c r="A104" s="18">
        <v>98</v>
      </c>
      <c r="B104" s="8" t="s">
        <v>197</v>
      </c>
      <c r="C104" s="9" t="s">
        <v>198</v>
      </c>
      <c r="D104" s="8" t="s">
        <v>22</v>
      </c>
      <c r="E104" s="21">
        <v>1</v>
      </c>
      <c r="F104" s="19" t="s">
        <v>34</v>
      </c>
      <c r="G104" s="30">
        <v>36800</v>
      </c>
      <c r="H104" s="24">
        <f t="shared" si="2"/>
        <v>6992</v>
      </c>
      <c r="I104" s="32">
        <f t="shared" si="3"/>
        <v>43792</v>
      </c>
    </row>
    <row r="105" spans="1:9" ht="15.5" x14ac:dyDescent="0.35">
      <c r="A105" s="18">
        <v>99</v>
      </c>
      <c r="B105" s="8" t="s">
        <v>199</v>
      </c>
      <c r="C105" s="9" t="s">
        <v>200</v>
      </c>
      <c r="D105" s="8" t="s">
        <v>33</v>
      </c>
      <c r="E105" s="21">
        <v>1</v>
      </c>
      <c r="F105" s="19" t="s">
        <v>34</v>
      </c>
      <c r="G105" s="30">
        <v>940000</v>
      </c>
      <c r="H105" s="24">
        <f t="shared" si="2"/>
        <v>178600</v>
      </c>
      <c r="I105" s="32">
        <f t="shared" si="3"/>
        <v>1118600</v>
      </c>
    </row>
    <row r="106" spans="1:9" ht="26" x14ac:dyDescent="0.35">
      <c r="A106" s="18">
        <v>100</v>
      </c>
      <c r="B106" s="7" t="s">
        <v>201</v>
      </c>
      <c r="C106" s="9" t="s">
        <v>202</v>
      </c>
      <c r="D106" s="8" t="s">
        <v>6</v>
      </c>
      <c r="E106" s="21">
        <v>1</v>
      </c>
      <c r="F106" s="19" t="s">
        <v>34</v>
      </c>
      <c r="G106" s="30">
        <v>2500</v>
      </c>
      <c r="H106" s="24">
        <f t="shared" si="2"/>
        <v>475</v>
      </c>
      <c r="I106" s="32">
        <f t="shared" si="3"/>
        <v>2975</v>
      </c>
    </row>
    <row r="107" spans="1:9" ht="15" customHeight="1" x14ac:dyDescent="0.35">
      <c r="A107" s="42" t="s">
        <v>203</v>
      </c>
      <c r="B107" s="42"/>
      <c r="C107" s="42"/>
      <c r="D107" s="42"/>
      <c r="E107" s="42"/>
      <c r="F107" s="42"/>
      <c r="G107" s="25">
        <f>SUM(G7:G106)</f>
        <v>3019944</v>
      </c>
      <c r="H107" s="25">
        <f>SUM(H7:H106)</f>
        <v>563008.94999999995</v>
      </c>
      <c r="I107" s="33">
        <f>SUM(I7:I106)</f>
        <v>3582952.95</v>
      </c>
    </row>
    <row r="108" spans="1:9" ht="15" customHeight="1" x14ac:dyDescent="0.35">
      <c r="A108" s="41" t="s">
        <v>35</v>
      </c>
      <c r="B108" s="41"/>
      <c r="C108" s="41"/>
      <c r="D108" s="41"/>
      <c r="E108" s="41"/>
      <c r="F108" s="41"/>
      <c r="G108" s="26"/>
      <c r="H108" s="26"/>
      <c r="I108" s="34"/>
    </row>
    <row r="109" spans="1:9" ht="15" customHeight="1" x14ac:dyDescent="0.35">
      <c r="A109" s="41" t="s">
        <v>204</v>
      </c>
      <c r="B109" s="41"/>
      <c r="C109" s="41"/>
      <c r="D109" s="41"/>
      <c r="E109" s="41"/>
      <c r="F109" s="41"/>
      <c r="G109" s="41"/>
      <c r="H109" s="41"/>
      <c r="I109" s="41"/>
    </row>
    <row r="110" spans="1:9" x14ac:dyDescent="0.35">
      <c r="A110" s="41"/>
      <c r="B110" s="41"/>
      <c r="C110" s="41"/>
      <c r="D110" s="41"/>
      <c r="E110" s="41"/>
      <c r="F110" s="41"/>
      <c r="G110" s="41"/>
      <c r="H110" s="41"/>
      <c r="I110" s="41"/>
    </row>
    <row r="111" spans="1:9" ht="43" customHeight="1" x14ac:dyDescent="0.35">
      <c r="A111" s="17" t="s">
        <v>7</v>
      </c>
      <c r="B111" s="43" t="s">
        <v>8</v>
      </c>
      <c r="C111" s="43"/>
      <c r="D111" s="43"/>
      <c r="E111" s="43"/>
      <c r="F111" s="43"/>
      <c r="G111" s="43"/>
      <c r="H111" s="43"/>
      <c r="I111" s="43"/>
    </row>
    <row r="112" spans="1:9" s="2" customFormat="1" ht="76.5" customHeight="1" x14ac:dyDescent="0.35">
      <c r="A112" s="17" t="s">
        <v>9</v>
      </c>
      <c r="B112" s="43" t="s">
        <v>207</v>
      </c>
      <c r="C112" s="43"/>
      <c r="D112" s="43"/>
      <c r="E112" s="43"/>
      <c r="F112" s="43"/>
      <c r="G112" s="43"/>
      <c r="H112" s="43"/>
      <c r="I112" s="43"/>
    </row>
    <row r="113" spans="1:9" s="2" customFormat="1" ht="50.25" customHeight="1" x14ac:dyDescent="0.35">
      <c r="A113" s="17" t="s">
        <v>10</v>
      </c>
      <c r="B113" s="43" t="s">
        <v>205</v>
      </c>
      <c r="C113" s="43"/>
      <c r="D113" s="43"/>
      <c r="E113" s="43"/>
      <c r="F113" s="43"/>
      <c r="G113" s="43"/>
      <c r="H113" s="43"/>
      <c r="I113" s="43"/>
    </row>
    <row r="114" spans="1:9" s="2" customFormat="1" ht="50.25" customHeight="1" x14ac:dyDescent="0.35">
      <c r="A114" s="17" t="s">
        <v>11</v>
      </c>
      <c r="B114" s="38" t="s">
        <v>12</v>
      </c>
      <c r="C114" s="38"/>
      <c r="D114" s="38"/>
      <c r="E114" s="38"/>
      <c r="F114" s="38"/>
      <c r="G114" s="38"/>
      <c r="H114" s="38"/>
      <c r="I114" s="38"/>
    </row>
    <row r="115" spans="1:9" s="2" customFormat="1" ht="63" customHeight="1" x14ac:dyDescent="0.35">
      <c r="A115" s="17" t="s">
        <v>13</v>
      </c>
      <c r="B115" s="38" t="s">
        <v>14</v>
      </c>
      <c r="C115" s="38"/>
      <c r="D115" s="38"/>
      <c r="E115" s="38"/>
      <c r="F115" s="38"/>
      <c r="G115" s="38"/>
      <c r="H115" s="38"/>
      <c r="I115" s="38"/>
    </row>
    <row r="116" spans="1:9" s="2" customFormat="1" ht="50.25" customHeight="1" x14ac:dyDescent="0.35">
      <c r="A116" s="17" t="s">
        <v>15</v>
      </c>
      <c r="B116" s="38" t="s">
        <v>16</v>
      </c>
      <c r="C116" s="38"/>
      <c r="D116" s="38"/>
      <c r="E116" s="38"/>
      <c r="F116" s="38"/>
      <c r="G116" s="38"/>
      <c r="H116" s="38"/>
      <c r="I116" s="38"/>
    </row>
    <row r="117" spans="1:9" s="2" customFormat="1" ht="50.25" customHeight="1" x14ac:dyDescent="0.35">
      <c r="A117" s="17" t="s">
        <v>17</v>
      </c>
      <c r="B117" s="38" t="s">
        <v>18</v>
      </c>
      <c r="C117" s="38"/>
      <c r="D117" s="38"/>
      <c r="E117" s="38"/>
      <c r="F117" s="38"/>
      <c r="G117" s="38"/>
      <c r="H117" s="38"/>
      <c r="I117" s="38"/>
    </row>
    <row r="118" spans="1:9" ht="74" customHeight="1" x14ac:dyDescent="0.35">
      <c r="A118" s="17" t="s">
        <v>19</v>
      </c>
      <c r="B118" s="38" t="s">
        <v>206</v>
      </c>
      <c r="C118" s="38"/>
      <c r="D118" s="38"/>
      <c r="E118" s="38"/>
      <c r="F118" s="38"/>
      <c r="G118" s="38"/>
      <c r="H118" s="38"/>
      <c r="I118" s="38"/>
    </row>
    <row r="119" spans="1:9" ht="15.5" x14ac:dyDescent="0.35">
      <c r="A119" s="4"/>
      <c r="B119" s="4"/>
      <c r="C119" s="12"/>
      <c r="D119" s="4"/>
      <c r="E119" s="4"/>
      <c r="F119" s="5"/>
      <c r="G119" s="27"/>
      <c r="H119" s="27"/>
      <c r="I119" s="31"/>
    </row>
    <row r="120" spans="1:9" x14ac:dyDescent="0.35">
      <c r="B120" s="37"/>
      <c r="C120" s="37"/>
    </row>
    <row r="121" spans="1:9" x14ac:dyDescent="0.35">
      <c r="B121" s="37"/>
      <c r="C121" s="37"/>
    </row>
    <row r="122" spans="1:9" x14ac:dyDescent="0.35">
      <c r="B122" s="37"/>
      <c r="C122" s="37"/>
    </row>
    <row r="123" spans="1:9" x14ac:dyDescent="0.35">
      <c r="B123" s="37"/>
      <c r="C123" s="37"/>
    </row>
    <row r="124" spans="1:9" x14ac:dyDescent="0.35">
      <c r="B124" s="37"/>
      <c r="C124" s="37"/>
    </row>
    <row r="125" spans="1:9" x14ac:dyDescent="0.35">
      <c r="B125" s="37"/>
      <c r="C125" s="37"/>
    </row>
    <row r="126" spans="1:9" x14ac:dyDescent="0.35">
      <c r="B126" s="37"/>
      <c r="C126" s="37"/>
    </row>
    <row r="127" spans="1:9" x14ac:dyDescent="0.35">
      <c r="B127" s="37"/>
      <c r="C127" s="37"/>
    </row>
    <row r="128" spans="1:9" x14ac:dyDescent="0.35">
      <c r="B128" s="37"/>
      <c r="C128" s="37"/>
    </row>
    <row r="129" spans="2:3" x14ac:dyDescent="0.35">
      <c r="B129" s="37"/>
      <c r="C129" s="37"/>
    </row>
    <row r="130" spans="2:3" x14ac:dyDescent="0.35">
      <c r="B130" s="37"/>
      <c r="C130" s="37"/>
    </row>
  </sheetData>
  <mergeCells count="15">
    <mergeCell ref="B120:C130"/>
    <mergeCell ref="B118:I118"/>
    <mergeCell ref="B117:I117"/>
    <mergeCell ref="A2:I2"/>
    <mergeCell ref="A3:I3"/>
    <mergeCell ref="A4:I5"/>
    <mergeCell ref="A107:F107"/>
    <mergeCell ref="A108:F108"/>
    <mergeCell ref="A109:I110"/>
    <mergeCell ref="B112:I112"/>
    <mergeCell ref="B113:I113"/>
    <mergeCell ref="B114:I114"/>
    <mergeCell ref="B115:I115"/>
    <mergeCell ref="B116:I116"/>
    <mergeCell ref="B111:I11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 PAPELERIA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Melissa Cardenas</dc:creator>
  <cp:keywords/>
  <dc:description/>
  <cp:lastModifiedBy>Andres Fernando Betancourt Martinez</cp:lastModifiedBy>
  <cp:revision/>
  <dcterms:created xsi:type="dcterms:W3CDTF">2026-03-02T16:48:49Z</dcterms:created>
  <dcterms:modified xsi:type="dcterms:W3CDTF">2026-07-31T15:45:22Z</dcterms:modified>
  <cp:category/>
  <cp:contentStatus/>
</cp:coreProperties>
</file>