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ihuila-my.sharepoint.com/personal/talentohumano_infihuila_gov_co/Documents/Documentos/AÑO 2026/PLAN ACCION 2026 TALENTO HUMANO/PLAN DE BIENESTAR SOCIAL 2026/viaje 2/"/>
    </mc:Choice>
  </mc:AlternateContent>
  <xr:revisionPtr revIDLastSave="1385" documentId="8_{CF13DF2B-5E90-4888-B1B0-DBA39A515727}" xr6:coauthVersionLast="47" xr6:coauthVersionMax="47" xr10:uidLastSave="{BE208349-C79C-4B4C-8FEF-F4ED7EE060A8}"/>
  <bookViews>
    <workbookView xWindow="-120" yWindow="-120" windowWidth="29040" windowHeight="15720" xr2:uid="{D4D176F5-4449-4A0C-8479-6C3C8FACF472}"/>
  </bookViews>
  <sheets>
    <sheet name="COTIZACIONES 2026" sheetId="8" r:id="rId1"/>
    <sheet name="Hoja1" sheetId="9" r:id="rId2"/>
    <sheet name="Hoja2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8" l="1"/>
  <c r="L7" i="8"/>
  <c r="L8" i="8" s="1"/>
  <c r="G7" i="8"/>
  <c r="K7" i="8"/>
  <c r="I7" i="8"/>
  <c r="H8" i="8"/>
  <c r="M8" i="8" l="1"/>
  <c r="J8" i="8"/>
  <c r="F8" i="8"/>
  <c r="I8" i="8" l="1"/>
  <c r="K8" i="8"/>
  <c r="G8" i="8" l="1"/>
</calcChain>
</file>

<file path=xl/sharedStrings.xml><?xml version="1.0" encoding="utf-8"?>
<sst xmlns="http://schemas.openxmlformats.org/spreadsheetml/2006/main" count="64" uniqueCount="60">
  <si>
    <t>ITEM</t>
  </si>
  <si>
    <t>DETALLE</t>
  </si>
  <si>
    <t>VR UNIT</t>
  </si>
  <si>
    <t>UNIDAD MEDIDA</t>
  </si>
  <si>
    <t>UNIDAD.</t>
  </si>
  <si>
    <t>AMERICAN TOURS</t>
  </si>
  <si>
    <t xml:space="preserve">CANTIDAD </t>
  </si>
  <si>
    <t xml:space="preserve">CEDULA </t>
  </si>
  <si>
    <t xml:space="preserve">APELLIDOS </t>
  </si>
  <si>
    <t xml:space="preserve">NOMBRES </t>
  </si>
  <si>
    <t>HERRERA GONZALEZ</t>
  </si>
  <si>
    <t xml:space="preserve">ESPERANZA </t>
  </si>
  <si>
    <t>MURCIA SALGADO</t>
  </si>
  <si>
    <t>LUZ MIREYA</t>
  </si>
  <si>
    <t>QUIGUA VARGAS</t>
  </si>
  <si>
    <t>DIEGO MAURICIO</t>
  </si>
  <si>
    <t>VALENCIA CARDONA</t>
  </si>
  <si>
    <t>ADRIANA MARCELA</t>
  </si>
  <si>
    <t>LOPEZ GOMEZ</t>
  </si>
  <si>
    <t>PEDRO ANDRES</t>
  </si>
  <si>
    <t>LLANOS PABON</t>
  </si>
  <si>
    <t>HUGO ALBERTO</t>
  </si>
  <si>
    <t>FIGUEROA OVIEDO</t>
  </si>
  <si>
    <t xml:space="preserve">DAMARIS </t>
  </si>
  <si>
    <t>FREYI CORREA</t>
  </si>
  <si>
    <t xml:space="preserve">SOHAD </t>
  </si>
  <si>
    <t>MENDEZ ARTUNDUAGA</t>
  </si>
  <si>
    <t xml:space="preserve">JESUS </t>
  </si>
  <si>
    <t xml:space="preserve">SUAREZ </t>
  </si>
  <si>
    <t xml:space="preserve">ARILENY </t>
  </si>
  <si>
    <t>SALAS MENDOZA</t>
  </si>
  <si>
    <t>LINA MARIA</t>
  </si>
  <si>
    <t>BAUTISTA MEJIA</t>
  </si>
  <si>
    <t xml:space="preserve">ALEXANDER </t>
  </si>
  <si>
    <t>CONDE GUTIERREZ</t>
  </si>
  <si>
    <t xml:space="preserve">RUBY </t>
  </si>
  <si>
    <t>MENDEZ FALLA</t>
  </si>
  <si>
    <t>ALVIS LORENA</t>
  </si>
  <si>
    <t>CEDENO COLLAZOS</t>
  </si>
  <si>
    <t>WILLIAM RENE</t>
  </si>
  <si>
    <t>SALAZAR ESPAÑA</t>
  </si>
  <si>
    <t>CAROL ELIZABETH</t>
  </si>
  <si>
    <t>MANCHOLA VARGAS</t>
  </si>
  <si>
    <t>ERIKA ALICTH</t>
  </si>
  <si>
    <t>RESTREPO ESCRUCERIA</t>
  </si>
  <si>
    <t>LUIS EDUARDO</t>
  </si>
  <si>
    <t>FIRMA DE COMPROMISO ASISTENCIA AL VIAJA</t>
  </si>
  <si>
    <t>Profesional Universitario</t>
  </si>
  <si>
    <t>Talento humano</t>
  </si>
  <si>
    <t>ESTUDIO MERCADO COMPARATIVO VIAJE DE INTEGRACION DE LAS ACTIVIDADES A DESARROLLAR BIENESTAR SOCIAL E INCENTIVO 2026</t>
  </si>
  <si>
    <t>PROMEDIO POR PERSONA DE LAS COTIZACIONES</t>
  </si>
  <si>
    <t>PROMEDIO TOTAL DE LAS 3 COTIZACIONES</t>
  </si>
  <si>
    <t>TOTAL</t>
  </si>
  <si>
    <t xml:space="preserve">• Tiquete Aéreo Neiva – Cancún (México) – Neiva (Incluya 1 morral de 45 x 35 x 20 cm y maleta 10 kilos).
• Traslado Aeropuerto – Hotel – Aeropuerto 
• Alojamiento (4) noches y (5) días, en el HOTEL 4* primera línea
• Alimentación: Desayuno, almuerzo y cena diarias
• Snack entre comidas
• Zona WiFi.
• Silla de playa y toalla de playa y piscina
• Impuesto aeroportuarios
• Tarjeta de asistencia médica internacional
*Tours: Visita a Chichen Itzá, Cenote y Valladolid con comida incluido 
• Acomodación doble en camas independientes con aire acondicionado                                                                        </t>
  </si>
  <si>
    <t>CANCUN (MEXICO)</t>
  </si>
  <si>
    <t>AGENCIA DE VIAJES YIMMY TOURS</t>
  </si>
  <si>
    <t>REUNION PARA DECIDIR DESTINO CANCUN (MEXICO) VIAJA INTEGRACION INFIHUILA 2026</t>
  </si>
  <si>
    <t xml:space="preserve">TOTAL OFERTA </t>
  </si>
  <si>
    <t>SOHAD FREIGI CORREA</t>
  </si>
  <si>
    <t>AGENCIA DE VIAJES CONFORTOURS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</si>
</sst>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b/>
      <sz val="7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2">
    <xf numFmtId="0" fontId="0" fillId="0" borderId="0" xfId="0"/>
    <xf numFmtId="165" fontId="0" fillId="0" borderId="0" xfId="2" applyFont="1"/>
    <xf numFmtId="0" fontId="3" fillId="0" borderId="7" xfId="0" applyFont="1" applyBorder="1" applyAlignment="1">
      <alignment horizontal="left" vertical="center" wrapText="1"/>
    </xf>
    <xf numFmtId="166" fontId="0" fillId="0" borderId="0" xfId="0" applyNumberFormat="1"/>
    <xf numFmtId="0" fontId="4" fillId="0" borderId="8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6" fontId="7" fillId="0" borderId="3" xfId="1" applyNumberFormat="1" applyFont="1" applyFill="1" applyBorder="1" applyAlignment="1">
      <alignment horizontal="center" vertical="center" wrapText="1"/>
    </xf>
    <xf numFmtId="166" fontId="8" fillId="0" borderId="7" xfId="0" applyNumberFormat="1" applyFont="1" applyBorder="1" applyAlignment="1">
      <alignment vertical="center"/>
    </xf>
    <xf numFmtId="166" fontId="4" fillId="0" borderId="8" xfId="0" applyNumberFormat="1" applyFont="1" applyBorder="1" applyAlignment="1">
      <alignment vertical="center"/>
    </xf>
    <xf numFmtId="166" fontId="4" fillId="0" borderId="14" xfId="0" applyNumberFormat="1" applyFont="1" applyBorder="1" applyAlignment="1">
      <alignment vertical="center"/>
    </xf>
    <xf numFmtId="166" fontId="4" fillId="0" borderId="19" xfId="0" applyNumberFormat="1" applyFont="1" applyBorder="1" applyAlignment="1">
      <alignment vertical="center"/>
    </xf>
    <xf numFmtId="166" fontId="7" fillId="0" borderId="3" xfId="0" applyNumberFormat="1" applyFont="1" applyBorder="1" applyAlignment="1">
      <alignment vertical="center" wrapText="1"/>
    </xf>
    <xf numFmtId="166" fontId="8" fillId="0" borderId="7" xfId="0" applyNumberFormat="1" applyFont="1" applyBorder="1"/>
    <xf numFmtId="166" fontId="4" fillId="0" borderId="5" xfId="0" applyNumberFormat="1" applyFont="1" applyBorder="1" applyAlignment="1">
      <alignment vertical="center"/>
    </xf>
    <xf numFmtId="166" fontId="4" fillId="0" borderId="15" xfId="0" applyNumberFormat="1" applyFont="1" applyBorder="1" applyAlignment="1">
      <alignment vertical="center"/>
    </xf>
    <xf numFmtId="166" fontId="4" fillId="0" borderId="16" xfId="0" applyNumberFormat="1" applyFont="1" applyBorder="1" applyAlignment="1">
      <alignment vertical="center"/>
    </xf>
    <xf numFmtId="166" fontId="4" fillId="0" borderId="7" xfId="0" applyNumberFormat="1" applyFont="1" applyBorder="1" applyAlignment="1">
      <alignment vertical="center"/>
    </xf>
    <xf numFmtId="4" fontId="10" fillId="0" borderId="0" xfId="0" applyNumberFormat="1" applyFont="1" applyAlignment="1">
      <alignment horizontal="right"/>
    </xf>
    <xf numFmtId="0" fontId="10" fillId="0" borderId="0" xfId="0" applyFont="1"/>
    <xf numFmtId="3" fontId="10" fillId="0" borderId="0" xfId="0" applyNumberFormat="1" applyFont="1" applyAlignment="1">
      <alignment horizontal="left"/>
    </xf>
    <xf numFmtId="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3" fontId="10" fillId="0" borderId="11" xfId="0" applyNumberFormat="1" applyFont="1" applyBorder="1" applyAlignment="1">
      <alignment horizontal="center"/>
    </xf>
    <xf numFmtId="4" fontId="0" fillId="0" borderId="0" xfId="0" applyNumberFormat="1" applyAlignment="1">
      <alignment horizontal="right"/>
    </xf>
    <xf numFmtId="3" fontId="0" fillId="0" borderId="11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4" fontId="0" fillId="0" borderId="11" xfId="0" applyNumberFormat="1" applyBorder="1" applyAlignment="1">
      <alignment horizontal="right"/>
    </xf>
    <xf numFmtId="4" fontId="9" fillId="0" borderId="11" xfId="0" applyNumberFormat="1" applyFont="1" applyBorder="1" applyAlignment="1">
      <alignment horizontal="center" wrapText="1"/>
    </xf>
    <xf numFmtId="0" fontId="5" fillId="0" borderId="7" xfId="0" applyFont="1" applyBorder="1" applyAlignment="1">
      <alignment wrapText="1"/>
    </xf>
    <xf numFmtId="0" fontId="9" fillId="0" borderId="0" xfId="0" applyFont="1"/>
    <xf numFmtId="0" fontId="0" fillId="0" borderId="22" xfId="0" applyBorder="1"/>
    <xf numFmtId="166" fontId="4" fillId="0" borderId="2" xfId="0" applyNumberFormat="1" applyFont="1" applyBorder="1" applyAlignment="1">
      <alignment vertical="center"/>
    </xf>
    <xf numFmtId="166" fontId="4" fillId="0" borderId="21" xfId="0" applyNumberFormat="1" applyFont="1" applyBorder="1" applyAlignment="1">
      <alignment vertic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wrapText="1"/>
    </xf>
    <xf numFmtId="3" fontId="11" fillId="0" borderId="6" xfId="0" applyNumberFormat="1" applyFont="1" applyBorder="1" applyAlignment="1">
      <alignment horizontal="center" wrapText="1"/>
    </xf>
    <xf numFmtId="3" fontId="11" fillId="0" borderId="2" xfId="0" applyNumberFormat="1" applyFont="1" applyBorder="1" applyAlignment="1">
      <alignment horizont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B9B20-A99B-4422-892A-70B3DDA648E2}">
  <dimension ref="B1:U15"/>
  <sheetViews>
    <sheetView tabSelected="1" topLeftCell="A8" zoomScaleNormal="100" workbookViewId="0">
      <selection activeCell="L23" sqref="L23"/>
    </sheetView>
  </sheetViews>
  <sheetFormatPr baseColWidth="10" defaultRowHeight="15" x14ac:dyDescent="0.25"/>
  <cols>
    <col min="1" max="1" width="11.28515625" customWidth="1"/>
    <col min="2" max="2" width="3.28515625" customWidth="1"/>
    <col min="3" max="3" width="14.7109375" customWidth="1"/>
    <col min="4" max="4" width="3.5703125" customWidth="1"/>
    <col min="5" max="5" width="3.28515625" customWidth="1"/>
    <col min="6" max="6" width="8.85546875" customWidth="1"/>
    <col min="7" max="7" width="9.5703125" customWidth="1"/>
    <col min="8" max="8" width="8.85546875" customWidth="1"/>
    <col min="9" max="9" width="10.42578125" customWidth="1"/>
    <col min="10" max="10" width="9.5703125" customWidth="1"/>
    <col min="11" max="11" width="10.42578125" customWidth="1"/>
    <col min="12" max="12" width="10.85546875" customWidth="1"/>
    <col min="13" max="13" width="10.42578125" customWidth="1"/>
    <col min="14" max="14" width="13.140625" bestFit="1" customWidth="1"/>
    <col min="17" max="17" width="14" bestFit="1" customWidth="1"/>
  </cols>
  <sheetData>
    <row r="1" spans="2:21" ht="15.75" thickBot="1" x14ac:dyDescent="0.3"/>
    <row r="2" spans="2:21" ht="34.5" customHeight="1" thickBot="1" x14ac:dyDescent="0.3">
      <c r="B2" s="35" t="s">
        <v>49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2:21" ht="13.5" customHeight="1" thickBot="1" x14ac:dyDescent="0.3">
      <c r="B3" s="31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2:21" ht="27" customHeight="1" thickBot="1" x14ac:dyDescent="0.3">
      <c r="B4" s="4"/>
      <c r="C4" s="30" t="s">
        <v>54</v>
      </c>
      <c r="D4" s="53" t="s">
        <v>5</v>
      </c>
      <c r="E4" s="54"/>
      <c r="F4" s="54"/>
      <c r="G4" s="55"/>
      <c r="H4" s="42" t="s">
        <v>55</v>
      </c>
      <c r="I4" s="43"/>
      <c r="J4" s="42" t="s">
        <v>59</v>
      </c>
      <c r="K4" s="50"/>
      <c r="L4" s="44" t="s">
        <v>50</v>
      </c>
      <c r="M4" s="44" t="s">
        <v>51</v>
      </c>
    </row>
    <row r="5" spans="2:21" ht="22.5" customHeight="1" x14ac:dyDescent="0.25">
      <c r="B5" s="39" t="s">
        <v>0</v>
      </c>
      <c r="C5" s="39" t="s">
        <v>1</v>
      </c>
      <c r="D5" s="57" t="s">
        <v>3</v>
      </c>
      <c r="E5" s="39" t="s">
        <v>6</v>
      </c>
      <c r="F5" s="39" t="s">
        <v>2</v>
      </c>
      <c r="G5" s="39" t="s">
        <v>57</v>
      </c>
      <c r="H5" s="39" t="s">
        <v>2</v>
      </c>
      <c r="I5" s="41" t="s">
        <v>57</v>
      </c>
      <c r="J5" s="39" t="s">
        <v>2</v>
      </c>
      <c r="K5" s="51" t="s">
        <v>57</v>
      </c>
      <c r="L5" s="45"/>
      <c r="M5" s="45"/>
      <c r="T5" s="38"/>
      <c r="U5" s="38"/>
    </row>
    <row r="6" spans="2:21" ht="33.75" customHeight="1" thickBot="1" x14ac:dyDescent="0.3">
      <c r="B6" s="56"/>
      <c r="C6" s="56"/>
      <c r="D6" s="58"/>
      <c r="E6" s="39"/>
      <c r="F6" s="40"/>
      <c r="G6" s="39"/>
      <c r="H6" s="40"/>
      <c r="I6" s="41"/>
      <c r="J6" s="40"/>
      <c r="K6" s="52"/>
      <c r="L6" s="46"/>
      <c r="M6" s="46"/>
    </row>
    <row r="7" spans="2:21" ht="409.5" customHeight="1" thickBot="1" x14ac:dyDescent="0.3">
      <c r="B7" s="5">
        <v>1</v>
      </c>
      <c r="C7" s="2" t="s">
        <v>53</v>
      </c>
      <c r="D7" s="6" t="s">
        <v>4</v>
      </c>
      <c r="E7" s="7">
        <v>18</v>
      </c>
      <c r="F7" s="8">
        <v>5200000</v>
      </c>
      <c r="G7" s="9">
        <f>+F7*E7</f>
        <v>93600000</v>
      </c>
      <c r="H7" s="8">
        <v>5364000</v>
      </c>
      <c r="I7" s="10">
        <f>+H7*E7</f>
        <v>96552000</v>
      </c>
      <c r="J7" s="11">
        <v>5282000</v>
      </c>
      <c r="K7" s="12">
        <f>+J7*E7</f>
        <v>95076000</v>
      </c>
      <c r="L7" s="11">
        <f>+(F7+H7+J7)/3</f>
        <v>5282000</v>
      </c>
      <c r="M7" s="34">
        <f>+(G7+I7+K7)/3</f>
        <v>95076000</v>
      </c>
      <c r="Q7" s="3"/>
    </row>
    <row r="8" spans="2:21" ht="15" customHeight="1" thickBot="1" x14ac:dyDescent="0.3">
      <c r="B8" s="47" t="s">
        <v>52</v>
      </c>
      <c r="C8" s="48"/>
      <c r="D8" s="48"/>
      <c r="E8" s="49"/>
      <c r="F8" s="13">
        <f t="shared" ref="F8:K8" si="0">SUM(F7:F7)</f>
        <v>5200000</v>
      </c>
      <c r="G8" s="14">
        <f t="shared" si="0"/>
        <v>93600000</v>
      </c>
      <c r="H8" s="13">
        <f>+H7</f>
        <v>5364000</v>
      </c>
      <c r="I8" s="15">
        <f t="shared" si="0"/>
        <v>96552000</v>
      </c>
      <c r="J8" s="16">
        <f t="shared" si="0"/>
        <v>5282000</v>
      </c>
      <c r="K8" s="17">
        <f t="shared" si="0"/>
        <v>95076000</v>
      </c>
      <c r="L8" s="18">
        <f>+L7</f>
        <v>5282000</v>
      </c>
      <c r="M8" s="33">
        <f>SUM(M7:M7)</f>
        <v>95076000</v>
      </c>
      <c r="Q8" s="1"/>
    </row>
    <row r="9" spans="2:21" x14ac:dyDescent="0.25">
      <c r="N9" s="1"/>
    </row>
    <row r="10" spans="2:21" x14ac:dyDescent="0.25">
      <c r="N10" s="1"/>
    </row>
    <row r="11" spans="2:21" x14ac:dyDescent="0.25">
      <c r="N11" s="1"/>
    </row>
    <row r="13" spans="2:21" x14ac:dyDescent="0.25">
      <c r="C13" s="32" t="s">
        <v>58</v>
      </c>
      <c r="D13" s="32"/>
    </row>
    <row r="14" spans="2:21" x14ac:dyDescent="0.25">
      <c r="C14" t="s">
        <v>47</v>
      </c>
    </row>
    <row r="15" spans="2:21" x14ac:dyDescent="0.25">
      <c r="C15" t="s">
        <v>48</v>
      </c>
    </row>
  </sheetData>
  <mergeCells count="19">
    <mergeCell ref="B8:E8"/>
    <mergeCell ref="J4:K4"/>
    <mergeCell ref="J5:J6"/>
    <mergeCell ref="K5:K6"/>
    <mergeCell ref="D4:G4"/>
    <mergeCell ref="H5:H6"/>
    <mergeCell ref="B5:B6"/>
    <mergeCell ref="C5:C6"/>
    <mergeCell ref="D5:D6"/>
    <mergeCell ref="G5:G6"/>
    <mergeCell ref="E5:E6"/>
    <mergeCell ref="B2:M2"/>
    <mergeCell ref="T5:U5"/>
    <mergeCell ref="F5:F6"/>
    <mergeCell ref="I5:I6"/>
    <mergeCell ref="H4:I4"/>
    <mergeCell ref="M4:M6"/>
    <mergeCell ref="L4:L6"/>
    <mergeCell ref="C3:M3"/>
  </mergeCells>
  <pageMargins left="0.511811023622047" right="0.511811023622047" top="0.74803149606299202" bottom="0.55118110236220497" header="0.31496062992126" footer="0.31496062992126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C5000-1773-4C0B-9813-3A9A8A438EBF}"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44674-D146-4170-8AF9-CC93CAD3E431}">
  <dimension ref="B1:AM22"/>
  <sheetViews>
    <sheetView workbookViewId="0">
      <selection activeCell="D27" sqref="D27"/>
    </sheetView>
  </sheetViews>
  <sheetFormatPr baseColWidth="10" defaultRowHeight="15" x14ac:dyDescent="0.25"/>
  <cols>
    <col min="1" max="1" width="11" customWidth="1"/>
    <col min="2" max="2" width="12.42578125" style="27" customWidth="1"/>
    <col min="3" max="3" width="21.7109375" style="27" bestFit="1" customWidth="1"/>
    <col min="4" max="4" width="18.28515625" style="27" customWidth="1"/>
    <col min="5" max="5" width="21.42578125" style="25" customWidth="1"/>
    <col min="6" max="6" width="15.7109375" style="25" customWidth="1"/>
    <col min="7" max="39" width="20.7109375" style="25" customWidth="1"/>
  </cols>
  <sheetData>
    <row r="1" spans="2:39" s="20" customFormat="1" ht="37.5" customHeight="1" thickBot="1" x14ac:dyDescent="0.25">
      <c r="B1" s="21"/>
      <c r="D1" s="21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</row>
    <row r="2" spans="2:39" s="23" customFormat="1" ht="43.5" customHeight="1" thickBot="1" x14ac:dyDescent="0.3">
      <c r="B2" s="59" t="s">
        <v>56</v>
      </c>
      <c r="C2" s="60"/>
      <c r="D2" s="60"/>
      <c r="E2" s="61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</row>
    <row r="3" spans="2:39" s="20" customFormat="1" ht="42" customHeight="1" x14ac:dyDescent="0.2">
      <c r="B3" s="21"/>
      <c r="C3" s="21"/>
      <c r="D3" s="21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</row>
    <row r="4" spans="2:39" ht="45" x14ac:dyDescent="0.25">
      <c r="B4" s="24" t="s">
        <v>7</v>
      </c>
      <c r="C4" s="24" t="s">
        <v>8</v>
      </c>
      <c r="D4" s="24" t="s">
        <v>9</v>
      </c>
      <c r="E4" s="29" t="s">
        <v>46</v>
      </c>
    </row>
    <row r="5" spans="2:39" x14ac:dyDescent="0.25">
      <c r="B5" s="26">
        <v>36379411</v>
      </c>
      <c r="C5" s="26" t="s">
        <v>10</v>
      </c>
      <c r="D5" s="26" t="s">
        <v>11</v>
      </c>
      <c r="E5" s="28"/>
    </row>
    <row r="6" spans="2:39" x14ac:dyDescent="0.25">
      <c r="B6" s="26">
        <v>51804854</v>
      </c>
      <c r="C6" s="26" t="s">
        <v>12</v>
      </c>
      <c r="D6" s="26" t="s">
        <v>13</v>
      </c>
      <c r="E6" s="28"/>
    </row>
    <row r="7" spans="2:39" x14ac:dyDescent="0.25">
      <c r="B7" s="26">
        <v>7732995</v>
      </c>
      <c r="C7" s="26" t="s">
        <v>14</v>
      </c>
      <c r="D7" s="26" t="s">
        <v>15</v>
      </c>
      <c r="E7" s="28"/>
    </row>
    <row r="8" spans="2:39" x14ac:dyDescent="0.25">
      <c r="B8" s="26">
        <v>52967686</v>
      </c>
      <c r="C8" s="26" t="s">
        <v>16</v>
      </c>
      <c r="D8" s="26" t="s">
        <v>17</v>
      </c>
      <c r="E8" s="28"/>
    </row>
    <row r="9" spans="2:39" x14ac:dyDescent="0.25">
      <c r="B9" s="26">
        <v>7723906</v>
      </c>
      <c r="C9" s="26" t="s">
        <v>18</v>
      </c>
      <c r="D9" s="26" t="s">
        <v>19</v>
      </c>
      <c r="E9" s="28"/>
    </row>
    <row r="10" spans="2:39" x14ac:dyDescent="0.25">
      <c r="B10" s="26">
        <v>4935996</v>
      </c>
      <c r="C10" s="26" t="s">
        <v>20</v>
      </c>
      <c r="D10" s="26" t="s">
        <v>21</v>
      </c>
      <c r="E10" s="28"/>
    </row>
    <row r="11" spans="2:39" x14ac:dyDescent="0.25">
      <c r="B11" s="26">
        <v>55178466</v>
      </c>
      <c r="C11" s="26" t="s">
        <v>22</v>
      </c>
      <c r="D11" s="26" t="s">
        <v>23</v>
      </c>
      <c r="E11" s="28"/>
    </row>
    <row r="12" spans="2:39" x14ac:dyDescent="0.25">
      <c r="B12" s="26">
        <v>55153922</v>
      </c>
      <c r="C12" s="26" t="s">
        <v>24</v>
      </c>
      <c r="D12" s="26" t="s">
        <v>25</v>
      </c>
      <c r="E12" s="28"/>
    </row>
    <row r="13" spans="2:39" x14ac:dyDescent="0.25">
      <c r="B13" s="26">
        <v>83230125</v>
      </c>
      <c r="C13" s="26" t="s">
        <v>26</v>
      </c>
      <c r="D13" s="26" t="s">
        <v>27</v>
      </c>
      <c r="E13" s="28"/>
    </row>
    <row r="14" spans="2:39" x14ac:dyDescent="0.25">
      <c r="B14" s="26">
        <v>26428194</v>
      </c>
      <c r="C14" s="26" t="s">
        <v>28</v>
      </c>
      <c r="D14" s="26" t="s">
        <v>29</v>
      </c>
      <c r="E14" s="28"/>
    </row>
    <row r="15" spans="2:39" x14ac:dyDescent="0.25">
      <c r="B15" s="26">
        <v>1075249621</v>
      </c>
      <c r="C15" s="26" t="s">
        <v>30</v>
      </c>
      <c r="D15" s="26" t="s">
        <v>31</v>
      </c>
      <c r="E15" s="28"/>
    </row>
    <row r="16" spans="2:39" x14ac:dyDescent="0.25">
      <c r="B16" s="26">
        <v>93345403</v>
      </c>
      <c r="C16" s="26" t="s">
        <v>32</v>
      </c>
      <c r="D16" s="26" t="s">
        <v>33</v>
      </c>
      <c r="E16" s="28"/>
    </row>
    <row r="17" spans="2:5" x14ac:dyDescent="0.25">
      <c r="B17" s="26">
        <v>55055581</v>
      </c>
      <c r="C17" s="26" t="s">
        <v>34</v>
      </c>
      <c r="D17" s="26" t="s">
        <v>35</v>
      </c>
      <c r="E17" s="28"/>
    </row>
    <row r="18" spans="2:5" x14ac:dyDescent="0.25">
      <c r="B18" s="26">
        <v>36065501</v>
      </c>
      <c r="C18" s="26" t="s">
        <v>36</v>
      </c>
      <c r="D18" s="26" t="s">
        <v>37</v>
      </c>
      <c r="E18" s="28"/>
    </row>
    <row r="19" spans="2:5" x14ac:dyDescent="0.25">
      <c r="B19" s="26">
        <v>7690960</v>
      </c>
      <c r="C19" s="26" t="s">
        <v>38</v>
      </c>
      <c r="D19" s="26" t="s">
        <v>39</v>
      </c>
      <c r="E19" s="28"/>
    </row>
    <row r="20" spans="2:5" x14ac:dyDescent="0.25">
      <c r="B20" s="26">
        <v>36068872</v>
      </c>
      <c r="C20" s="26" t="s">
        <v>40</v>
      </c>
      <c r="D20" s="26" t="s">
        <v>41</v>
      </c>
      <c r="E20" s="28"/>
    </row>
    <row r="21" spans="2:5" x14ac:dyDescent="0.25">
      <c r="B21" s="26">
        <v>55169269</v>
      </c>
      <c r="C21" s="26" t="s">
        <v>42</v>
      </c>
      <c r="D21" s="26" t="s">
        <v>43</v>
      </c>
      <c r="E21" s="28"/>
    </row>
    <row r="22" spans="2:5" x14ac:dyDescent="0.25">
      <c r="B22" s="26">
        <v>1019018802</v>
      </c>
      <c r="C22" s="26" t="s">
        <v>44</v>
      </c>
      <c r="D22" s="26" t="s">
        <v>45</v>
      </c>
      <c r="E22" s="28"/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COTIZACIONES 2026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Adolfo Ramírez Garrido</dc:creator>
  <cp:lastModifiedBy>TALENTO HUMANO</cp:lastModifiedBy>
  <cp:lastPrinted>2026-07-16T16:23:06Z</cp:lastPrinted>
  <dcterms:created xsi:type="dcterms:W3CDTF">2023-03-09T22:27:16Z</dcterms:created>
  <dcterms:modified xsi:type="dcterms:W3CDTF">2026-07-16T16:23:14Z</dcterms:modified>
</cp:coreProperties>
</file>