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mc:AlternateContent xmlns:mc="http://schemas.openxmlformats.org/markup-compatibility/2006">
    <mc:Choice Requires="x15">
      <x15ac:absPath xmlns:x15ac="http://schemas.microsoft.com/office/spreadsheetml/2010/11/ac" url="D:\1. AÑO 2026\1. SOLICITUDES ESTUDIOS DEL SECTOR\32. SONDEO 289 - IPSE - ADQ. RPTOS. E INSUMOS RED ANALOGA Y DIGITAL TRONCALIZADA\1. MODIFICACION 1 AJUSTE CANTIDADES ENVIADOS AL ABOGADO - Abril 29\"/>
    </mc:Choice>
  </mc:AlternateContent>
  <xr:revisionPtr revIDLastSave="0" documentId="13_ncr:1_{0FBE7937-8F62-4A86-932C-43DB1D8D3784}" xr6:coauthVersionLast="47" xr6:coauthVersionMax="47" xr10:uidLastSave="{00000000-0000-0000-0000-000000000000}"/>
  <bookViews>
    <workbookView xWindow="-19320" yWindow="-120" windowWidth="19440" windowHeight="14880" tabRatio="900" xr2:uid="{00000000-000D-0000-FFFF-FFFF00000000}"/>
  </bookViews>
  <sheets>
    <sheet name="ANEXO 4" sheetId="18" r:id="rId1"/>
  </sheets>
  <definedNames>
    <definedName name="_xlnm._FilterDatabase" localSheetId="0" hidden="1">'ANEXO 4'!$B$8:$L$45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18" l="1"/>
  <c r="K9" i="18" s="1"/>
  <c r="L9" i="18" s="1"/>
  <c r="J43" i="18" l="1"/>
  <c r="K43" i="18" s="1"/>
  <c r="L43" i="18" s="1"/>
  <c r="J35" i="18"/>
  <c r="K35" i="18" s="1"/>
  <c r="L35" i="18" s="1"/>
  <c r="J31" i="18"/>
  <c r="K31" i="18" s="1"/>
  <c r="L31" i="18" s="1"/>
  <c r="J23" i="18"/>
  <c r="K23" i="18" s="1"/>
  <c r="L23" i="18" s="1"/>
  <c r="J19" i="18"/>
  <c r="K19" i="18" s="1"/>
  <c r="L19" i="18" s="1"/>
  <c r="J33" i="18"/>
  <c r="K33" i="18" s="1"/>
  <c r="L33" i="18" s="1"/>
  <c r="J28" i="18"/>
  <c r="K28" i="18" s="1"/>
  <c r="L28" i="18" s="1"/>
  <c r="J16" i="18"/>
  <c r="K16" i="18" s="1"/>
  <c r="L16" i="18" s="1"/>
  <c r="J44" i="18"/>
  <c r="K44" i="18" s="1"/>
  <c r="L44" i="18" s="1"/>
  <c r="J11" i="18"/>
  <c r="K11" i="18" s="1"/>
  <c r="L11" i="18" s="1"/>
  <c r="J34" i="18"/>
  <c r="K34" i="18" s="1"/>
  <c r="L34" i="18" s="1"/>
  <c r="J30" i="18"/>
  <c r="K30" i="18" s="1"/>
  <c r="L30" i="18" s="1"/>
  <c r="J27" i="18"/>
  <c r="K27" i="18" s="1"/>
  <c r="L27" i="18" s="1"/>
  <c r="J13" i="18"/>
  <c r="K13" i="18" s="1"/>
  <c r="L13" i="18" s="1"/>
  <c r="J12" i="18"/>
  <c r="K12" i="18" s="1"/>
  <c r="L12" i="18" s="1"/>
  <c r="J32" i="18"/>
  <c r="K32" i="18" s="1"/>
  <c r="L32" i="18" s="1"/>
  <c r="J38" i="18"/>
  <c r="K38" i="18" s="1"/>
  <c r="L38" i="18" s="1"/>
  <c r="J41" i="18"/>
  <c r="K41" i="18" s="1"/>
  <c r="L41" i="18" s="1"/>
  <c r="J36" i="18"/>
  <c r="K36" i="18" s="1"/>
  <c r="L36" i="18" s="1"/>
  <c r="J18" i="18" l="1"/>
  <c r="K18" i="18" s="1"/>
  <c r="L18" i="18" s="1"/>
  <c r="J10" i="18"/>
  <c r="K10" i="18" s="1"/>
  <c r="L10" i="18" s="1"/>
  <c r="J29" i="18"/>
  <c r="K29" i="18" s="1"/>
  <c r="L29" i="18" s="1"/>
  <c r="J14" i="18"/>
  <c r="K14" i="18" s="1"/>
  <c r="L14" i="18" s="1"/>
  <c r="J21" i="18"/>
  <c r="K21" i="18" s="1"/>
  <c r="L21" i="18" s="1"/>
  <c r="J40" i="18"/>
  <c r="K40" i="18" s="1"/>
  <c r="L40" i="18" s="1"/>
  <c r="J15" i="18"/>
  <c r="K15" i="18" s="1"/>
  <c r="L15" i="18" s="1"/>
  <c r="J25" i="18"/>
  <c r="K25" i="18" s="1"/>
  <c r="L25" i="18" s="1"/>
  <c r="J37" i="18"/>
  <c r="K37" i="18" s="1"/>
  <c r="L37" i="18" s="1"/>
  <c r="J26" i="18"/>
  <c r="K26" i="18" s="1"/>
  <c r="L26" i="18" s="1"/>
  <c r="J20" i="18"/>
  <c r="K20" i="18" s="1"/>
  <c r="L20" i="18" s="1"/>
  <c r="J17" i="18"/>
  <c r="K17" i="18" s="1"/>
  <c r="L17" i="18" s="1"/>
  <c r="J24" i="18" l="1"/>
  <c r="K24" i="18" s="1"/>
  <c r="L24" i="18" s="1"/>
  <c r="J42" i="18"/>
  <c r="K42" i="18" s="1"/>
  <c r="L42" i="18" s="1"/>
  <c r="J22" i="18" l="1"/>
  <c r="K22" i="18" s="1"/>
  <c r="L22" i="18" s="1"/>
  <c r="J45" i="18"/>
  <c r="K45" i="18" s="1"/>
  <c r="L45" i="18" s="1"/>
  <c r="J39" i="18" l="1"/>
  <c r="K39" i="18" s="1"/>
  <c r="L39" i="18" s="1"/>
  <c r="L46" i="18" s="1"/>
</calcChain>
</file>

<file path=xl/sharedStrings.xml><?xml version="1.0" encoding="utf-8"?>
<sst xmlns="http://schemas.openxmlformats.org/spreadsheetml/2006/main" count="129" uniqueCount="94">
  <si>
    <t>ADQUISICIÓN DE REPUESTOS, ACCESORIOS E INSUMOS PARA LA RED DE RADIOCOMUNICACION ANÁLOGA, DIGITAL Y DIGITAL TRONCALIZADA DE LA FISCALÍA GENERAL DE LA NACIÓN</t>
  </si>
  <si>
    <t>NECESIDAD</t>
  </si>
  <si>
    <t>VALOR UNITARIO SIN IVA</t>
  </si>
  <si>
    <t xml:space="preserve">VALOR SELECCIONADO </t>
  </si>
  <si>
    <t>ÍTEM</t>
  </si>
  <si>
    <t>DESCRIPCIÓN</t>
  </si>
  <si>
    <t>UNIDAD DE MEDIDA</t>
  </si>
  <si>
    <t>CANTIDAD</t>
  </si>
  <si>
    <t>IVA UNITARIO</t>
  </si>
  <si>
    <t>VALOR UNITARIO INCLUIDO IVA</t>
  </si>
  <si>
    <t>VALOR TOTAL UNITARIO INCLUIDO IVA</t>
  </si>
  <si>
    <t>KIT DE HERRAMIENTAS</t>
  </si>
  <si>
    <t>SEGÚN ESPECIFICACIONES DE LAS FICHAS TÉCNICAS</t>
  </si>
  <si>
    <t xml:space="preserve">UNIDAD </t>
  </si>
  <si>
    <t>CARGADORES PARA RADIO KENWOOD  NX-300</t>
  </si>
  <si>
    <t>CARGADORES PARA RADIO KENWOOD  NX-320</t>
  </si>
  <si>
    <t>CONECTOR MACHO DE 50 OHM PL259 PARA CABLE RG8</t>
  </si>
  <si>
    <t>ADAPTADOR UHF HEMBRA A HEMBRA PARA CONECTOR PL259</t>
  </si>
  <si>
    <t>CONECTOR TIPO N MACHO PARA CABLE HELIAX 7/8</t>
  </si>
  <si>
    <t>CONECTOR TIPO N HEMBRA PARA CABLE HELIAX 7/8</t>
  </si>
  <si>
    <t>JUEGO DE CONECTORES RFA-4023-01</t>
  </si>
  <si>
    <t>CONECTORES RJ45 CATEGORIA 6A,</t>
  </si>
  <si>
    <t>FLEX PARA POTENCIOMETRO ENCENDIDO Y SELECTOR RADIO NX-300</t>
  </si>
  <si>
    <t xml:space="preserve">CABLE PARA LEER REPETIDORAS KENWOOD </t>
  </si>
  <si>
    <t xml:space="preserve">CABLE FTP CATEGORIA 6A PARA EXTERIORES </t>
  </si>
  <si>
    <t>METRO</t>
  </si>
  <si>
    <t>BATERIAS PARA RADIO PORTATIL KENWOOD NX-320</t>
  </si>
  <si>
    <t xml:space="preserve">BATERIAS PARA RADIO PORTATIL KENWOOD NX-300 </t>
  </si>
  <si>
    <t xml:space="preserve">BATERIAS PARA RADIO PORTATIL KENWOOD NX-5300 </t>
  </si>
  <si>
    <t>BATERIAS ESTACIONARIAS DE LIBRE MANTENIMIENTO</t>
  </si>
  <si>
    <t xml:space="preserve">ANTENAS (STUBBY) PARA RADIO PORTATIL KENWOOD NX-300 Y NX-320 </t>
  </si>
  <si>
    <t>WATIMETRO DIGITAL SW-102/ MEDIDOR DIGITAL DE POTENCIA DE 300W FRECUENCIA 400 520MHZ</t>
  </si>
  <si>
    <t>ANALIZADOR DECTORIAL PARA ANTENA</t>
  </si>
  <si>
    <t>SIERRA RECIPROCA INALAMBRICA</t>
  </si>
  <si>
    <t>ROUTER DE 5 PUERTOS</t>
  </si>
  <si>
    <t>ROUTER 12 PUERTOS MIKROTIK</t>
  </si>
  <si>
    <t xml:space="preserve">PERILLA VOLUMEN Y ENCENDIDO RADIO PORTATIL NX-300 </t>
  </si>
  <si>
    <t xml:space="preserve">PERILLA CANAL RADIO PORTATIL NX-300 </t>
  </si>
  <si>
    <t xml:space="preserve">PERILLA ENCENDIDO Y VOLUMEN RADIO PORTATIL NX-320 </t>
  </si>
  <si>
    <t>PERILLA CANAL RADIO PORTATIL NX-320</t>
  </si>
  <si>
    <t>CLIP TRASERO PARA NX-300</t>
  </si>
  <si>
    <t>CLIP TRASERO PARA NX-320</t>
  </si>
  <si>
    <t>CARCASA DE SILICONA 6 BOTONES</t>
  </si>
  <si>
    <t>KIT TERMOENCOGIBLE  TODOS LOS TAMAÑOS POSIBLES</t>
  </si>
  <si>
    <t>FUENTE DE ALIMENTACION DE 12 DC</t>
  </si>
  <si>
    <t xml:space="preserve">TORNILLOS CLIP NX-300 </t>
  </si>
  <si>
    <t xml:space="preserve">TORNILLOS CLIP NX-320 </t>
  </si>
  <si>
    <t xml:space="preserve">BRAZOS SOPORTE PARA ANTENA AJUSTABLE A TORRE DE TUBO Y DE ANGULO </t>
  </si>
  <si>
    <t>MONOFONOS</t>
  </si>
  <si>
    <t>MANOS LIBRES</t>
  </si>
  <si>
    <t xml:space="preserve">KIT DE PROGRAMACION PARA RADIOS KENWOOD NX-5300 (SOFTWARE Y HADWARE) </t>
  </si>
  <si>
    <t>TOTAL</t>
  </si>
  <si>
    <t>NOTAS:</t>
  </si>
  <si>
    <t>ESTUDIO DE MERCADO DEFINITIVO</t>
  </si>
  <si>
    <t>Estudio del Sector 289</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</si>
  <si>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</si>
  <si>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ANEXO 4</t>
  </si>
  <si>
    <t>Fecha de elaboración: 27/04/2026</t>
  </si>
  <si>
    <t>Fecha de modificación: 29/04/2026</t>
  </si>
  <si>
    <t>1.1</t>
  </si>
  <si>
    <t>2.1</t>
  </si>
  <si>
    <t>2.2</t>
  </si>
  <si>
    <t>3.1</t>
  </si>
  <si>
    <t>3.2</t>
  </si>
  <si>
    <t>3.3</t>
  </si>
  <si>
    <t>3.4</t>
  </si>
  <si>
    <t>3.5</t>
  </si>
  <si>
    <t>3.6</t>
  </si>
  <si>
    <t>3.7</t>
  </si>
  <si>
    <t>3.8</t>
  </si>
  <si>
    <t>3.9</t>
  </si>
  <si>
    <t>4.1</t>
  </si>
  <si>
    <t>4.2</t>
  </si>
  <si>
    <t>4.3</t>
  </si>
  <si>
    <t>4.4</t>
  </si>
  <si>
    <t>6.1</t>
  </si>
  <si>
    <t>6.2</t>
  </si>
  <si>
    <t>6.3</t>
  </si>
  <si>
    <t>7.1</t>
  </si>
  <si>
    <t>7.2</t>
  </si>
  <si>
    <t>8.1</t>
  </si>
  <si>
    <t>8.2</t>
  </si>
  <si>
    <t>8.3</t>
  </si>
  <si>
    <t>8.4</t>
  </si>
  <si>
    <t>8.5</t>
  </si>
  <si>
    <t>8.6</t>
  </si>
  <si>
    <t>8.7</t>
  </si>
  <si>
    <t>8.8</t>
  </si>
  <si>
    <t>10.1</t>
  </si>
  <si>
    <t>10.2</t>
  </si>
  <si>
    <t>10.3</t>
  </si>
  <si>
    <t>11.1</t>
  </si>
  <si>
    <t>11.2</t>
  </si>
  <si>
    <t xml:space="preserve">1. Se aplican las siguientes fórmulas para establecer el valor final, así:
1.1. Variable sobre cotizaciones. - Ïtems 1.1, 2.1, 3.1, 3.2, 3.5, 3.8, 4.3, 6.2, 6.3. 7.2, 8.1 – 8.5, 8.8, 9, 10.2, 11.1, 11.2 y 12
1.2. Promedio - Ïtems 2.2, 3.3, 3.4, 3.6, 3.7, 3.9, 4.1, 4.2, 4.4, 5, 6.1, 7.1, 8.6, 8.7, 10.1 y 10.3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</si>
</sst>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s>
  <fonts count="20">
    <font>
      <sz val="11"/>
      <color theme="1"/>
      <name val="Calibri"/>
      <charset val="134"/>
      <scheme val="minor"/>
    </font>
    <font>
      <sz val="11"/>
      <color theme="1"/>
      <name val="Arial"/>
      <family val="2"/>
    </font>
    <font>
      <sz val="11"/>
      <color theme="1"/>
      <name val="Arial Narrow"/>
      <family val="2"/>
    </font>
    <font>
      <b/>
      <sz val="12"/>
      <color theme="1"/>
      <name val="Arial Narrow"/>
      <family val="2"/>
    </font>
    <font>
      <b/>
      <sz val="11"/>
      <color theme="1"/>
      <name val="Arial Narrow"/>
      <family val="2"/>
    </font>
    <font>
      <b/>
      <i/>
      <sz val="11"/>
      <color theme="1"/>
      <name val="Arial Narrow"/>
      <family val="2"/>
    </font>
    <font>
      <b/>
      <sz val="11"/>
      <color rgb="FF000000"/>
      <name val="Arial Narrow"/>
      <family val="2"/>
    </font>
    <font>
      <b/>
      <sz val="10"/>
      <color theme="1"/>
      <name val="Arial Narrow"/>
      <family val="2"/>
    </font>
    <font>
      <sz val="11"/>
      <color rgb="FF000000"/>
      <name val="Arial Narrow"/>
      <family val="2"/>
    </font>
    <font>
      <sz val="11"/>
      <name val="Arial Narrow"/>
      <family val="2"/>
    </font>
    <font>
      <b/>
      <sz val="11"/>
      <name val="Arial Narrow"/>
      <family val="2"/>
    </font>
    <font>
      <b/>
      <sz val="11"/>
      <color theme="1"/>
      <name val="Arial"/>
      <family val="2"/>
    </font>
    <font>
      <sz val="16"/>
      <color theme="1"/>
      <name val="Arial Narrow"/>
      <family val="2"/>
    </font>
    <font>
      <sz val="11"/>
      <color theme="1"/>
      <name val="Calibri"/>
      <family val="2"/>
      <scheme val="minor"/>
    </font>
    <font>
      <sz val="11"/>
      <color theme="0"/>
      <name val="Calibri"/>
      <family val="2"/>
      <scheme val="minor"/>
    </font>
    <font>
      <sz val="12"/>
      <color theme="1"/>
      <name val="Calibri"/>
      <family val="2"/>
      <scheme val="minor"/>
    </font>
    <font>
      <sz val="11"/>
      <color rgb="FF9C6500"/>
      <name val="Calibri"/>
      <family val="2"/>
      <scheme val="minor"/>
    </font>
    <font>
      <sz val="10"/>
      <name val="Arial"/>
      <family val="2"/>
    </font>
    <font>
      <sz val="11"/>
      <color theme="1"/>
      <name val="Arial Narrow"/>
      <family val="2"/>
    </font>
    <font>
      <sz val="8"/>
      <name val="Calibri"/>
      <family val="2"/>
      <scheme val="minor"/>
    </font>
  </fonts>
  <fills count="29">
    <fill>
      <patternFill patternType="none"/>
    </fill>
    <fill>
      <patternFill patternType="gray125"/>
    </fill>
    <fill>
      <patternFill patternType="solid">
        <fgColor theme="3" tint="0.79995117038483843"/>
        <bgColor indexed="64"/>
      </patternFill>
    </fill>
    <fill>
      <patternFill patternType="solid">
        <fgColor theme="0"/>
        <bgColor indexed="64"/>
      </patternFill>
    </fill>
    <fill>
      <patternFill patternType="solid">
        <fgColor theme="0" tint="-0.14990691854609822"/>
        <bgColor indexed="64"/>
      </patternFill>
    </fill>
    <fill>
      <patternFill patternType="solid">
        <fgColor theme="3" tint="0.79989013336588644"/>
        <bgColor indexed="64"/>
      </patternFill>
    </fill>
    <fill>
      <patternFill patternType="solid">
        <fgColor rgb="FFD9D9D9"/>
        <bgColor indexed="64"/>
      </patternFill>
    </fill>
    <fill>
      <patternFill patternType="solid">
        <fgColor theme="0" tint="-0.249977111117893"/>
        <bgColor indexed="64"/>
      </patternFill>
    </fill>
    <fill>
      <patternFill patternType="solid">
        <fgColor theme="0"/>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39991454817346722"/>
        <bgColor indexed="64"/>
      </patternFill>
    </fill>
    <fill>
      <patternFill patternType="solid">
        <fgColor theme="5" tint="0.39991454817346722"/>
        <bgColor indexed="64"/>
      </patternFill>
    </fill>
    <fill>
      <patternFill patternType="solid">
        <fgColor theme="6" tint="0.39991454817346722"/>
        <bgColor indexed="64"/>
      </patternFill>
    </fill>
    <fill>
      <patternFill patternType="solid">
        <fgColor theme="7" tint="0.39991454817346722"/>
        <bgColor indexed="64"/>
      </patternFill>
    </fill>
    <fill>
      <patternFill patternType="solid">
        <fgColor theme="8" tint="0.39991454817346722"/>
        <bgColor indexed="64"/>
      </patternFill>
    </fill>
    <fill>
      <patternFill patternType="solid">
        <fgColor theme="9" tint="0.39991454817346722"/>
        <bgColor indexed="64"/>
      </patternFill>
    </fill>
    <fill>
      <patternFill patternType="solid">
        <fgColor rgb="FFFFEB9C"/>
        <bgColor indexed="64"/>
      </patternFill>
    </fill>
    <fill>
      <patternFill patternType="solid">
        <fgColor rgb="FFFFFFCC"/>
        <bgColor indexed="64"/>
      </patternFill>
    </fill>
  </fills>
  <borders count="1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s>
  <cellStyleXfs count="67">
    <xf numFmtId="0" fontId="0" fillId="0" borderId="0"/>
    <xf numFmtId="44" fontId="13" fillId="0" borderId="0" applyFont="0" applyFill="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5" fontId="15"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5" fontId="15"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5" fontId="15"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5" fontId="15"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6" fillId="27" borderId="0" applyNumberFormat="0" applyBorder="0" applyAlignment="0" applyProtection="0"/>
    <xf numFmtId="0" fontId="15" fillId="0" borderId="0"/>
    <xf numFmtId="0" fontId="13" fillId="0" borderId="0"/>
    <xf numFmtId="0" fontId="15" fillId="0" borderId="0"/>
    <xf numFmtId="0" fontId="13" fillId="0" borderId="0"/>
    <xf numFmtId="0" fontId="15" fillId="0" borderId="0"/>
    <xf numFmtId="0" fontId="15" fillId="0" borderId="0"/>
    <xf numFmtId="0" fontId="13" fillId="0" borderId="0"/>
    <xf numFmtId="0" fontId="15" fillId="0" borderId="0"/>
    <xf numFmtId="0" fontId="17" fillId="0" borderId="0"/>
    <xf numFmtId="0" fontId="13" fillId="28" borderId="13" applyNumberFormat="0" applyFont="0" applyAlignment="0" applyProtection="0"/>
    <xf numFmtId="0" fontId="13" fillId="28" borderId="13" applyNumberFormat="0" applyFont="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3" fillId="0" borderId="0" applyFont="0" applyFill="0" applyBorder="0" applyAlignment="0" applyProtection="0"/>
  </cellStyleXfs>
  <cellXfs count="59">
    <xf numFmtId="0" fontId="0" fillId="0" borderId="0" xfId="0"/>
    <xf numFmtId="0" fontId="1" fillId="0" borderId="0" xfId="0" applyFont="1" applyAlignment="1">
      <alignment vertical="center"/>
    </xf>
    <xf numFmtId="0" fontId="2" fillId="0" borderId="0" xfId="0" applyFont="1"/>
    <xf numFmtId="0" fontId="1" fillId="0" borderId="0" xfId="0" applyFont="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5" fillId="3" borderId="0" xfId="0" applyFont="1" applyFill="1" applyAlignment="1">
      <alignment vertical="center" wrapText="1"/>
    </xf>
    <xf numFmtId="0" fontId="5" fillId="0" borderId="0" xfId="0" applyFont="1" applyAlignment="1">
      <alignment vertical="center" wrapText="1"/>
    </xf>
    <xf numFmtId="0" fontId="4" fillId="0" borderId="0" xfId="0" applyFont="1" applyAlignment="1">
      <alignment horizontal="center" vertical="center" wrapText="1"/>
    </xf>
    <xf numFmtId="0" fontId="6" fillId="6" borderId="8" xfId="0" applyFont="1" applyFill="1" applyBorder="1" applyAlignment="1">
      <alignment horizontal="center" vertical="center" wrapText="1"/>
    </xf>
    <xf numFmtId="0" fontId="6" fillId="0" borderId="0" xfId="0" applyFont="1" applyAlignment="1">
      <alignment horizontal="center" vertical="center" wrapText="1"/>
    </xf>
    <xf numFmtId="44" fontId="7" fillId="6" borderId="5" xfId="0" applyNumberFormat="1" applyFont="1" applyFill="1" applyBorder="1" applyAlignment="1">
      <alignment horizontal="center" vertical="center" wrapText="1"/>
    </xf>
    <xf numFmtId="0" fontId="8" fillId="0" borderId="0" xfId="0" applyFont="1" applyAlignment="1">
      <alignment horizontal="center" vertical="center" wrapText="1"/>
    </xf>
    <xf numFmtId="44" fontId="2" fillId="0" borderId="5" xfId="0" applyNumberFormat="1" applyFont="1" applyBorder="1" applyAlignment="1">
      <alignment horizontal="center" vertical="center" wrapText="1"/>
    </xf>
    <xf numFmtId="0" fontId="6" fillId="0" borderId="0" xfId="0" applyFont="1" applyAlignment="1">
      <alignment horizontal="center" vertical="center"/>
    </xf>
    <xf numFmtId="0" fontId="2" fillId="0" borderId="0" xfId="0" applyFont="1" applyAlignment="1">
      <alignment horizontal="center" vertical="center"/>
    </xf>
    <xf numFmtId="0" fontId="9" fillId="0" borderId="0" xfId="0" applyFont="1" applyAlignment="1">
      <alignment vertical="center"/>
    </xf>
    <xf numFmtId="0" fontId="10" fillId="0" borderId="0" xfId="0" applyFont="1" applyAlignment="1">
      <alignment vertical="center"/>
    </xf>
    <xf numFmtId="0" fontId="4" fillId="0" borderId="0" xfId="0" applyFont="1" applyAlignment="1">
      <alignment horizontal="left"/>
    </xf>
    <xf numFmtId="44" fontId="2" fillId="0" borderId="0" xfId="0" applyNumberFormat="1" applyFont="1"/>
    <xf numFmtId="0" fontId="10" fillId="0" borderId="0" xfId="0" applyFont="1" applyAlignment="1">
      <alignment horizontal="left"/>
    </xf>
    <xf numFmtId="3" fontId="2" fillId="0" borderId="0" xfId="0" applyNumberFormat="1" applyFont="1"/>
    <xf numFmtId="44" fontId="4" fillId="2" borderId="5" xfId="0" applyNumberFormat="1" applyFont="1" applyFill="1" applyBorder="1" applyAlignment="1">
      <alignment horizontal="center" vertical="center"/>
    </xf>
    <xf numFmtId="44" fontId="1" fillId="0" borderId="0" xfId="1" applyFont="1" applyAlignment="1">
      <alignment horizontal="center" vertical="center"/>
    </xf>
    <xf numFmtId="0" fontId="11" fillId="7" borderId="5" xfId="0" applyFont="1" applyFill="1" applyBorder="1" applyAlignment="1">
      <alignment horizontal="center" vertical="center" wrapText="1"/>
    </xf>
    <xf numFmtId="0" fontId="8" fillId="0" borderId="9" xfId="0" applyFont="1" applyBorder="1" applyAlignment="1">
      <alignment horizontal="center" vertical="center"/>
    </xf>
    <xf numFmtId="0" fontId="2" fillId="0" borderId="1" xfId="0" applyFont="1" applyBorder="1" applyAlignment="1">
      <alignment horizontal="left" vertical="center" wrapText="1"/>
    </xf>
    <xf numFmtId="0" fontId="8" fillId="0" borderId="9" xfId="0" applyFont="1" applyBorder="1" applyAlignment="1">
      <alignment horizontal="center" vertical="center" wrapText="1"/>
    </xf>
    <xf numFmtId="0" fontId="18" fillId="0" borderId="1" xfId="0" applyFont="1" applyBorder="1" applyAlignment="1">
      <alignment horizontal="left" vertical="center" wrapText="1"/>
    </xf>
    <xf numFmtId="3" fontId="2" fillId="8" borderId="5" xfId="59" applyNumberFormat="1" applyFont="1" applyFill="1" applyBorder="1" applyAlignment="1">
      <alignment horizontal="center" vertical="center" wrapText="1"/>
    </xf>
    <xf numFmtId="3" fontId="9" fillId="8" borderId="5" xfId="59" applyNumberFormat="1" applyFont="1" applyFill="1" applyBorder="1" applyAlignment="1">
      <alignment horizontal="center" vertical="center" wrapText="1"/>
    </xf>
    <xf numFmtId="0" fontId="6" fillId="2" borderId="12" xfId="0" applyFont="1" applyFill="1" applyBorder="1" applyAlignment="1">
      <alignment horizontal="center" vertical="center"/>
    </xf>
    <xf numFmtId="0" fontId="6" fillId="2" borderId="5" xfId="0" applyFont="1" applyFill="1" applyBorder="1" applyAlignment="1">
      <alignment horizontal="center" vertical="center"/>
    </xf>
    <xf numFmtId="0" fontId="9" fillId="0" borderId="0" xfId="0" applyFont="1" applyAlignment="1">
      <alignment horizontal="left" vertical="center" wrapText="1"/>
    </xf>
    <xf numFmtId="0" fontId="2" fillId="0" borderId="0" xfId="0" applyFont="1" applyAlignment="1">
      <alignment horizontal="left" vertical="center" wrapText="1"/>
    </xf>
    <xf numFmtId="0" fontId="4" fillId="0" borderId="0" xfId="0" applyFont="1" applyAlignment="1">
      <alignment horizontal="center"/>
    </xf>
    <xf numFmtId="0" fontId="4" fillId="6" borderId="1"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12" fillId="0" borderId="5" xfId="0" applyFont="1" applyBorder="1" applyAlignment="1">
      <alignment horizontal="center" vertical="center" textRotation="90" wrapText="1"/>
    </xf>
    <xf numFmtId="0" fontId="11" fillId="7" borderId="5"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9" xfId="0" applyFont="1" applyFill="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2" borderId="5"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0" fillId="0" borderId="9" xfId="0" applyBorder="1" applyAlignment="1">
      <alignment horizontal="center" vertical="center" wrapText="1"/>
    </xf>
  </cellXfs>
  <cellStyles count="67">
    <cellStyle name="20% - Énfasis1 2" xfId="2" xr:uid="{00000000-0005-0000-0000-000031000000}"/>
    <cellStyle name="20% - Énfasis2 2" xfId="3" xr:uid="{00000000-0005-0000-0000-000032000000}"/>
    <cellStyle name="20% - Énfasis3 2" xfId="4" xr:uid="{00000000-0005-0000-0000-000033000000}"/>
    <cellStyle name="20% - Énfasis4 2" xfId="5" xr:uid="{00000000-0005-0000-0000-000034000000}"/>
    <cellStyle name="20% - Énfasis5 2" xfId="6" xr:uid="{00000000-0005-0000-0000-000035000000}"/>
    <cellStyle name="20% - Énfasis6 2" xfId="7" xr:uid="{00000000-0005-0000-0000-000036000000}"/>
    <cellStyle name="40% - Énfasis1 2" xfId="8" xr:uid="{00000000-0005-0000-0000-000037000000}"/>
    <cellStyle name="40% - Énfasis2 2" xfId="9" xr:uid="{00000000-0005-0000-0000-000038000000}"/>
    <cellStyle name="40% - Énfasis3 2" xfId="10" xr:uid="{00000000-0005-0000-0000-000039000000}"/>
    <cellStyle name="40% - Énfasis4 2" xfId="11" xr:uid="{00000000-0005-0000-0000-00003A000000}"/>
    <cellStyle name="40% - Énfasis5 2" xfId="12" xr:uid="{00000000-0005-0000-0000-00003B000000}"/>
    <cellStyle name="40% - Énfasis6 2" xfId="13" xr:uid="{00000000-0005-0000-0000-00003C000000}"/>
    <cellStyle name="60% - Énfasis1 2" xfId="14" xr:uid="{00000000-0005-0000-0000-00003D000000}"/>
    <cellStyle name="60% - Énfasis2 2" xfId="15" xr:uid="{00000000-0005-0000-0000-00003E000000}"/>
    <cellStyle name="60% - Énfasis3 2" xfId="16" xr:uid="{00000000-0005-0000-0000-00003F000000}"/>
    <cellStyle name="60% - Énfasis4 2" xfId="17" xr:uid="{00000000-0005-0000-0000-000040000000}"/>
    <cellStyle name="60% - Énfasis5 2" xfId="18" xr:uid="{00000000-0005-0000-0000-000041000000}"/>
    <cellStyle name="60% - Énfasis6 2" xfId="19" xr:uid="{00000000-0005-0000-0000-000042000000}"/>
    <cellStyle name="Millares 2" xfId="20" xr:uid="{00000000-0005-0000-0000-000043000000}"/>
    <cellStyle name="Millares 2 2" xfId="21" xr:uid="{00000000-0005-0000-0000-000044000000}"/>
    <cellStyle name="Millares 3" xfId="22" xr:uid="{00000000-0005-0000-0000-000045000000}"/>
    <cellStyle name="Millares 3 2" xfId="23" xr:uid="{00000000-0005-0000-0000-000046000000}"/>
    <cellStyle name="Millares 4" xfId="24" xr:uid="{00000000-0005-0000-0000-000047000000}"/>
    <cellStyle name="Millares 4 2" xfId="25" xr:uid="{00000000-0005-0000-0000-000048000000}"/>
    <cellStyle name="Millares 4 2 2" xfId="26" xr:uid="{00000000-0005-0000-0000-000049000000}"/>
    <cellStyle name="Millares 4 3" xfId="27" xr:uid="{00000000-0005-0000-0000-00004A000000}"/>
    <cellStyle name="Millares 5" xfId="28" xr:uid="{00000000-0005-0000-0000-00004B000000}"/>
    <cellStyle name="Millares 5 2" xfId="29" xr:uid="{00000000-0005-0000-0000-00004C000000}"/>
    <cellStyle name="Millares 6" xfId="30" xr:uid="{00000000-0005-0000-0000-00004D000000}"/>
    <cellStyle name="Millares 6 2" xfId="31" xr:uid="{00000000-0005-0000-0000-00004E000000}"/>
    <cellStyle name="Millares 7" xfId="32" xr:uid="{00000000-0005-0000-0000-00004F000000}"/>
    <cellStyle name="Millares 8" xfId="33" xr:uid="{00000000-0005-0000-0000-000050000000}"/>
    <cellStyle name="Moneda" xfId="1" builtinId="4"/>
    <cellStyle name="Moneda [0] 2" xfId="34" xr:uid="{00000000-0005-0000-0000-000051000000}"/>
    <cellStyle name="Moneda [0] 3" xfId="35" xr:uid="{00000000-0005-0000-0000-000052000000}"/>
    <cellStyle name="Moneda [0] 3 2" xfId="36" xr:uid="{00000000-0005-0000-0000-000053000000}"/>
    <cellStyle name="Moneda [0] 4" xfId="37" xr:uid="{00000000-0005-0000-0000-000054000000}"/>
    <cellStyle name="Moneda 2" xfId="38" xr:uid="{00000000-0005-0000-0000-000055000000}"/>
    <cellStyle name="Moneda 2 2" xfId="39" xr:uid="{00000000-0005-0000-0000-000056000000}"/>
    <cellStyle name="Moneda 2 3" xfId="40" xr:uid="{00000000-0005-0000-0000-000057000000}"/>
    <cellStyle name="Moneda 3" xfId="41" xr:uid="{00000000-0005-0000-0000-000058000000}"/>
    <cellStyle name="Moneda 3 2" xfId="42" xr:uid="{00000000-0005-0000-0000-000059000000}"/>
    <cellStyle name="Moneda 3 3" xfId="43" xr:uid="{00000000-0005-0000-0000-00005A000000}"/>
    <cellStyle name="Moneda 3 4" xfId="44" xr:uid="{00000000-0005-0000-0000-00005B000000}"/>
    <cellStyle name="Moneda 4" xfId="45" xr:uid="{00000000-0005-0000-0000-00005C000000}"/>
    <cellStyle name="Moneda 4 2" xfId="46" xr:uid="{00000000-0005-0000-0000-00005D000000}"/>
    <cellStyle name="Moneda 5" xfId="47" xr:uid="{00000000-0005-0000-0000-00005E000000}"/>
    <cellStyle name="Moneda 6" xfId="48" xr:uid="{00000000-0005-0000-0000-00005F000000}"/>
    <cellStyle name="Moneda 7" xfId="49" xr:uid="{00000000-0005-0000-0000-000060000000}"/>
    <cellStyle name="Neutral 2" xfId="50" xr:uid="{00000000-0005-0000-0000-000061000000}"/>
    <cellStyle name="Normal" xfId="0" builtinId="0"/>
    <cellStyle name="Normal 2" xfId="51" xr:uid="{00000000-0005-0000-0000-000062000000}"/>
    <cellStyle name="Normal 2 2" xfId="52" xr:uid="{00000000-0005-0000-0000-000063000000}"/>
    <cellStyle name="Normal 3" xfId="53" xr:uid="{00000000-0005-0000-0000-000064000000}"/>
    <cellStyle name="Normal 3 2" xfId="54" xr:uid="{00000000-0005-0000-0000-000065000000}"/>
    <cellStyle name="Normal 3 3" xfId="55" xr:uid="{00000000-0005-0000-0000-000066000000}"/>
    <cellStyle name="Normal 4" xfId="56" xr:uid="{00000000-0005-0000-0000-000067000000}"/>
    <cellStyle name="Normal 5" xfId="57" xr:uid="{00000000-0005-0000-0000-000068000000}"/>
    <cellStyle name="Normal 5 16" xfId="58" xr:uid="{00000000-0005-0000-0000-000069000000}"/>
    <cellStyle name="Normal_HERRAMIENTAS PARA TRANSPORTE" xfId="59" xr:uid="{00000000-0005-0000-0000-00006A000000}"/>
    <cellStyle name="Notas 2" xfId="60" xr:uid="{00000000-0005-0000-0000-00006B000000}"/>
    <cellStyle name="Notas 3" xfId="61" xr:uid="{00000000-0005-0000-0000-00006C000000}"/>
    <cellStyle name="Porcentaje 2" xfId="62" xr:uid="{00000000-0005-0000-0000-00006D000000}"/>
    <cellStyle name="Porcentaje 3" xfId="63" xr:uid="{00000000-0005-0000-0000-00006E000000}"/>
    <cellStyle name="Porcentaje 3 2" xfId="64" xr:uid="{00000000-0005-0000-0000-00006F000000}"/>
    <cellStyle name="Porcentaje 4" xfId="65" xr:uid="{00000000-0005-0000-0000-000070000000}"/>
    <cellStyle name="Porcentaje 5" xfId="66" xr:uid="{00000000-0005-0000-0000-000071000000}"/>
  </cellStyles>
  <dxfs count="0"/>
  <tableStyles count="0" defaultTableStyle="TableStyleMedium2" defaultPivotStyle="PivotStyleLight16"/>
  <colors>
    <mruColors>
      <color rgb="FFFF0000"/>
      <color rgb="FFFF85B6"/>
      <color rgb="FFCCFF33"/>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71438</xdr:colOff>
      <xdr:row>2</xdr:row>
      <xdr:rowOff>278606</xdr:rowOff>
    </xdr:from>
    <xdr:to>
      <xdr:col>3</xdr:col>
      <xdr:colOff>1702595</xdr:colOff>
      <xdr:row>3</xdr:row>
      <xdr:rowOff>237645</xdr:rowOff>
    </xdr:to>
    <xdr:pic>
      <xdr:nvPicPr>
        <xdr:cNvPr id="2" name="Imagen 1">
          <a:extLst>
            <a:ext uri="{FF2B5EF4-FFF2-40B4-BE49-F238E27FC236}">
              <a16:creationId xmlns:a16="http://schemas.microsoft.com/office/drawing/2014/main" id="{2A4B0992-B641-4068-ABDE-427F8F57115A}"/>
            </a:ext>
          </a:extLst>
        </xdr:cNvPr>
        <xdr:cNvPicPr>
          <a:picLocks noChangeAspect="1"/>
        </xdr:cNvPicPr>
      </xdr:nvPicPr>
      <xdr:blipFill>
        <a:blip xmlns:r="http://schemas.openxmlformats.org/officeDocument/2006/relationships" r:embed="rId1"/>
        <a:stretch>
          <a:fillRect/>
        </a:stretch>
      </xdr:blipFill>
      <xdr:spPr>
        <a:xfrm>
          <a:off x="1538288" y="650081"/>
          <a:ext cx="1631157" cy="330514"/>
        </a:xfrm>
        <a:prstGeom prst="rect">
          <a:avLst/>
        </a:prstGeom>
      </xdr:spPr>
    </xdr:pic>
    <xdr:clientData/>
  </xdr:twoCellAnchor>
  <xdr:twoCellAnchor editAs="oneCell">
    <xdr:from>
      <xdr:col>0</xdr:col>
      <xdr:colOff>190501</xdr:colOff>
      <xdr:row>54</xdr:row>
      <xdr:rowOff>264584</xdr:rowOff>
    </xdr:from>
    <xdr:to>
      <xdr:col>6</xdr:col>
      <xdr:colOff>672381</xdr:colOff>
      <xdr:row>59</xdr:row>
      <xdr:rowOff>2314</xdr:rowOff>
    </xdr:to>
    <xdr:pic>
      <xdr:nvPicPr>
        <xdr:cNvPr id="3" name="Imagen 2">
          <a:extLst>
            <a:ext uri="{FF2B5EF4-FFF2-40B4-BE49-F238E27FC236}">
              <a16:creationId xmlns:a16="http://schemas.microsoft.com/office/drawing/2014/main" id="{9629F82E-0B3F-4414-AABE-0DF714BFDC0F}"/>
            </a:ext>
          </a:extLst>
        </xdr:cNvPr>
        <xdr:cNvPicPr>
          <a:picLocks noChangeAspect="1"/>
        </xdr:cNvPicPr>
      </xdr:nvPicPr>
      <xdr:blipFill>
        <a:blip xmlns:r="http://schemas.openxmlformats.org/officeDocument/2006/relationships" r:embed="rId2"/>
        <a:stretch>
          <a:fillRect/>
        </a:stretch>
      </xdr:blipFill>
      <xdr:spPr>
        <a:xfrm>
          <a:off x="190501" y="18245667"/>
          <a:ext cx="6228630" cy="14310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09B35-AA84-4A09-8C20-7DE55A892CFD}">
  <dimension ref="B1:N60"/>
  <sheetViews>
    <sheetView showGridLines="0" tabSelected="1" topLeftCell="A2" zoomScale="90" zoomScaleNormal="90" workbookViewId="0">
      <selection activeCell="I51" sqref="I51"/>
    </sheetView>
  </sheetViews>
  <sheetFormatPr baseColWidth="10" defaultColWidth="11" defaultRowHeight="14.25"/>
  <cols>
    <col min="1" max="1" width="3.7109375" style="3" customWidth="1"/>
    <col min="2" max="2" width="12.5703125" style="3" customWidth="1"/>
    <col min="3" max="3" width="5.7109375" style="3" customWidth="1"/>
    <col min="4" max="4" width="41.140625" style="3" customWidth="1"/>
    <col min="5" max="5" width="8.42578125" style="3" customWidth="1"/>
    <col min="6" max="6" width="14.7109375" style="3" customWidth="1"/>
    <col min="7" max="7" width="10.85546875" style="3" customWidth="1"/>
    <col min="8" max="8" width="3.140625" style="3" customWidth="1"/>
    <col min="9" max="11" width="16.140625" style="3" customWidth="1"/>
    <col min="12" max="12" width="19.42578125" style="3" customWidth="1"/>
    <col min="13" max="13" width="11" style="3"/>
    <col min="14" max="14" width="18.5703125" style="3" bestFit="1" customWidth="1"/>
    <col min="15" max="169" width="11" style="3"/>
    <col min="170" max="170" width="2.7109375" style="3" customWidth="1"/>
    <col min="171" max="171" width="8.140625" style="3" customWidth="1"/>
    <col min="172" max="172" width="18.7109375" style="3" customWidth="1"/>
    <col min="173" max="173" width="17.140625" style="3" customWidth="1"/>
    <col min="174" max="174" width="19" style="3" customWidth="1"/>
    <col min="175" max="175" width="17.140625" style="3" customWidth="1"/>
    <col min="176" max="176" width="47.7109375" style="3" customWidth="1"/>
    <col min="177" max="177" width="15.42578125" style="3" customWidth="1"/>
    <col min="178" max="178" width="1.7109375" style="3" customWidth="1"/>
    <col min="179" max="179" width="22.28515625" style="3" customWidth="1"/>
    <col min="180" max="180" width="14.42578125" style="3" customWidth="1"/>
    <col min="181" max="181" width="16" style="3" customWidth="1"/>
    <col min="182" max="182" width="21.28515625" style="3" customWidth="1"/>
    <col min="183" max="183" width="1.7109375" style="3" customWidth="1"/>
    <col min="184" max="184" width="17.5703125" style="3" customWidth="1"/>
    <col min="185" max="185" width="15.140625" style="3" customWidth="1"/>
    <col min="186" max="186" width="15.7109375" style="3" customWidth="1"/>
    <col min="187" max="187" width="24.42578125" style="3" customWidth="1"/>
    <col min="188" max="188" width="1.7109375" style="3" customWidth="1"/>
    <col min="189" max="189" width="20" style="3" customWidth="1"/>
    <col min="190" max="190" width="15.140625" style="3" customWidth="1"/>
    <col min="191" max="191" width="18.42578125" style="3" customWidth="1"/>
    <col min="192" max="192" width="22.28515625" style="3" customWidth="1"/>
    <col min="193" max="193" width="17.85546875" style="3" customWidth="1"/>
    <col min="194" max="425" width="11" style="3"/>
    <col min="426" max="426" width="2.7109375" style="3" customWidth="1"/>
    <col min="427" max="427" width="8.140625" style="3" customWidth="1"/>
    <col min="428" max="428" width="18.7109375" style="3" customWidth="1"/>
    <col min="429" max="429" width="17.140625" style="3" customWidth="1"/>
    <col min="430" max="430" width="19" style="3" customWidth="1"/>
    <col min="431" max="431" width="17.140625" style="3" customWidth="1"/>
    <col min="432" max="432" width="47.7109375" style="3" customWidth="1"/>
    <col min="433" max="433" width="15.42578125" style="3" customWidth="1"/>
    <col min="434" max="434" width="1.7109375" style="3" customWidth="1"/>
    <col min="435" max="435" width="22.28515625" style="3" customWidth="1"/>
    <col min="436" max="436" width="14.42578125" style="3" customWidth="1"/>
    <col min="437" max="437" width="16" style="3" customWidth="1"/>
    <col min="438" max="438" width="21.28515625" style="3" customWidth="1"/>
    <col min="439" max="439" width="1.7109375" style="3" customWidth="1"/>
    <col min="440" max="440" width="17.5703125" style="3" customWidth="1"/>
    <col min="441" max="441" width="15.140625" style="3" customWidth="1"/>
    <col min="442" max="442" width="15.7109375" style="3" customWidth="1"/>
    <col min="443" max="443" width="24.42578125" style="3" customWidth="1"/>
    <col min="444" max="444" width="1.7109375" style="3" customWidth="1"/>
    <col min="445" max="445" width="20" style="3" customWidth="1"/>
    <col min="446" max="446" width="15.140625" style="3" customWidth="1"/>
    <col min="447" max="447" width="18.42578125" style="3" customWidth="1"/>
    <col min="448" max="448" width="22.28515625" style="3" customWidth="1"/>
    <col min="449" max="449" width="17.85546875" style="3" customWidth="1"/>
    <col min="450" max="681" width="11" style="3"/>
    <col min="682" max="682" width="2.7109375" style="3" customWidth="1"/>
    <col min="683" max="683" width="8.140625" style="3" customWidth="1"/>
    <col min="684" max="684" width="18.7109375" style="3" customWidth="1"/>
    <col min="685" max="685" width="17.140625" style="3" customWidth="1"/>
    <col min="686" max="686" width="19" style="3" customWidth="1"/>
    <col min="687" max="687" width="17.140625" style="3" customWidth="1"/>
    <col min="688" max="688" width="47.7109375" style="3" customWidth="1"/>
    <col min="689" max="689" width="15.42578125" style="3" customWidth="1"/>
    <col min="690" max="690" width="1.7109375" style="3" customWidth="1"/>
    <col min="691" max="691" width="22.28515625" style="3" customWidth="1"/>
    <col min="692" max="692" width="14.42578125" style="3" customWidth="1"/>
    <col min="693" max="693" width="16" style="3" customWidth="1"/>
    <col min="694" max="694" width="21.28515625" style="3" customWidth="1"/>
    <col min="695" max="695" width="1.7109375" style="3" customWidth="1"/>
    <col min="696" max="696" width="17.5703125" style="3" customWidth="1"/>
    <col min="697" max="697" width="15.140625" style="3" customWidth="1"/>
    <col min="698" max="698" width="15.7109375" style="3" customWidth="1"/>
    <col min="699" max="699" width="24.42578125" style="3" customWidth="1"/>
    <col min="700" max="700" width="1.7109375" style="3" customWidth="1"/>
    <col min="701" max="701" width="20" style="3" customWidth="1"/>
    <col min="702" max="702" width="15.140625" style="3" customWidth="1"/>
    <col min="703" max="703" width="18.42578125" style="3" customWidth="1"/>
    <col min="704" max="704" width="22.28515625" style="3" customWidth="1"/>
    <col min="705" max="705" width="17.85546875" style="3" customWidth="1"/>
    <col min="706" max="937" width="11" style="3"/>
    <col min="938" max="938" width="2.7109375" style="3" customWidth="1"/>
    <col min="939" max="939" width="8.140625" style="3" customWidth="1"/>
    <col min="940" max="940" width="18.7109375" style="3" customWidth="1"/>
    <col min="941" max="941" width="17.140625" style="3" customWidth="1"/>
    <col min="942" max="942" width="19" style="3" customWidth="1"/>
    <col min="943" max="943" width="17.140625" style="3" customWidth="1"/>
    <col min="944" max="944" width="47.7109375" style="3" customWidth="1"/>
    <col min="945" max="945" width="15.42578125" style="3" customWidth="1"/>
    <col min="946" max="946" width="1.7109375" style="3" customWidth="1"/>
    <col min="947" max="947" width="22.28515625" style="3" customWidth="1"/>
    <col min="948" max="948" width="14.42578125" style="3" customWidth="1"/>
    <col min="949" max="949" width="16" style="3" customWidth="1"/>
    <col min="950" max="950" width="21.28515625" style="3" customWidth="1"/>
    <col min="951" max="951" width="1.7109375" style="3" customWidth="1"/>
    <col min="952" max="952" width="17.5703125" style="3" customWidth="1"/>
    <col min="953" max="953" width="15.140625" style="3" customWidth="1"/>
    <col min="954" max="954" width="15.7109375" style="3" customWidth="1"/>
    <col min="955" max="955" width="24.42578125" style="3" customWidth="1"/>
    <col min="956" max="956" width="1.7109375" style="3" customWidth="1"/>
    <col min="957" max="957" width="20" style="3" customWidth="1"/>
    <col min="958" max="958" width="15.140625" style="3" customWidth="1"/>
    <col min="959" max="959" width="18.42578125" style="3" customWidth="1"/>
    <col min="960" max="960" width="22.28515625" style="3" customWidth="1"/>
    <col min="961" max="961" width="17.85546875" style="3" customWidth="1"/>
    <col min="962" max="1193" width="11" style="3"/>
    <col min="1194" max="1194" width="2.7109375" style="3" customWidth="1"/>
    <col min="1195" max="1195" width="8.140625" style="3" customWidth="1"/>
    <col min="1196" max="1196" width="18.7109375" style="3" customWidth="1"/>
    <col min="1197" max="1197" width="17.140625" style="3" customWidth="1"/>
    <col min="1198" max="1198" width="19" style="3" customWidth="1"/>
    <col min="1199" max="1199" width="17.140625" style="3" customWidth="1"/>
    <col min="1200" max="1200" width="47.7109375" style="3" customWidth="1"/>
    <col min="1201" max="1201" width="15.42578125" style="3" customWidth="1"/>
    <col min="1202" max="1202" width="1.7109375" style="3" customWidth="1"/>
    <col min="1203" max="1203" width="22.28515625" style="3" customWidth="1"/>
    <col min="1204" max="1204" width="14.42578125" style="3" customWidth="1"/>
    <col min="1205" max="1205" width="16" style="3" customWidth="1"/>
    <col min="1206" max="1206" width="21.28515625" style="3" customWidth="1"/>
    <col min="1207" max="1207" width="1.7109375" style="3" customWidth="1"/>
    <col min="1208" max="1208" width="17.5703125" style="3" customWidth="1"/>
    <col min="1209" max="1209" width="15.140625" style="3" customWidth="1"/>
    <col min="1210" max="1210" width="15.7109375" style="3" customWidth="1"/>
    <col min="1211" max="1211" width="24.42578125" style="3" customWidth="1"/>
    <col min="1212" max="1212" width="1.7109375" style="3" customWidth="1"/>
    <col min="1213" max="1213" width="20" style="3" customWidth="1"/>
    <col min="1214" max="1214" width="15.140625" style="3" customWidth="1"/>
    <col min="1215" max="1215" width="18.42578125" style="3" customWidth="1"/>
    <col min="1216" max="1216" width="22.28515625" style="3" customWidth="1"/>
    <col min="1217" max="1217" width="17.85546875" style="3" customWidth="1"/>
    <col min="1218" max="1449" width="11" style="3"/>
    <col min="1450" max="1450" width="2.7109375" style="3" customWidth="1"/>
    <col min="1451" max="1451" width="8.140625" style="3" customWidth="1"/>
    <col min="1452" max="1452" width="18.7109375" style="3" customWidth="1"/>
    <col min="1453" max="1453" width="17.140625" style="3" customWidth="1"/>
    <col min="1454" max="1454" width="19" style="3" customWidth="1"/>
    <col min="1455" max="1455" width="17.140625" style="3" customWidth="1"/>
    <col min="1456" max="1456" width="47.7109375" style="3" customWidth="1"/>
    <col min="1457" max="1457" width="15.42578125" style="3" customWidth="1"/>
    <col min="1458" max="1458" width="1.7109375" style="3" customWidth="1"/>
    <col min="1459" max="1459" width="22.28515625" style="3" customWidth="1"/>
    <col min="1460" max="1460" width="14.42578125" style="3" customWidth="1"/>
    <col min="1461" max="1461" width="16" style="3" customWidth="1"/>
    <col min="1462" max="1462" width="21.28515625" style="3" customWidth="1"/>
    <col min="1463" max="1463" width="1.7109375" style="3" customWidth="1"/>
    <col min="1464" max="1464" width="17.5703125" style="3" customWidth="1"/>
    <col min="1465" max="1465" width="15.140625" style="3" customWidth="1"/>
    <col min="1466" max="1466" width="15.7109375" style="3" customWidth="1"/>
    <col min="1467" max="1467" width="24.42578125" style="3" customWidth="1"/>
    <col min="1468" max="1468" width="1.7109375" style="3" customWidth="1"/>
    <col min="1469" max="1469" width="20" style="3" customWidth="1"/>
    <col min="1470" max="1470" width="15.140625" style="3" customWidth="1"/>
    <col min="1471" max="1471" width="18.42578125" style="3" customWidth="1"/>
    <col min="1472" max="1472" width="22.28515625" style="3" customWidth="1"/>
    <col min="1473" max="1473" width="17.85546875" style="3" customWidth="1"/>
    <col min="1474" max="1705" width="11" style="3"/>
    <col min="1706" max="1706" width="2.7109375" style="3" customWidth="1"/>
    <col min="1707" max="1707" width="8.140625" style="3" customWidth="1"/>
    <col min="1708" max="1708" width="18.7109375" style="3" customWidth="1"/>
    <col min="1709" max="1709" width="17.140625" style="3" customWidth="1"/>
    <col min="1710" max="1710" width="19" style="3" customWidth="1"/>
    <col min="1711" max="1711" width="17.140625" style="3" customWidth="1"/>
    <col min="1712" max="1712" width="47.7109375" style="3" customWidth="1"/>
    <col min="1713" max="1713" width="15.42578125" style="3" customWidth="1"/>
    <col min="1714" max="1714" width="1.7109375" style="3" customWidth="1"/>
    <col min="1715" max="1715" width="22.28515625" style="3" customWidth="1"/>
    <col min="1716" max="1716" width="14.42578125" style="3" customWidth="1"/>
    <col min="1717" max="1717" width="16" style="3" customWidth="1"/>
    <col min="1718" max="1718" width="21.28515625" style="3" customWidth="1"/>
    <col min="1719" max="1719" width="1.7109375" style="3" customWidth="1"/>
    <col min="1720" max="1720" width="17.5703125" style="3" customWidth="1"/>
    <col min="1721" max="1721" width="15.140625" style="3" customWidth="1"/>
    <col min="1722" max="1722" width="15.7109375" style="3" customWidth="1"/>
    <col min="1723" max="1723" width="24.42578125" style="3" customWidth="1"/>
    <col min="1724" max="1724" width="1.7109375" style="3" customWidth="1"/>
    <col min="1725" max="1725" width="20" style="3" customWidth="1"/>
    <col min="1726" max="1726" width="15.140625" style="3" customWidth="1"/>
    <col min="1727" max="1727" width="18.42578125" style="3" customWidth="1"/>
    <col min="1728" max="1728" width="22.28515625" style="3" customWidth="1"/>
    <col min="1729" max="1729" width="17.85546875" style="3" customWidth="1"/>
    <col min="1730" max="1961" width="11" style="3"/>
    <col min="1962" max="1962" width="2.7109375" style="3" customWidth="1"/>
    <col min="1963" max="1963" width="8.140625" style="3" customWidth="1"/>
    <col min="1964" max="1964" width="18.7109375" style="3" customWidth="1"/>
    <col min="1965" max="1965" width="17.140625" style="3" customWidth="1"/>
    <col min="1966" max="1966" width="19" style="3" customWidth="1"/>
    <col min="1967" max="1967" width="17.140625" style="3" customWidth="1"/>
    <col min="1968" max="1968" width="47.7109375" style="3" customWidth="1"/>
    <col min="1969" max="1969" width="15.42578125" style="3" customWidth="1"/>
    <col min="1970" max="1970" width="1.7109375" style="3" customWidth="1"/>
    <col min="1971" max="1971" width="22.28515625" style="3" customWidth="1"/>
    <col min="1972" max="1972" width="14.42578125" style="3" customWidth="1"/>
    <col min="1973" max="1973" width="16" style="3" customWidth="1"/>
    <col min="1974" max="1974" width="21.28515625" style="3" customWidth="1"/>
    <col min="1975" max="1975" width="1.7109375" style="3" customWidth="1"/>
    <col min="1976" max="1976" width="17.5703125" style="3" customWidth="1"/>
    <col min="1977" max="1977" width="15.140625" style="3" customWidth="1"/>
    <col min="1978" max="1978" width="15.7109375" style="3" customWidth="1"/>
    <col min="1979" max="1979" width="24.42578125" style="3" customWidth="1"/>
    <col min="1980" max="1980" width="1.7109375" style="3" customWidth="1"/>
    <col min="1981" max="1981" width="20" style="3" customWidth="1"/>
    <col min="1982" max="1982" width="15.140625" style="3" customWidth="1"/>
    <col min="1983" max="1983" width="18.42578125" style="3" customWidth="1"/>
    <col min="1984" max="1984" width="22.28515625" style="3" customWidth="1"/>
    <col min="1985" max="1985" width="17.85546875" style="3" customWidth="1"/>
    <col min="1986" max="2217" width="11" style="3"/>
    <col min="2218" max="2218" width="2.7109375" style="3" customWidth="1"/>
    <col min="2219" max="2219" width="8.140625" style="3" customWidth="1"/>
    <col min="2220" max="2220" width="18.7109375" style="3" customWidth="1"/>
    <col min="2221" max="2221" width="17.140625" style="3" customWidth="1"/>
    <col min="2222" max="2222" width="19" style="3" customWidth="1"/>
    <col min="2223" max="2223" width="17.140625" style="3" customWidth="1"/>
    <col min="2224" max="2224" width="47.7109375" style="3" customWidth="1"/>
    <col min="2225" max="2225" width="15.42578125" style="3" customWidth="1"/>
    <col min="2226" max="2226" width="1.7109375" style="3" customWidth="1"/>
    <col min="2227" max="2227" width="22.28515625" style="3" customWidth="1"/>
    <col min="2228" max="2228" width="14.42578125" style="3" customWidth="1"/>
    <col min="2229" max="2229" width="16" style="3" customWidth="1"/>
    <col min="2230" max="2230" width="21.28515625" style="3" customWidth="1"/>
    <col min="2231" max="2231" width="1.7109375" style="3" customWidth="1"/>
    <col min="2232" max="2232" width="17.5703125" style="3" customWidth="1"/>
    <col min="2233" max="2233" width="15.140625" style="3" customWidth="1"/>
    <col min="2234" max="2234" width="15.7109375" style="3" customWidth="1"/>
    <col min="2235" max="2235" width="24.42578125" style="3" customWidth="1"/>
    <col min="2236" max="2236" width="1.7109375" style="3" customWidth="1"/>
    <col min="2237" max="2237" width="20" style="3" customWidth="1"/>
    <col min="2238" max="2238" width="15.140625" style="3" customWidth="1"/>
    <col min="2239" max="2239" width="18.42578125" style="3" customWidth="1"/>
    <col min="2240" max="2240" width="22.28515625" style="3" customWidth="1"/>
    <col min="2241" max="2241" width="17.85546875" style="3" customWidth="1"/>
    <col min="2242" max="2473" width="11" style="3"/>
    <col min="2474" max="2474" width="2.7109375" style="3" customWidth="1"/>
    <col min="2475" max="2475" width="8.140625" style="3" customWidth="1"/>
    <col min="2476" max="2476" width="18.7109375" style="3" customWidth="1"/>
    <col min="2477" max="2477" width="17.140625" style="3" customWidth="1"/>
    <col min="2478" max="2478" width="19" style="3" customWidth="1"/>
    <col min="2479" max="2479" width="17.140625" style="3" customWidth="1"/>
    <col min="2480" max="2480" width="47.7109375" style="3" customWidth="1"/>
    <col min="2481" max="2481" width="15.42578125" style="3" customWidth="1"/>
    <col min="2482" max="2482" width="1.7109375" style="3" customWidth="1"/>
    <col min="2483" max="2483" width="22.28515625" style="3" customWidth="1"/>
    <col min="2484" max="2484" width="14.42578125" style="3" customWidth="1"/>
    <col min="2485" max="2485" width="16" style="3" customWidth="1"/>
    <col min="2486" max="2486" width="21.28515625" style="3" customWidth="1"/>
    <col min="2487" max="2487" width="1.7109375" style="3" customWidth="1"/>
    <col min="2488" max="2488" width="17.5703125" style="3" customWidth="1"/>
    <col min="2489" max="2489" width="15.140625" style="3" customWidth="1"/>
    <col min="2490" max="2490" width="15.7109375" style="3" customWidth="1"/>
    <col min="2491" max="2491" width="24.42578125" style="3" customWidth="1"/>
    <col min="2492" max="2492" width="1.7109375" style="3" customWidth="1"/>
    <col min="2493" max="2493" width="20" style="3" customWidth="1"/>
    <col min="2494" max="2494" width="15.140625" style="3" customWidth="1"/>
    <col min="2495" max="2495" width="18.42578125" style="3" customWidth="1"/>
    <col min="2496" max="2496" width="22.28515625" style="3" customWidth="1"/>
    <col min="2497" max="2497" width="17.85546875" style="3" customWidth="1"/>
    <col min="2498" max="2729" width="11" style="3"/>
    <col min="2730" max="2730" width="2.7109375" style="3" customWidth="1"/>
    <col min="2731" max="2731" width="8.140625" style="3" customWidth="1"/>
    <col min="2732" max="2732" width="18.7109375" style="3" customWidth="1"/>
    <col min="2733" max="2733" width="17.140625" style="3" customWidth="1"/>
    <col min="2734" max="2734" width="19" style="3" customWidth="1"/>
    <col min="2735" max="2735" width="17.140625" style="3" customWidth="1"/>
    <col min="2736" max="2736" width="47.7109375" style="3" customWidth="1"/>
    <col min="2737" max="2737" width="15.42578125" style="3" customWidth="1"/>
    <col min="2738" max="2738" width="1.7109375" style="3" customWidth="1"/>
    <col min="2739" max="2739" width="22.28515625" style="3" customWidth="1"/>
    <col min="2740" max="2740" width="14.42578125" style="3" customWidth="1"/>
    <col min="2741" max="2741" width="16" style="3" customWidth="1"/>
    <col min="2742" max="2742" width="21.28515625" style="3" customWidth="1"/>
    <col min="2743" max="2743" width="1.7109375" style="3" customWidth="1"/>
    <col min="2744" max="2744" width="17.5703125" style="3" customWidth="1"/>
    <col min="2745" max="2745" width="15.140625" style="3" customWidth="1"/>
    <col min="2746" max="2746" width="15.7109375" style="3" customWidth="1"/>
    <col min="2747" max="2747" width="24.42578125" style="3" customWidth="1"/>
    <col min="2748" max="2748" width="1.7109375" style="3" customWidth="1"/>
    <col min="2749" max="2749" width="20" style="3" customWidth="1"/>
    <col min="2750" max="2750" width="15.140625" style="3" customWidth="1"/>
    <col min="2751" max="2751" width="18.42578125" style="3" customWidth="1"/>
    <col min="2752" max="2752" width="22.28515625" style="3" customWidth="1"/>
    <col min="2753" max="2753" width="17.85546875" style="3" customWidth="1"/>
    <col min="2754" max="2985" width="11" style="3"/>
    <col min="2986" max="2986" width="2.7109375" style="3" customWidth="1"/>
    <col min="2987" max="2987" width="8.140625" style="3" customWidth="1"/>
    <col min="2988" max="2988" width="18.7109375" style="3" customWidth="1"/>
    <col min="2989" max="2989" width="17.140625" style="3" customWidth="1"/>
    <col min="2990" max="2990" width="19" style="3" customWidth="1"/>
    <col min="2991" max="2991" width="17.140625" style="3" customWidth="1"/>
    <col min="2992" max="2992" width="47.7109375" style="3" customWidth="1"/>
    <col min="2993" max="2993" width="15.42578125" style="3" customWidth="1"/>
    <col min="2994" max="2994" width="1.7109375" style="3" customWidth="1"/>
    <col min="2995" max="2995" width="22.28515625" style="3" customWidth="1"/>
    <col min="2996" max="2996" width="14.42578125" style="3" customWidth="1"/>
    <col min="2997" max="2997" width="16" style="3" customWidth="1"/>
    <col min="2998" max="2998" width="21.28515625" style="3" customWidth="1"/>
    <col min="2999" max="2999" width="1.7109375" style="3" customWidth="1"/>
    <col min="3000" max="3000" width="17.5703125" style="3" customWidth="1"/>
    <col min="3001" max="3001" width="15.140625" style="3" customWidth="1"/>
    <col min="3002" max="3002" width="15.7109375" style="3" customWidth="1"/>
    <col min="3003" max="3003" width="24.42578125" style="3" customWidth="1"/>
    <col min="3004" max="3004" width="1.7109375" style="3" customWidth="1"/>
    <col min="3005" max="3005" width="20" style="3" customWidth="1"/>
    <col min="3006" max="3006" width="15.140625" style="3" customWidth="1"/>
    <col min="3007" max="3007" width="18.42578125" style="3" customWidth="1"/>
    <col min="3008" max="3008" width="22.28515625" style="3" customWidth="1"/>
    <col min="3009" max="3009" width="17.85546875" style="3" customWidth="1"/>
    <col min="3010" max="3241" width="11" style="3"/>
    <col min="3242" max="3242" width="2.7109375" style="3" customWidth="1"/>
    <col min="3243" max="3243" width="8.140625" style="3" customWidth="1"/>
    <col min="3244" max="3244" width="18.7109375" style="3" customWidth="1"/>
    <col min="3245" max="3245" width="17.140625" style="3" customWidth="1"/>
    <col min="3246" max="3246" width="19" style="3" customWidth="1"/>
    <col min="3247" max="3247" width="17.140625" style="3" customWidth="1"/>
    <col min="3248" max="3248" width="47.7109375" style="3" customWidth="1"/>
    <col min="3249" max="3249" width="15.42578125" style="3" customWidth="1"/>
    <col min="3250" max="3250" width="1.7109375" style="3" customWidth="1"/>
    <col min="3251" max="3251" width="22.28515625" style="3" customWidth="1"/>
    <col min="3252" max="3252" width="14.42578125" style="3" customWidth="1"/>
    <col min="3253" max="3253" width="16" style="3" customWidth="1"/>
    <col min="3254" max="3254" width="21.28515625" style="3" customWidth="1"/>
    <col min="3255" max="3255" width="1.7109375" style="3" customWidth="1"/>
    <col min="3256" max="3256" width="17.5703125" style="3" customWidth="1"/>
    <col min="3257" max="3257" width="15.140625" style="3" customWidth="1"/>
    <col min="3258" max="3258" width="15.7109375" style="3" customWidth="1"/>
    <col min="3259" max="3259" width="24.42578125" style="3" customWidth="1"/>
    <col min="3260" max="3260" width="1.7109375" style="3" customWidth="1"/>
    <col min="3261" max="3261" width="20" style="3" customWidth="1"/>
    <col min="3262" max="3262" width="15.140625" style="3" customWidth="1"/>
    <col min="3263" max="3263" width="18.42578125" style="3" customWidth="1"/>
    <col min="3264" max="3264" width="22.28515625" style="3" customWidth="1"/>
    <col min="3265" max="3265" width="17.85546875" style="3" customWidth="1"/>
    <col min="3266" max="3497" width="11" style="3"/>
    <col min="3498" max="3498" width="2.7109375" style="3" customWidth="1"/>
    <col min="3499" max="3499" width="8.140625" style="3" customWidth="1"/>
    <col min="3500" max="3500" width="18.7109375" style="3" customWidth="1"/>
    <col min="3501" max="3501" width="17.140625" style="3" customWidth="1"/>
    <col min="3502" max="3502" width="19" style="3" customWidth="1"/>
    <col min="3503" max="3503" width="17.140625" style="3" customWidth="1"/>
    <col min="3504" max="3504" width="47.7109375" style="3" customWidth="1"/>
    <col min="3505" max="3505" width="15.42578125" style="3" customWidth="1"/>
    <col min="3506" max="3506" width="1.7109375" style="3" customWidth="1"/>
    <col min="3507" max="3507" width="22.28515625" style="3" customWidth="1"/>
    <col min="3508" max="3508" width="14.42578125" style="3" customWidth="1"/>
    <col min="3509" max="3509" width="16" style="3" customWidth="1"/>
    <col min="3510" max="3510" width="21.28515625" style="3" customWidth="1"/>
    <col min="3511" max="3511" width="1.7109375" style="3" customWidth="1"/>
    <col min="3512" max="3512" width="17.5703125" style="3" customWidth="1"/>
    <col min="3513" max="3513" width="15.140625" style="3" customWidth="1"/>
    <col min="3514" max="3514" width="15.7109375" style="3" customWidth="1"/>
    <col min="3515" max="3515" width="24.42578125" style="3" customWidth="1"/>
    <col min="3516" max="3516" width="1.7109375" style="3" customWidth="1"/>
    <col min="3517" max="3517" width="20" style="3" customWidth="1"/>
    <col min="3518" max="3518" width="15.140625" style="3" customWidth="1"/>
    <col min="3519" max="3519" width="18.42578125" style="3" customWidth="1"/>
    <col min="3520" max="3520" width="22.28515625" style="3" customWidth="1"/>
    <col min="3521" max="3521" width="17.85546875" style="3" customWidth="1"/>
    <col min="3522" max="3753" width="11" style="3"/>
    <col min="3754" max="3754" width="2.7109375" style="3" customWidth="1"/>
    <col min="3755" max="3755" width="8.140625" style="3" customWidth="1"/>
    <col min="3756" max="3756" width="18.7109375" style="3" customWidth="1"/>
    <col min="3757" max="3757" width="17.140625" style="3" customWidth="1"/>
    <col min="3758" max="3758" width="19" style="3" customWidth="1"/>
    <col min="3759" max="3759" width="17.140625" style="3" customWidth="1"/>
    <col min="3760" max="3760" width="47.7109375" style="3" customWidth="1"/>
    <col min="3761" max="3761" width="15.42578125" style="3" customWidth="1"/>
    <col min="3762" max="3762" width="1.7109375" style="3" customWidth="1"/>
    <col min="3763" max="3763" width="22.28515625" style="3" customWidth="1"/>
    <col min="3764" max="3764" width="14.42578125" style="3" customWidth="1"/>
    <col min="3765" max="3765" width="16" style="3" customWidth="1"/>
    <col min="3766" max="3766" width="21.28515625" style="3" customWidth="1"/>
    <col min="3767" max="3767" width="1.7109375" style="3" customWidth="1"/>
    <col min="3768" max="3768" width="17.5703125" style="3" customWidth="1"/>
    <col min="3769" max="3769" width="15.140625" style="3" customWidth="1"/>
    <col min="3770" max="3770" width="15.7109375" style="3" customWidth="1"/>
    <col min="3771" max="3771" width="24.42578125" style="3" customWidth="1"/>
    <col min="3772" max="3772" width="1.7109375" style="3" customWidth="1"/>
    <col min="3773" max="3773" width="20" style="3" customWidth="1"/>
    <col min="3774" max="3774" width="15.140625" style="3" customWidth="1"/>
    <col min="3775" max="3775" width="18.42578125" style="3" customWidth="1"/>
    <col min="3776" max="3776" width="22.28515625" style="3" customWidth="1"/>
    <col min="3777" max="3777" width="17.85546875" style="3" customWidth="1"/>
    <col min="3778" max="4009" width="11" style="3"/>
    <col min="4010" max="4010" width="2.7109375" style="3" customWidth="1"/>
    <col min="4011" max="4011" width="8.140625" style="3" customWidth="1"/>
    <col min="4012" max="4012" width="18.7109375" style="3" customWidth="1"/>
    <col min="4013" max="4013" width="17.140625" style="3" customWidth="1"/>
    <col min="4014" max="4014" width="19" style="3" customWidth="1"/>
    <col min="4015" max="4015" width="17.140625" style="3" customWidth="1"/>
    <col min="4016" max="4016" width="47.7109375" style="3" customWidth="1"/>
    <col min="4017" max="4017" width="15.42578125" style="3" customWidth="1"/>
    <col min="4018" max="4018" width="1.7109375" style="3" customWidth="1"/>
    <col min="4019" max="4019" width="22.28515625" style="3" customWidth="1"/>
    <col min="4020" max="4020" width="14.42578125" style="3" customWidth="1"/>
    <col min="4021" max="4021" width="16" style="3" customWidth="1"/>
    <col min="4022" max="4022" width="21.28515625" style="3" customWidth="1"/>
    <col min="4023" max="4023" width="1.7109375" style="3" customWidth="1"/>
    <col min="4024" max="4024" width="17.5703125" style="3" customWidth="1"/>
    <col min="4025" max="4025" width="15.140625" style="3" customWidth="1"/>
    <col min="4026" max="4026" width="15.7109375" style="3" customWidth="1"/>
    <col min="4027" max="4027" width="24.42578125" style="3" customWidth="1"/>
    <col min="4028" max="4028" width="1.7109375" style="3" customWidth="1"/>
    <col min="4029" max="4029" width="20" style="3" customWidth="1"/>
    <col min="4030" max="4030" width="15.140625" style="3" customWidth="1"/>
    <col min="4031" max="4031" width="18.42578125" style="3" customWidth="1"/>
    <col min="4032" max="4032" width="22.28515625" style="3" customWidth="1"/>
    <col min="4033" max="4033" width="17.85546875" style="3" customWidth="1"/>
    <col min="4034" max="4265" width="11" style="3"/>
    <col min="4266" max="4266" width="2.7109375" style="3" customWidth="1"/>
    <col min="4267" max="4267" width="8.140625" style="3" customWidth="1"/>
    <col min="4268" max="4268" width="18.7109375" style="3" customWidth="1"/>
    <col min="4269" max="4269" width="17.140625" style="3" customWidth="1"/>
    <col min="4270" max="4270" width="19" style="3" customWidth="1"/>
    <col min="4271" max="4271" width="17.140625" style="3" customWidth="1"/>
    <col min="4272" max="4272" width="47.7109375" style="3" customWidth="1"/>
    <col min="4273" max="4273" width="15.42578125" style="3" customWidth="1"/>
    <col min="4274" max="4274" width="1.7109375" style="3" customWidth="1"/>
    <col min="4275" max="4275" width="22.28515625" style="3" customWidth="1"/>
    <col min="4276" max="4276" width="14.42578125" style="3" customWidth="1"/>
    <col min="4277" max="4277" width="16" style="3" customWidth="1"/>
    <col min="4278" max="4278" width="21.28515625" style="3" customWidth="1"/>
    <col min="4279" max="4279" width="1.7109375" style="3" customWidth="1"/>
    <col min="4280" max="4280" width="17.5703125" style="3" customWidth="1"/>
    <col min="4281" max="4281" width="15.140625" style="3" customWidth="1"/>
    <col min="4282" max="4282" width="15.7109375" style="3" customWidth="1"/>
    <col min="4283" max="4283" width="24.42578125" style="3" customWidth="1"/>
    <col min="4284" max="4284" width="1.7109375" style="3" customWidth="1"/>
    <col min="4285" max="4285" width="20" style="3" customWidth="1"/>
    <col min="4286" max="4286" width="15.140625" style="3" customWidth="1"/>
    <col min="4287" max="4287" width="18.42578125" style="3" customWidth="1"/>
    <col min="4288" max="4288" width="22.28515625" style="3" customWidth="1"/>
    <col min="4289" max="4289" width="17.85546875" style="3" customWidth="1"/>
    <col min="4290" max="4521" width="11" style="3"/>
    <col min="4522" max="4522" width="2.7109375" style="3" customWidth="1"/>
    <col min="4523" max="4523" width="8.140625" style="3" customWidth="1"/>
    <col min="4524" max="4524" width="18.7109375" style="3" customWidth="1"/>
    <col min="4525" max="4525" width="17.140625" style="3" customWidth="1"/>
    <col min="4526" max="4526" width="19" style="3" customWidth="1"/>
    <col min="4527" max="4527" width="17.140625" style="3" customWidth="1"/>
    <col min="4528" max="4528" width="47.7109375" style="3" customWidth="1"/>
    <col min="4529" max="4529" width="15.42578125" style="3" customWidth="1"/>
    <col min="4530" max="4530" width="1.7109375" style="3" customWidth="1"/>
    <col min="4531" max="4531" width="22.28515625" style="3" customWidth="1"/>
    <col min="4532" max="4532" width="14.42578125" style="3" customWidth="1"/>
    <col min="4533" max="4533" width="16" style="3" customWidth="1"/>
    <col min="4534" max="4534" width="21.28515625" style="3" customWidth="1"/>
    <col min="4535" max="4535" width="1.7109375" style="3" customWidth="1"/>
    <col min="4536" max="4536" width="17.5703125" style="3" customWidth="1"/>
    <col min="4537" max="4537" width="15.140625" style="3" customWidth="1"/>
    <col min="4538" max="4538" width="15.7109375" style="3" customWidth="1"/>
    <col min="4539" max="4539" width="24.42578125" style="3" customWidth="1"/>
    <col min="4540" max="4540" width="1.7109375" style="3" customWidth="1"/>
    <col min="4541" max="4541" width="20" style="3" customWidth="1"/>
    <col min="4542" max="4542" width="15.140625" style="3" customWidth="1"/>
    <col min="4543" max="4543" width="18.42578125" style="3" customWidth="1"/>
    <col min="4544" max="4544" width="22.28515625" style="3" customWidth="1"/>
    <col min="4545" max="4545" width="17.85546875" style="3" customWidth="1"/>
    <col min="4546" max="4777" width="11" style="3"/>
    <col min="4778" max="4778" width="2.7109375" style="3" customWidth="1"/>
    <col min="4779" max="4779" width="8.140625" style="3" customWidth="1"/>
    <col min="4780" max="4780" width="18.7109375" style="3" customWidth="1"/>
    <col min="4781" max="4781" width="17.140625" style="3" customWidth="1"/>
    <col min="4782" max="4782" width="19" style="3" customWidth="1"/>
    <col min="4783" max="4783" width="17.140625" style="3" customWidth="1"/>
    <col min="4784" max="4784" width="47.7109375" style="3" customWidth="1"/>
    <col min="4785" max="4785" width="15.42578125" style="3" customWidth="1"/>
    <col min="4786" max="4786" width="1.7109375" style="3" customWidth="1"/>
    <col min="4787" max="4787" width="22.28515625" style="3" customWidth="1"/>
    <col min="4788" max="4788" width="14.42578125" style="3" customWidth="1"/>
    <col min="4789" max="4789" width="16" style="3" customWidth="1"/>
    <col min="4790" max="4790" width="21.28515625" style="3" customWidth="1"/>
    <col min="4791" max="4791" width="1.7109375" style="3" customWidth="1"/>
    <col min="4792" max="4792" width="17.5703125" style="3" customWidth="1"/>
    <col min="4793" max="4793" width="15.140625" style="3" customWidth="1"/>
    <col min="4794" max="4794" width="15.7109375" style="3" customWidth="1"/>
    <col min="4795" max="4795" width="24.42578125" style="3" customWidth="1"/>
    <col min="4796" max="4796" width="1.7109375" style="3" customWidth="1"/>
    <col min="4797" max="4797" width="20" style="3" customWidth="1"/>
    <col min="4798" max="4798" width="15.140625" style="3" customWidth="1"/>
    <col min="4799" max="4799" width="18.42578125" style="3" customWidth="1"/>
    <col min="4800" max="4800" width="22.28515625" style="3" customWidth="1"/>
    <col min="4801" max="4801" width="17.85546875" style="3" customWidth="1"/>
    <col min="4802" max="5033" width="11" style="3"/>
    <col min="5034" max="5034" width="2.7109375" style="3" customWidth="1"/>
    <col min="5035" max="5035" width="8.140625" style="3" customWidth="1"/>
    <col min="5036" max="5036" width="18.7109375" style="3" customWidth="1"/>
    <col min="5037" max="5037" width="17.140625" style="3" customWidth="1"/>
    <col min="5038" max="5038" width="19" style="3" customWidth="1"/>
    <col min="5039" max="5039" width="17.140625" style="3" customWidth="1"/>
    <col min="5040" max="5040" width="47.7109375" style="3" customWidth="1"/>
    <col min="5041" max="5041" width="15.42578125" style="3" customWidth="1"/>
    <col min="5042" max="5042" width="1.7109375" style="3" customWidth="1"/>
    <col min="5043" max="5043" width="22.28515625" style="3" customWidth="1"/>
    <col min="5044" max="5044" width="14.42578125" style="3" customWidth="1"/>
    <col min="5045" max="5045" width="16" style="3" customWidth="1"/>
    <col min="5046" max="5046" width="21.28515625" style="3" customWidth="1"/>
    <col min="5047" max="5047" width="1.7109375" style="3" customWidth="1"/>
    <col min="5048" max="5048" width="17.5703125" style="3" customWidth="1"/>
    <col min="5049" max="5049" width="15.140625" style="3" customWidth="1"/>
    <col min="5050" max="5050" width="15.7109375" style="3" customWidth="1"/>
    <col min="5051" max="5051" width="24.42578125" style="3" customWidth="1"/>
    <col min="5052" max="5052" width="1.7109375" style="3" customWidth="1"/>
    <col min="5053" max="5053" width="20" style="3" customWidth="1"/>
    <col min="5054" max="5054" width="15.140625" style="3" customWidth="1"/>
    <col min="5055" max="5055" width="18.42578125" style="3" customWidth="1"/>
    <col min="5056" max="5056" width="22.28515625" style="3" customWidth="1"/>
    <col min="5057" max="5057" width="17.85546875" style="3" customWidth="1"/>
    <col min="5058" max="5289" width="11" style="3"/>
    <col min="5290" max="5290" width="2.7109375" style="3" customWidth="1"/>
    <col min="5291" max="5291" width="8.140625" style="3" customWidth="1"/>
    <col min="5292" max="5292" width="18.7109375" style="3" customWidth="1"/>
    <col min="5293" max="5293" width="17.140625" style="3" customWidth="1"/>
    <col min="5294" max="5294" width="19" style="3" customWidth="1"/>
    <col min="5295" max="5295" width="17.140625" style="3" customWidth="1"/>
    <col min="5296" max="5296" width="47.7109375" style="3" customWidth="1"/>
    <col min="5297" max="5297" width="15.42578125" style="3" customWidth="1"/>
    <col min="5298" max="5298" width="1.7109375" style="3" customWidth="1"/>
    <col min="5299" max="5299" width="22.28515625" style="3" customWidth="1"/>
    <col min="5300" max="5300" width="14.42578125" style="3" customWidth="1"/>
    <col min="5301" max="5301" width="16" style="3" customWidth="1"/>
    <col min="5302" max="5302" width="21.28515625" style="3" customWidth="1"/>
    <col min="5303" max="5303" width="1.7109375" style="3" customWidth="1"/>
    <col min="5304" max="5304" width="17.5703125" style="3" customWidth="1"/>
    <col min="5305" max="5305" width="15.140625" style="3" customWidth="1"/>
    <col min="5306" max="5306" width="15.7109375" style="3" customWidth="1"/>
    <col min="5307" max="5307" width="24.42578125" style="3" customWidth="1"/>
    <col min="5308" max="5308" width="1.7109375" style="3" customWidth="1"/>
    <col min="5309" max="5309" width="20" style="3" customWidth="1"/>
    <col min="5310" max="5310" width="15.140625" style="3" customWidth="1"/>
    <col min="5311" max="5311" width="18.42578125" style="3" customWidth="1"/>
    <col min="5312" max="5312" width="22.28515625" style="3" customWidth="1"/>
    <col min="5313" max="5313" width="17.85546875" style="3" customWidth="1"/>
    <col min="5314" max="5545" width="11" style="3"/>
    <col min="5546" max="5546" width="2.7109375" style="3" customWidth="1"/>
    <col min="5547" max="5547" width="8.140625" style="3" customWidth="1"/>
    <col min="5548" max="5548" width="18.7109375" style="3" customWidth="1"/>
    <col min="5549" max="5549" width="17.140625" style="3" customWidth="1"/>
    <col min="5550" max="5550" width="19" style="3" customWidth="1"/>
    <col min="5551" max="5551" width="17.140625" style="3" customWidth="1"/>
    <col min="5552" max="5552" width="47.7109375" style="3" customWidth="1"/>
    <col min="5553" max="5553" width="15.42578125" style="3" customWidth="1"/>
    <col min="5554" max="5554" width="1.7109375" style="3" customWidth="1"/>
    <col min="5555" max="5555" width="22.28515625" style="3" customWidth="1"/>
    <col min="5556" max="5556" width="14.42578125" style="3" customWidth="1"/>
    <col min="5557" max="5557" width="16" style="3" customWidth="1"/>
    <col min="5558" max="5558" width="21.28515625" style="3" customWidth="1"/>
    <col min="5559" max="5559" width="1.7109375" style="3" customWidth="1"/>
    <col min="5560" max="5560" width="17.5703125" style="3" customWidth="1"/>
    <col min="5561" max="5561" width="15.140625" style="3" customWidth="1"/>
    <col min="5562" max="5562" width="15.7109375" style="3" customWidth="1"/>
    <col min="5563" max="5563" width="24.42578125" style="3" customWidth="1"/>
    <col min="5564" max="5564" width="1.7109375" style="3" customWidth="1"/>
    <col min="5565" max="5565" width="20" style="3" customWidth="1"/>
    <col min="5566" max="5566" width="15.140625" style="3" customWidth="1"/>
    <col min="5567" max="5567" width="18.42578125" style="3" customWidth="1"/>
    <col min="5568" max="5568" width="22.28515625" style="3" customWidth="1"/>
    <col min="5569" max="5569" width="17.85546875" style="3" customWidth="1"/>
    <col min="5570" max="5801" width="11" style="3"/>
    <col min="5802" max="5802" width="2.7109375" style="3" customWidth="1"/>
    <col min="5803" max="5803" width="8.140625" style="3" customWidth="1"/>
    <col min="5804" max="5804" width="18.7109375" style="3" customWidth="1"/>
    <col min="5805" max="5805" width="17.140625" style="3" customWidth="1"/>
    <col min="5806" max="5806" width="19" style="3" customWidth="1"/>
    <col min="5807" max="5807" width="17.140625" style="3" customWidth="1"/>
    <col min="5808" max="5808" width="47.7109375" style="3" customWidth="1"/>
    <col min="5809" max="5809" width="15.42578125" style="3" customWidth="1"/>
    <col min="5810" max="5810" width="1.7109375" style="3" customWidth="1"/>
    <col min="5811" max="5811" width="22.28515625" style="3" customWidth="1"/>
    <col min="5812" max="5812" width="14.42578125" style="3" customWidth="1"/>
    <col min="5813" max="5813" width="16" style="3" customWidth="1"/>
    <col min="5814" max="5814" width="21.28515625" style="3" customWidth="1"/>
    <col min="5815" max="5815" width="1.7109375" style="3" customWidth="1"/>
    <col min="5816" max="5816" width="17.5703125" style="3" customWidth="1"/>
    <col min="5817" max="5817" width="15.140625" style="3" customWidth="1"/>
    <col min="5818" max="5818" width="15.7109375" style="3" customWidth="1"/>
    <col min="5819" max="5819" width="24.42578125" style="3" customWidth="1"/>
    <col min="5820" max="5820" width="1.7109375" style="3" customWidth="1"/>
    <col min="5821" max="5821" width="20" style="3" customWidth="1"/>
    <col min="5822" max="5822" width="15.140625" style="3" customWidth="1"/>
    <col min="5823" max="5823" width="18.42578125" style="3" customWidth="1"/>
    <col min="5824" max="5824" width="22.28515625" style="3" customWidth="1"/>
    <col min="5825" max="5825" width="17.85546875" style="3" customWidth="1"/>
    <col min="5826" max="6057" width="11" style="3"/>
    <col min="6058" max="6058" width="2.7109375" style="3" customWidth="1"/>
    <col min="6059" max="6059" width="8.140625" style="3" customWidth="1"/>
    <col min="6060" max="6060" width="18.7109375" style="3" customWidth="1"/>
    <col min="6061" max="6061" width="17.140625" style="3" customWidth="1"/>
    <col min="6062" max="6062" width="19" style="3" customWidth="1"/>
    <col min="6063" max="6063" width="17.140625" style="3" customWidth="1"/>
    <col min="6064" max="6064" width="47.7109375" style="3" customWidth="1"/>
    <col min="6065" max="6065" width="15.42578125" style="3" customWidth="1"/>
    <col min="6066" max="6066" width="1.7109375" style="3" customWidth="1"/>
    <col min="6067" max="6067" width="22.28515625" style="3" customWidth="1"/>
    <col min="6068" max="6068" width="14.42578125" style="3" customWidth="1"/>
    <col min="6069" max="6069" width="16" style="3" customWidth="1"/>
    <col min="6070" max="6070" width="21.28515625" style="3" customWidth="1"/>
    <col min="6071" max="6071" width="1.7109375" style="3" customWidth="1"/>
    <col min="6072" max="6072" width="17.5703125" style="3" customWidth="1"/>
    <col min="6073" max="6073" width="15.140625" style="3" customWidth="1"/>
    <col min="6074" max="6074" width="15.7109375" style="3" customWidth="1"/>
    <col min="6075" max="6075" width="24.42578125" style="3" customWidth="1"/>
    <col min="6076" max="6076" width="1.7109375" style="3" customWidth="1"/>
    <col min="6077" max="6077" width="20" style="3" customWidth="1"/>
    <col min="6078" max="6078" width="15.140625" style="3" customWidth="1"/>
    <col min="6079" max="6079" width="18.42578125" style="3" customWidth="1"/>
    <col min="6080" max="6080" width="22.28515625" style="3" customWidth="1"/>
    <col min="6081" max="6081" width="17.85546875" style="3" customWidth="1"/>
    <col min="6082" max="6313" width="11" style="3"/>
    <col min="6314" max="6314" width="2.7109375" style="3" customWidth="1"/>
    <col min="6315" max="6315" width="8.140625" style="3" customWidth="1"/>
    <col min="6316" max="6316" width="18.7109375" style="3" customWidth="1"/>
    <col min="6317" max="6317" width="17.140625" style="3" customWidth="1"/>
    <col min="6318" max="6318" width="19" style="3" customWidth="1"/>
    <col min="6319" max="6319" width="17.140625" style="3" customWidth="1"/>
    <col min="6320" max="6320" width="47.7109375" style="3" customWidth="1"/>
    <col min="6321" max="6321" width="15.42578125" style="3" customWidth="1"/>
    <col min="6322" max="6322" width="1.7109375" style="3" customWidth="1"/>
    <col min="6323" max="6323" width="22.28515625" style="3" customWidth="1"/>
    <col min="6324" max="6324" width="14.42578125" style="3" customWidth="1"/>
    <col min="6325" max="6325" width="16" style="3" customWidth="1"/>
    <col min="6326" max="6326" width="21.28515625" style="3" customWidth="1"/>
    <col min="6327" max="6327" width="1.7109375" style="3" customWidth="1"/>
    <col min="6328" max="6328" width="17.5703125" style="3" customWidth="1"/>
    <col min="6329" max="6329" width="15.140625" style="3" customWidth="1"/>
    <col min="6330" max="6330" width="15.7109375" style="3" customWidth="1"/>
    <col min="6331" max="6331" width="24.42578125" style="3" customWidth="1"/>
    <col min="6332" max="6332" width="1.7109375" style="3" customWidth="1"/>
    <col min="6333" max="6333" width="20" style="3" customWidth="1"/>
    <col min="6334" max="6334" width="15.140625" style="3" customWidth="1"/>
    <col min="6335" max="6335" width="18.42578125" style="3" customWidth="1"/>
    <col min="6336" max="6336" width="22.28515625" style="3" customWidth="1"/>
    <col min="6337" max="6337" width="17.85546875" style="3" customWidth="1"/>
    <col min="6338" max="6569" width="11" style="3"/>
    <col min="6570" max="6570" width="2.7109375" style="3" customWidth="1"/>
    <col min="6571" max="6571" width="8.140625" style="3" customWidth="1"/>
    <col min="6572" max="6572" width="18.7109375" style="3" customWidth="1"/>
    <col min="6573" max="6573" width="17.140625" style="3" customWidth="1"/>
    <col min="6574" max="6574" width="19" style="3" customWidth="1"/>
    <col min="6575" max="6575" width="17.140625" style="3" customWidth="1"/>
    <col min="6576" max="6576" width="47.7109375" style="3" customWidth="1"/>
    <col min="6577" max="6577" width="15.42578125" style="3" customWidth="1"/>
    <col min="6578" max="6578" width="1.7109375" style="3" customWidth="1"/>
    <col min="6579" max="6579" width="22.28515625" style="3" customWidth="1"/>
    <col min="6580" max="6580" width="14.42578125" style="3" customWidth="1"/>
    <col min="6581" max="6581" width="16" style="3" customWidth="1"/>
    <col min="6582" max="6582" width="21.28515625" style="3" customWidth="1"/>
    <col min="6583" max="6583" width="1.7109375" style="3" customWidth="1"/>
    <col min="6584" max="6584" width="17.5703125" style="3" customWidth="1"/>
    <col min="6585" max="6585" width="15.140625" style="3" customWidth="1"/>
    <col min="6586" max="6586" width="15.7109375" style="3" customWidth="1"/>
    <col min="6587" max="6587" width="24.42578125" style="3" customWidth="1"/>
    <col min="6588" max="6588" width="1.7109375" style="3" customWidth="1"/>
    <col min="6589" max="6589" width="20" style="3" customWidth="1"/>
    <col min="6590" max="6590" width="15.140625" style="3" customWidth="1"/>
    <col min="6591" max="6591" width="18.42578125" style="3" customWidth="1"/>
    <col min="6592" max="6592" width="22.28515625" style="3" customWidth="1"/>
    <col min="6593" max="6593" width="17.85546875" style="3" customWidth="1"/>
    <col min="6594" max="6825" width="11" style="3"/>
    <col min="6826" max="6826" width="2.7109375" style="3" customWidth="1"/>
    <col min="6827" max="6827" width="8.140625" style="3" customWidth="1"/>
    <col min="6828" max="6828" width="18.7109375" style="3" customWidth="1"/>
    <col min="6829" max="6829" width="17.140625" style="3" customWidth="1"/>
    <col min="6830" max="6830" width="19" style="3" customWidth="1"/>
    <col min="6831" max="6831" width="17.140625" style="3" customWidth="1"/>
    <col min="6832" max="6832" width="47.7109375" style="3" customWidth="1"/>
    <col min="6833" max="6833" width="15.42578125" style="3" customWidth="1"/>
    <col min="6834" max="6834" width="1.7109375" style="3" customWidth="1"/>
    <col min="6835" max="6835" width="22.28515625" style="3" customWidth="1"/>
    <col min="6836" max="6836" width="14.42578125" style="3" customWidth="1"/>
    <col min="6837" max="6837" width="16" style="3" customWidth="1"/>
    <col min="6838" max="6838" width="21.28515625" style="3" customWidth="1"/>
    <col min="6839" max="6839" width="1.7109375" style="3" customWidth="1"/>
    <col min="6840" max="6840" width="17.5703125" style="3" customWidth="1"/>
    <col min="6841" max="6841" width="15.140625" style="3" customWidth="1"/>
    <col min="6842" max="6842" width="15.7109375" style="3" customWidth="1"/>
    <col min="6843" max="6843" width="24.42578125" style="3" customWidth="1"/>
    <col min="6844" max="6844" width="1.7109375" style="3" customWidth="1"/>
    <col min="6845" max="6845" width="20" style="3" customWidth="1"/>
    <col min="6846" max="6846" width="15.140625" style="3" customWidth="1"/>
    <col min="6847" max="6847" width="18.42578125" style="3" customWidth="1"/>
    <col min="6848" max="6848" width="22.28515625" style="3" customWidth="1"/>
    <col min="6849" max="6849" width="17.85546875" style="3" customWidth="1"/>
    <col min="6850" max="7081" width="11" style="3"/>
    <col min="7082" max="7082" width="2.7109375" style="3" customWidth="1"/>
    <col min="7083" max="7083" width="8.140625" style="3" customWidth="1"/>
    <col min="7084" max="7084" width="18.7109375" style="3" customWidth="1"/>
    <col min="7085" max="7085" width="17.140625" style="3" customWidth="1"/>
    <col min="7086" max="7086" width="19" style="3" customWidth="1"/>
    <col min="7087" max="7087" width="17.140625" style="3" customWidth="1"/>
    <col min="7088" max="7088" width="47.7109375" style="3" customWidth="1"/>
    <col min="7089" max="7089" width="15.42578125" style="3" customWidth="1"/>
    <col min="7090" max="7090" width="1.7109375" style="3" customWidth="1"/>
    <col min="7091" max="7091" width="22.28515625" style="3" customWidth="1"/>
    <col min="7092" max="7092" width="14.42578125" style="3" customWidth="1"/>
    <col min="7093" max="7093" width="16" style="3" customWidth="1"/>
    <col min="7094" max="7094" width="21.28515625" style="3" customWidth="1"/>
    <col min="7095" max="7095" width="1.7109375" style="3" customWidth="1"/>
    <col min="7096" max="7096" width="17.5703125" style="3" customWidth="1"/>
    <col min="7097" max="7097" width="15.140625" style="3" customWidth="1"/>
    <col min="7098" max="7098" width="15.7109375" style="3" customWidth="1"/>
    <col min="7099" max="7099" width="24.42578125" style="3" customWidth="1"/>
    <col min="7100" max="7100" width="1.7109375" style="3" customWidth="1"/>
    <col min="7101" max="7101" width="20" style="3" customWidth="1"/>
    <col min="7102" max="7102" width="15.140625" style="3" customWidth="1"/>
    <col min="7103" max="7103" width="18.42578125" style="3" customWidth="1"/>
    <col min="7104" max="7104" width="22.28515625" style="3" customWidth="1"/>
    <col min="7105" max="7105" width="17.85546875" style="3" customWidth="1"/>
    <col min="7106" max="7337" width="11" style="3"/>
    <col min="7338" max="7338" width="2.7109375" style="3" customWidth="1"/>
    <col min="7339" max="7339" width="8.140625" style="3" customWidth="1"/>
    <col min="7340" max="7340" width="18.7109375" style="3" customWidth="1"/>
    <col min="7341" max="7341" width="17.140625" style="3" customWidth="1"/>
    <col min="7342" max="7342" width="19" style="3" customWidth="1"/>
    <col min="7343" max="7343" width="17.140625" style="3" customWidth="1"/>
    <col min="7344" max="7344" width="47.7109375" style="3" customWidth="1"/>
    <col min="7345" max="7345" width="15.42578125" style="3" customWidth="1"/>
    <col min="7346" max="7346" width="1.7109375" style="3" customWidth="1"/>
    <col min="7347" max="7347" width="22.28515625" style="3" customWidth="1"/>
    <col min="7348" max="7348" width="14.42578125" style="3" customWidth="1"/>
    <col min="7349" max="7349" width="16" style="3" customWidth="1"/>
    <col min="7350" max="7350" width="21.28515625" style="3" customWidth="1"/>
    <col min="7351" max="7351" width="1.7109375" style="3" customWidth="1"/>
    <col min="7352" max="7352" width="17.5703125" style="3" customWidth="1"/>
    <col min="7353" max="7353" width="15.140625" style="3" customWidth="1"/>
    <col min="7354" max="7354" width="15.7109375" style="3" customWidth="1"/>
    <col min="7355" max="7355" width="24.42578125" style="3" customWidth="1"/>
    <col min="7356" max="7356" width="1.7109375" style="3" customWidth="1"/>
    <col min="7357" max="7357" width="20" style="3" customWidth="1"/>
    <col min="7358" max="7358" width="15.140625" style="3" customWidth="1"/>
    <col min="7359" max="7359" width="18.42578125" style="3" customWidth="1"/>
    <col min="7360" max="7360" width="22.28515625" style="3" customWidth="1"/>
    <col min="7361" max="7361" width="17.85546875" style="3" customWidth="1"/>
    <col min="7362" max="7593" width="11" style="3"/>
    <col min="7594" max="7594" width="2.7109375" style="3" customWidth="1"/>
    <col min="7595" max="7595" width="8.140625" style="3" customWidth="1"/>
    <col min="7596" max="7596" width="18.7109375" style="3" customWidth="1"/>
    <col min="7597" max="7597" width="17.140625" style="3" customWidth="1"/>
    <col min="7598" max="7598" width="19" style="3" customWidth="1"/>
    <col min="7599" max="7599" width="17.140625" style="3" customWidth="1"/>
    <col min="7600" max="7600" width="47.7109375" style="3" customWidth="1"/>
    <col min="7601" max="7601" width="15.42578125" style="3" customWidth="1"/>
    <col min="7602" max="7602" width="1.7109375" style="3" customWidth="1"/>
    <col min="7603" max="7603" width="22.28515625" style="3" customWidth="1"/>
    <col min="7604" max="7604" width="14.42578125" style="3" customWidth="1"/>
    <col min="7605" max="7605" width="16" style="3" customWidth="1"/>
    <col min="7606" max="7606" width="21.28515625" style="3" customWidth="1"/>
    <col min="7607" max="7607" width="1.7109375" style="3" customWidth="1"/>
    <col min="7608" max="7608" width="17.5703125" style="3" customWidth="1"/>
    <col min="7609" max="7609" width="15.140625" style="3" customWidth="1"/>
    <col min="7610" max="7610" width="15.7109375" style="3" customWidth="1"/>
    <col min="7611" max="7611" width="24.42578125" style="3" customWidth="1"/>
    <col min="7612" max="7612" width="1.7109375" style="3" customWidth="1"/>
    <col min="7613" max="7613" width="20" style="3" customWidth="1"/>
    <col min="7614" max="7614" width="15.140625" style="3" customWidth="1"/>
    <col min="7615" max="7615" width="18.42578125" style="3" customWidth="1"/>
    <col min="7616" max="7616" width="22.28515625" style="3" customWidth="1"/>
    <col min="7617" max="7617" width="17.85546875" style="3" customWidth="1"/>
    <col min="7618" max="7849" width="11" style="3"/>
    <col min="7850" max="7850" width="2.7109375" style="3" customWidth="1"/>
    <col min="7851" max="7851" width="8.140625" style="3" customWidth="1"/>
    <col min="7852" max="7852" width="18.7109375" style="3" customWidth="1"/>
    <col min="7853" max="7853" width="17.140625" style="3" customWidth="1"/>
    <col min="7854" max="7854" width="19" style="3" customWidth="1"/>
    <col min="7855" max="7855" width="17.140625" style="3" customWidth="1"/>
    <col min="7856" max="7856" width="47.7109375" style="3" customWidth="1"/>
    <col min="7857" max="7857" width="15.42578125" style="3" customWidth="1"/>
    <col min="7858" max="7858" width="1.7109375" style="3" customWidth="1"/>
    <col min="7859" max="7859" width="22.28515625" style="3" customWidth="1"/>
    <col min="7860" max="7860" width="14.42578125" style="3" customWidth="1"/>
    <col min="7861" max="7861" width="16" style="3" customWidth="1"/>
    <col min="7862" max="7862" width="21.28515625" style="3" customWidth="1"/>
    <col min="7863" max="7863" width="1.7109375" style="3" customWidth="1"/>
    <col min="7864" max="7864" width="17.5703125" style="3" customWidth="1"/>
    <col min="7865" max="7865" width="15.140625" style="3" customWidth="1"/>
    <col min="7866" max="7866" width="15.7109375" style="3" customWidth="1"/>
    <col min="7867" max="7867" width="24.42578125" style="3" customWidth="1"/>
    <col min="7868" max="7868" width="1.7109375" style="3" customWidth="1"/>
    <col min="7869" max="7869" width="20" style="3" customWidth="1"/>
    <col min="7870" max="7870" width="15.140625" style="3" customWidth="1"/>
    <col min="7871" max="7871" width="18.42578125" style="3" customWidth="1"/>
    <col min="7872" max="7872" width="22.28515625" style="3" customWidth="1"/>
    <col min="7873" max="7873" width="17.85546875" style="3" customWidth="1"/>
    <col min="7874" max="8105" width="11" style="3"/>
    <col min="8106" max="8106" width="2.7109375" style="3" customWidth="1"/>
    <col min="8107" max="8107" width="8.140625" style="3" customWidth="1"/>
    <col min="8108" max="8108" width="18.7109375" style="3" customWidth="1"/>
    <col min="8109" max="8109" width="17.140625" style="3" customWidth="1"/>
    <col min="8110" max="8110" width="19" style="3" customWidth="1"/>
    <col min="8111" max="8111" width="17.140625" style="3" customWidth="1"/>
    <col min="8112" max="8112" width="47.7109375" style="3" customWidth="1"/>
    <col min="8113" max="8113" width="15.42578125" style="3" customWidth="1"/>
    <col min="8114" max="8114" width="1.7109375" style="3" customWidth="1"/>
    <col min="8115" max="8115" width="22.28515625" style="3" customWidth="1"/>
    <col min="8116" max="8116" width="14.42578125" style="3" customWidth="1"/>
    <col min="8117" max="8117" width="16" style="3" customWidth="1"/>
    <col min="8118" max="8118" width="21.28515625" style="3" customWidth="1"/>
    <col min="8119" max="8119" width="1.7109375" style="3" customWidth="1"/>
    <col min="8120" max="8120" width="17.5703125" style="3" customWidth="1"/>
    <col min="8121" max="8121" width="15.140625" style="3" customWidth="1"/>
    <col min="8122" max="8122" width="15.7109375" style="3" customWidth="1"/>
    <col min="8123" max="8123" width="24.42578125" style="3" customWidth="1"/>
    <col min="8124" max="8124" width="1.7109375" style="3" customWidth="1"/>
    <col min="8125" max="8125" width="20" style="3" customWidth="1"/>
    <col min="8126" max="8126" width="15.140625" style="3" customWidth="1"/>
    <col min="8127" max="8127" width="18.42578125" style="3" customWidth="1"/>
    <col min="8128" max="8128" width="22.28515625" style="3" customWidth="1"/>
    <col min="8129" max="8129" width="17.85546875" style="3" customWidth="1"/>
    <col min="8130" max="8361" width="11" style="3"/>
    <col min="8362" max="8362" width="2.7109375" style="3" customWidth="1"/>
    <col min="8363" max="8363" width="8.140625" style="3" customWidth="1"/>
    <col min="8364" max="8364" width="18.7109375" style="3" customWidth="1"/>
    <col min="8365" max="8365" width="17.140625" style="3" customWidth="1"/>
    <col min="8366" max="8366" width="19" style="3" customWidth="1"/>
    <col min="8367" max="8367" width="17.140625" style="3" customWidth="1"/>
    <col min="8368" max="8368" width="47.7109375" style="3" customWidth="1"/>
    <col min="8369" max="8369" width="15.42578125" style="3" customWidth="1"/>
    <col min="8370" max="8370" width="1.7109375" style="3" customWidth="1"/>
    <col min="8371" max="8371" width="22.28515625" style="3" customWidth="1"/>
    <col min="8372" max="8372" width="14.42578125" style="3" customWidth="1"/>
    <col min="8373" max="8373" width="16" style="3" customWidth="1"/>
    <col min="8374" max="8374" width="21.28515625" style="3" customWidth="1"/>
    <col min="8375" max="8375" width="1.7109375" style="3" customWidth="1"/>
    <col min="8376" max="8376" width="17.5703125" style="3" customWidth="1"/>
    <col min="8377" max="8377" width="15.140625" style="3" customWidth="1"/>
    <col min="8378" max="8378" width="15.7109375" style="3" customWidth="1"/>
    <col min="8379" max="8379" width="24.42578125" style="3" customWidth="1"/>
    <col min="8380" max="8380" width="1.7109375" style="3" customWidth="1"/>
    <col min="8381" max="8381" width="20" style="3" customWidth="1"/>
    <col min="8382" max="8382" width="15.140625" style="3" customWidth="1"/>
    <col min="8383" max="8383" width="18.42578125" style="3" customWidth="1"/>
    <col min="8384" max="8384" width="22.28515625" style="3" customWidth="1"/>
    <col min="8385" max="8385" width="17.85546875" style="3" customWidth="1"/>
    <col min="8386" max="8617" width="11" style="3"/>
    <col min="8618" max="8618" width="2.7109375" style="3" customWidth="1"/>
    <col min="8619" max="8619" width="8.140625" style="3" customWidth="1"/>
    <col min="8620" max="8620" width="18.7109375" style="3" customWidth="1"/>
    <col min="8621" max="8621" width="17.140625" style="3" customWidth="1"/>
    <col min="8622" max="8622" width="19" style="3" customWidth="1"/>
    <col min="8623" max="8623" width="17.140625" style="3" customWidth="1"/>
    <col min="8624" max="8624" width="47.7109375" style="3" customWidth="1"/>
    <col min="8625" max="8625" width="15.42578125" style="3" customWidth="1"/>
    <col min="8626" max="8626" width="1.7109375" style="3" customWidth="1"/>
    <col min="8627" max="8627" width="22.28515625" style="3" customWidth="1"/>
    <col min="8628" max="8628" width="14.42578125" style="3" customWidth="1"/>
    <col min="8629" max="8629" width="16" style="3" customWidth="1"/>
    <col min="8630" max="8630" width="21.28515625" style="3" customWidth="1"/>
    <col min="8631" max="8631" width="1.7109375" style="3" customWidth="1"/>
    <col min="8632" max="8632" width="17.5703125" style="3" customWidth="1"/>
    <col min="8633" max="8633" width="15.140625" style="3" customWidth="1"/>
    <col min="8634" max="8634" width="15.7109375" style="3" customWidth="1"/>
    <col min="8635" max="8635" width="24.42578125" style="3" customWidth="1"/>
    <col min="8636" max="8636" width="1.7109375" style="3" customWidth="1"/>
    <col min="8637" max="8637" width="20" style="3" customWidth="1"/>
    <col min="8638" max="8638" width="15.140625" style="3" customWidth="1"/>
    <col min="8639" max="8639" width="18.42578125" style="3" customWidth="1"/>
    <col min="8640" max="8640" width="22.28515625" style="3" customWidth="1"/>
    <col min="8641" max="8641" width="17.85546875" style="3" customWidth="1"/>
    <col min="8642" max="8873" width="11" style="3"/>
    <col min="8874" max="8874" width="2.7109375" style="3" customWidth="1"/>
    <col min="8875" max="8875" width="8.140625" style="3" customWidth="1"/>
    <col min="8876" max="8876" width="18.7109375" style="3" customWidth="1"/>
    <col min="8877" max="8877" width="17.140625" style="3" customWidth="1"/>
    <col min="8878" max="8878" width="19" style="3" customWidth="1"/>
    <col min="8879" max="8879" width="17.140625" style="3" customWidth="1"/>
    <col min="8880" max="8880" width="47.7109375" style="3" customWidth="1"/>
    <col min="8881" max="8881" width="15.42578125" style="3" customWidth="1"/>
    <col min="8882" max="8882" width="1.7109375" style="3" customWidth="1"/>
    <col min="8883" max="8883" width="22.28515625" style="3" customWidth="1"/>
    <col min="8884" max="8884" width="14.42578125" style="3" customWidth="1"/>
    <col min="8885" max="8885" width="16" style="3" customWidth="1"/>
    <col min="8886" max="8886" width="21.28515625" style="3" customWidth="1"/>
    <col min="8887" max="8887" width="1.7109375" style="3" customWidth="1"/>
    <col min="8888" max="8888" width="17.5703125" style="3" customWidth="1"/>
    <col min="8889" max="8889" width="15.140625" style="3" customWidth="1"/>
    <col min="8890" max="8890" width="15.7109375" style="3" customWidth="1"/>
    <col min="8891" max="8891" width="24.42578125" style="3" customWidth="1"/>
    <col min="8892" max="8892" width="1.7109375" style="3" customWidth="1"/>
    <col min="8893" max="8893" width="20" style="3" customWidth="1"/>
    <col min="8894" max="8894" width="15.140625" style="3" customWidth="1"/>
    <col min="8895" max="8895" width="18.42578125" style="3" customWidth="1"/>
    <col min="8896" max="8896" width="22.28515625" style="3" customWidth="1"/>
    <col min="8897" max="8897" width="17.85546875" style="3" customWidth="1"/>
    <col min="8898" max="9129" width="11" style="3"/>
    <col min="9130" max="9130" width="2.7109375" style="3" customWidth="1"/>
    <col min="9131" max="9131" width="8.140625" style="3" customWidth="1"/>
    <col min="9132" max="9132" width="18.7109375" style="3" customWidth="1"/>
    <col min="9133" max="9133" width="17.140625" style="3" customWidth="1"/>
    <col min="9134" max="9134" width="19" style="3" customWidth="1"/>
    <col min="9135" max="9135" width="17.140625" style="3" customWidth="1"/>
    <col min="9136" max="9136" width="47.7109375" style="3" customWidth="1"/>
    <col min="9137" max="9137" width="15.42578125" style="3" customWidth="1"/>
    <col min="9138" max="9138" width="1.7109375" style="3" customWidth="1"/>
    <col min="9139" max="9139" width="22.28515625" style="3" customWidth="1"/>
    <col min="9140" max="9140" width="14.42578125" style="3" customWidth="1"/>
    <col min="9141" max="9141" width="16" style="3" customWidth="1"/>
    <col min="9142" max="9142" width="21.28515625" style="3" customWidth="1"/>
    <col min="9143" max="9143" width="1.7109375" style="3" customWidth="1"/>
    <col min="9144" max="9144" width="17.5703125" style="3" customWidth="1"/>
    <col min="9145" max="9145" width="15.140625" style="3" customWidth="1"/>
    <col min="9146" max="9146" width="15.7109375" style="3" customWidth="1"/>
    <col min="9147" max="9147" width="24.42578125" style="3" customWidth="1"/>
    <col min="9148" max="9148" width="1.7109375" style="3" customWidth="1"/>
    <col min="9149" max="9149" width="20" style="3" customWidth="1"/>
    <col min="9150" max="9150" width="15.140625" style="3" customWidth="1"/>
    <col min="9151" max="9151" width="18.42578125" style="3" customWidth="1"/>
    <col min="9152" max="9152" width="22.28515625" style="3" customWidth="1"/>
    <col min="9153" max="9153" width="17.85546875" style="3" customWidth="1"/>
    <col min="9154" max="9385" width="11" style="3"/>
    <col min="9386" max="9386" width="2.7109375" style="3" customWidth="1"/>
    <col min="9387" max="9387" width="8.140625" style="3" customWidth="1"/>
    <col min="9388" max="9388" width="18.7109375" style="3" customWidth="1"/>
    <col min="9389" max="9389" width="17.140625" style="3" customWidth="1"/>
    <col min="9390" max="9390" width="19" style="3" customWidth="1"/>
    <col min="9391" max="9391" width="17.140625" style="3" customWidth="1"/>
    <col min="9392" max="9392" width="47.7109375" style="3" customWidth="1"/>
    <col min="9393" max="9393" width="15.42578125" style="3" customWidth="1"/>
    <col min="9394" max="9394" width="1.7109375" style="3" customWidth="1"/>
    <col min="9395" max="9395" width="22.28515625" style="3" customWidth="1"/>
    <col min="9396" max="9396" width="14.42578125" style="3" customWidth="1"/>
    <col min="9397" max="9397" width="16" style="3" customWidth="1"/>
    <col min="9398" max="9398" width="21.28515625" style="3" customWidth="1"/>
    <col min="9399" max="9399" width="1.7109375" style="3" customWidth="1"/>
    <col min="9400" max="9400" width="17.5703125" style="3" customWidth="1"/>
    <col min="9401" max="9401" width="15.140625" style="3" customWidth="1"/>
    <col min="9402" max="9402" width="15.7109375" style="3" customWidth="1"/>
    <col min="9403" max="9403" width="24.42578125" style="3" customWidth="1"/>
    <col min="9404" max="9404" width="1.7109375" style="3" customWidth="1"/>
    <col min="9405" max="9405" width="20" style="3" customWidth="1"/>
    <col min="9406" max="9406" width="15.140625" style="3" customWidth="1"/>
    <col min="9407" max="9407" width="18.42578125" style="3" customWidth="1"/>
    <col min="9408" max="9408" width="22.28515625" style="3" customWidth="1"/>
    <col min="9409" max="9409" width="17.85546875" style="3" customWidth="1"/>
    <col min="9410" max="9641" width="11" style="3"/>
    <col min="9642" max="9642" width="2.7109375" style="3" customWidth="1"/>
    <col min="9643" max="9643" width="8.140625" style="3" customWidth="1"/>
    <col min="9644" max="9644" width="18.7109375" style="3" customWidth="1"/>
    <col min="9645" max="9645" width="17.140625" style="3" customWidth="1"/>
    <col min="9646" max="9646" width="19" style="3" customWidth="1"/>
    <col min="9647" max="9647" width="17.140625" style="3" customWidth="1"/>
    <col min="9648" max="9648" width="47.7109375" style="3" customWidth="1"/>
    <col min="9649" max="9649" width="15.42578125" style="3" customWidth="1"/>
    <col min="9650" max="9650" width="1.7109375" style="3" customWidth="1"/>
    <col min="9651" max="9651" width="22.28515625" style="3" customWidth="1"/>
    <col min="9652" max="9652" width="14.42578125" style="3" customWidth="1"/>
    <col min="9653" max="9653" width="16" style="3" customWidth="1"/>
    <col min="9654" max="9654" width="21.28515625" style="3" customWidth="1"/>
    <col min="9655" max="9655" width="1.7109375" style="3" customWidth="1"/>
    <col min="9656" max="9656" width="17.5703125" style="3" customWidth="1"/>
    <col min="9657" max="9657" width="15.140625" style="3" customWidth="1"/>
    <col min="9658" max="9658" width="15.7109375" style="3" customWidth="1"/>
    <col min="9659" max="9659" width="24.42578125" style="3" customWidth="1"/>
    <col min="9660" max="9660" width="1.7109375" style="3" customWidth="1"/>
    <col min="9661" max="9661" width="20" style="3" customWidth="1"/>
    <col min="9662" max="9662" width="15.140625" style="3" customWidth="1"/>
    <col min="9663" max="9663" width="18.42578125" style="3" customWidth="1"/>
    <col min="9664" max="9664" width="22.28515625" style="3" customWidth="1"/>
    <col min="9665" max="9665" width="17.85546875" style="3" customWidth="1"/>
    <col min="9666" max="9897" width="11" style="3"/>
    <col min="9898" max="9898" width="2.7109375" style="3" customWidth="1"/>
    <col min="9899" max="9899" width="8.140625" style="3" customWidth="1"/>
    <col min="9900" max="9900" width="18.7109375" style="3" customWidth="1"/>
    <col min="9901" max="9901" width="17.140625" style="3" customWidth="1"/>
    <col min="9902" max="9902" width="19" style="3" customWidth="1"/>
    <col min="9903" max="9903" width="17.140625" style="3" customWidth="1"/>
    <col min="9904" max="9904" width="47.7109375" style="3" customWidth="1"/>
    <col min="9905" max="9905" width="15.42578125" style="3" customWidth="1"/>
    <col min="9906" max="9906" width="1.7109375" style="3" customWidth="1"/>
    <col min="9907" max="9907" width="22.28515625" style="3" customWidth="1"/>
    <col min="9908" max="9908" width="14.42578125" style="3" customWidth="1"/>
    <col min="9909" max="9909" width="16" style="3" customWidth="1"/>
    <col min="9910" max="9910" width="21.28515625" style="3" customWidth="1"/>
    <col min="9911" max="9911" width="1.7109375" style="3" customWidth="1"/>
    <col min="9912" max="9912" width="17.5703125" style="3" customWidth="1"/>
    <col min="9913" max="9913" width="15.140625" style="3" customWidth="1"/>
    <col min="9914" max="9914" width="15.7109375" style="3" customWidth="1"/>
    <col min="9915" max="9915" width="24.42578125" style="3" customWidth="1"/>
    <col min="9916" max="9916" width="1.7109375" style="3" customWidth="1"/>
    <col min="9917" max="9917" width="20" style="3" customWidth="1"/>
    <col min="9918" max="9918" width="15.140625" style="3" customWidth="1"/>
    <col min="9919" max="9919" width="18.42578125" style="3" customWidth="1"/>
    <col min="9920" max="9920" width="22.28515625" style="3" customWidth="1"/>
    <col min="9921" max="9921" width="17.85546875" style="3" customWidth="1"/>
    <col min="9922" max="10153" width="11" style="3"/>
    <col min="10154" max="10154" width="2.7109375" style="3" customWidth="1"/>
    <col min="10155" max="10155" width="8.140625" style="3" customWidth="1"/>
    <col min="10156" max="10156" width="18.7109375" style="3" customWidth="1"/>
    <col min="10157" max="10157" width="17.140625" style="3" customWidth="1"/>
    <col min="10158" max="10158" width="19" style="3" customWidth="1"/>
    <col min="10159" max="10159" width="17.140625" style="3" customWidth="1"/>
    <col min="10160" max="10160" width="47.7109375" style="3" customWidth="1"/>
    <col min="10161" max="10161" width="15.42578125" style="3" customWidth="1"/>
    <col min="10162" max="10162" width="1.7109375" style="3" customWidth="1"/>
    <col min="10163" max="10163" width="22.28515625" style="3" customWidth="1"/>
    <col min="10164" max="10164" width="14.42578125" style="3" customWidth="1"/>
    <col min="10165" max="10165" width="16" style="3" customWidth="1"/>
    <col min="10166" max="10166" width="21.28515625" style="3" customWidth="1"/>
    <col min="10167" max="10167" width="1.7109375" style="3" customWidth="1"/>
    <col min="10168" max="10168" width="17.5703125" style="3" customWidth="1"/>
    <col min="10169" max="10169" width="15.140625" style="3" customWidth="1"/>
    <col min="10170" max="10170" width="15.7109375" style="3" customWidth="1"/>
    <col min="10171" max="10171" width="24.42578125" style="3" customWidth="1"/>
    <col min="10172" max="10172" width="1.7109375" style="3" customWidth="1"/>
    <col min="10173" max="10173" width="20" style="3" customWidth="1"/>
    <col min="10174" max="10174" width="15.140625" style="3" customWidth="1"/>
    <col min="10175" max="10175" width="18.42578125" style="3" customWidth="1"/>
    <col min="10176" max="10176" width="22.28515625" style="3" customWidth="1"/>
    <col min="10177" max="10177" width="17.85546875" style="3" customWidth="1"/>
    <col min="10178" max="10409" width="11" style="3"/>
    <col min="10410" max="10410" width="2.7109375" style="3" customWidth="1"/>
    <col min="10411" max="10411" width="8.140625" style="3" customWidth="1"/>
    <col min="10412" max="10412" width="18.7109375" style="3" customWidth="1"/>
    <col min="10413" max="10413" width="17.140625" style="3" customWidth="1"/>
    <col min="10414" max="10414" width="19" style="3" customWidth="1"/>
    <col min="10415" max="10415" width="17.140625" style="3" customWidth="1"/>
    <col min="10416" max="10416" width="47.7109375" style="3" customWidth="1"/>
    <col min="10417" max="10417" width="15.42578125" style="3" customWidth="1"/>
    <col min="10418" max="10418" width="1.7109375" style="3" customWidth="1"/>
    <col min="10419" max="10419" width="22.28515625" style="3" customWidth="1"/>
    <col min="10420" max="10420" width="14.42578125" style="3" customWidth="1"/>
    <col min="10421" max="10421" width="16" style="3" customWidth="1"/>
    <col min="10422" max="10422" width="21.28515625" style="3" customWidth="1"/>
    <col min="10423" max="10423" width="1.7109375" style="3" customWidth="1"/>
    <col min="10424" max="10424" width="17.5703125" style="3" customWidth="1"/>
    <col min="10425" max="10425" width="15.140625" style="3" customWidth="1"/>
    <col min="10426" max="10426" width="15.7109375" style="3" customWidth="1"/>
    <col min="10427" max="10427" width="24.42578125" style="3" customWidth="1"/>
    <col min="10428" max="10428" width="1.7109375" style="3" customWidth="1"/>
    <col min="10429" max="10429" width="20" style="3" customWidth="1"/>
    <col min="10430" max="10430" width="15.140625" style="3" customWidth="1"/>
    <col min="10431" max="10431" width="18.42578125" style="3" customWidth="1"/>
    <col min="10432" max="10432" width="22.28515625" style="3" customWidth="1"/>
    <col min="10433" max="10433" width="17.85546875" style="3" customWidth="1"/>
    <col min="10434" max="10665" width="11" style="3"/>
    <col min="10666" max="10666" width="2.7109375" style="3" customWidth="1"/>
    <col min="10667" max="10667" width="8.140625" style="3" customWidth="1"/>
    <col min="10668" max="10668" width="18.7109375" style="3" customWidth="1"/>
    <col min="10669" max="10669" width="17.140625" style="3" customWidth="1"/>
    <col min="10670" max="10670" width="19" style="3" customWidth="1"/>
    <col min="10671" max="10671" width="17.140625" style="3" customWidth="1"/>
    <col min="10672" max="10672" width="47.7109375" style="3" customWidth="1"/>
    <col min="10673" max="10673" width="15.42578125" style="3" customWidth="1"/>
    <col min="10674" max="10674" width="1.7109375" style="3" customWidth="1"/>
    <col min="10675" max="10675" width="22.28515625" style="3" customWidth="1"/>
    <col min="10676" max="10676" width="14.42578125" style="3" customWidth="1"/>
    <col min="10677" max="10677" width="16" style="3" customWidth="1"/>
    <col min="10678" max="10678" width="21.28515625" style="3" customWidth="1"/>
    <col min="10679" max="10679" width="1.7109375" style="3" customWidth="1"/>
    <col min="10680" max="10680" width="17.5703125" style="3" customWidth="1"/>
    <col min="10681" max="10681" width="15.140625" style="3" customWidth="1"/>
    <col min="10682" max="10682" width="15.7109375" style="3" customWidth="1"/>
    <col min="10683" max="10683" width="24.42578125" style="3" customWidth="1"/>
    <col min="10684" max="10684" width="1.7109375" style="3" customWidth="1"/>
    <col min="10685" max="10685" width="20" style="3" customWidth="1"/>
    <col min="10686" max="10686" width="15.140625" style="3" customWidth="1"/>
    <col min="10687" max="10687" width="18.42578125" style="3" customWidth="1"/>
    <col min="10688" max="10688" width="22.28515625" style="3" customWidth="1"/>
    <col min="10689" max="10689" width="17.85546875" style="3" customWidth="1"/>
    <col min="10690" max="10921" width="11" style="3"/>
    <col min="10922" max="10922" width="2.7109375" style="3" customWidth="1"/>
    <col min="10923" max="10923" width="8.140625" style="3" customWidth="1"/>
    <col min="10924" max="10924" width="18.7109375" style="3" customWidth="1"/>
    <col min="10925" max="10925" width="17.140625" style="3" customWidth="1"/>
    <col min="10926" max="10926" width="19" style="3" customWidth="1"/>
    <col min="10927" max="10927" width="17.140625" style="3" customWidth="1"/>
    <col min="10928" max="10928" width="47.7109375" style="3" customWidth="1"/>
    <col min="10929" max="10929" width="15.42578125" style="3" customWidth="1"/>
    <col min="10930" max="10930" width="1.7109375" style="3" customWidth="1"/>
    <col min="10931" max="10931" width="22.28515625" style="3" customWidth="1"/>
    <col min="10932" max="10932" width="14.42578125" style="3" customWidth="1"/>
    <col min="10933" max="10933" width="16" style="3" customWidth="1"/>
    <col min="10934" max="10934" width="21.28515625" style="3" customWidth="1"/>
    <col min="10935" max="10935" width="1.7109375" style="3" customWidth="1"/>
    <col min="10936" max="10936" width="17.5703125" style="3" customWidth="1"/>
    <col min="10937" max="10937" width="15.140625" style="3" customWidth="1"/>
    <col min="10938" max="10938" width="15.7109375" style="3" customWidth="1"/>
    <col min="10939" max="10939" width="24.42578125" style="3" customWidth="1"/>
    <col min="10940" max="10940" width="1.7109375" style="3" customWidth="1"/>
    <col min="10941" max="10941" width="20" style="3" customWidth="1"/>
    <col min="10942" max="10942" width="15.140625" style="3" customWidth="1"/>
    <col min="10943" max="10943" width="18.42578125" style="3" customWidth="1"/>
    <col min="10944" max="10944" width="22.28515625" style="3" customWidth="1"/>
    <col min="10945" max="10945" width="17.85546875" style="3" customWidth="1"/>
    <col min="10946" max="11177" width="11" style="3"/>
    <col min="11178" max="11178" width="2.7109375" style="3" customWidth="1"/>
    <col min="11179" max="11179" width="8.140625" style="3" customWidth="1"/>
    <col min="11180" max="11180" width="18.7109375" style="3" customWidth="1"/>
    <col min="11181" max="11181" width="17.140625" style="3" customWidth="1"/>
    <col min="11182" max="11182" width="19" style="3" customWidth="1"/>
    <col min="11183" max="11183" width="17.140625" style="3" customWidth="1"/>
    <col min="11184" max="11184" width="47.7109375" style="3" customWidth="1"/>
    <col min="11185" max="11185" width="15.42578125" style="3" customWidth="1"/>
    <col min="11186" max="11186" width="1.7109375" style="3" customWidth="1"/>
    <col min="11187" max="11187" width="22.28515625" style="3" customWidth="1"/>
    <col min="11188" max="11188" width="14.42578125" style="3" customWidth="1"/>
    <col min="11189" max="11189" width="16" style="3" customWidth="1"/>
    <col min="11190" max="11190" width="21.28515625" style="3" customWidth="1"/>
    <col min="11191" max="11191" width="1.7109375" style="3" customWidth="1"/>
    <col min="11192" max="11192" width="17.5703125" style="3" customWidth="1"/>
    <col min="11193" max="11193" width="15.140625" style="3" customWidth="1"/>
    <col min="11194" max="11194" width="15.7109375" style="3" customWidth="1"/>
    <col min="11195" max="11195" width="24.42578125" style="3" customWidth="1"/>
    <col min="11196" max="11196" width="1.7109375" style="3" customWidth="1"/>
    <col min="11197" max="11197" width="20" style="3" customWidth="1"/>
    <col min="11198" max="11198" width="15.140625" style="3" customWidth="1"/>
    <col min="11199" max="11199" width="18.42578125" style="3" customWidth="1"/>
    <col min="11200" max="11200" width="22.28515625" style="3" customWidth="1"/>
    <col min="11201" max="11201" width="17.85546875" style="3" customWidth="1"/>
    <col min="11202" max="11433" width="11" style="3"/>
    <col min="11434" max="11434" width="2.7109375" style="3" customWidth="1"/>
    <col min="11435" max="11435" width="8.140625" style="3" customWidth="1"/>
    <col min="11436" max="11436" width="18.7109375" style="3" customWidth="1"/>
    <col min="11437" max="11437" width="17.140625" style="3" customWidth="1"/>
    <col min="11438" max="11438" width="19" style="3" customWidth="1"/>
    <col min="11439" max="11439" width="17.140625" style="3" customWidth="1"/>
    <col min="11440" max="11440" width="47.7109375" style="3" customWidth="1"/>
    <col min="11441" max="11441" width="15.42578125" style="3" customWidth="1"/>
    <col min="11442" max="11442" width="1.7109375" style="3" customWidth="1"/>
    <col min="11443" max="11443" width="22.28515625" style="3" customWidth="1"/>
    <col min="11444" max="11444" width="14.42578125" style="3" customWidth="1"/>
    <col min="11445" max="11445" width="16" style="3" customWidth="1"/>
    <col min="11446" max="11446" width="21.28515625" style="3" customWidth="1"/>
    <col min="11447" max="11447" width="1.7109375" style="3" customWidth="1"/>
    <col min="11448" max="11448" width="17.5703125" style="3" customWidth="1"/>
    <col min="11449" max="11449" width="15.140625" style="3" customWidth="1"/>
    <col min="11450" max="11450" width="15.7109375" style="3" customWidth="1"/>
    <col min="11451" max="11451" width="24.42578125" style="3" customWidth="1"/>
    <col min="11452" max="11452" width="1.7109375" style="3" customWidth="1"/>
    <col min="11453" max="11453" width="20" style="3" customWidth="1"/>
    <col min="11454" max="11454" width="15.140625" style="3" customWidth="1"/>
    <col min="11455" max="11455" width="18.42578125" style="3" customWidth="1"/>
    <col min="11456" max="11456" width="22.28515625" style="3" customWidth="1"/>
    <col min="11457" max="11457" width="17.85546875" style="3" customWidth="1"/>
    <col min="11458" max="11689" width="11" style="3"/>
    <col min="11690" max="11690" width="2.7109375" style="3" customWidth="1"/>
    <col min="11691" max="11691" width="8.140625" style="3" customWidth="1"/>
    <col min="11692" max="11692" width="18.7109375" style="3" customWidth="1"/>
    <col min="11693" max="11693" width="17.140625" style="3" customWidth="1"/>
    <col min="11694" max="11694" width="19" style="3" customWidth="1"/>
    <col min="11695" max="11695" width="17.140625" style="3" customWidth="1"/>
    <col min="11696" max="11696" width="47.7109375" style="3" customWidth="1"/>
    <col min="11697" max="11697" width="15.42578125" style="3" customWidth="1"/>
    <col min="11698" max="11698" width="1.7109375" style="3" customWidth="1"/>
    <col min="11699" max="11699" width="22.28515625" style="3" customWidth="1"/>
    <col min="11700" max="11700" width="14.42578125" style="3" customWidth="1"/>
    <col min="11701" max="11701" width="16" style="3" customWidth="1"/>
    <col min="11702" max="11702" width="21.28515625" style="3" customWidth="1"/>
    <col min="11703" max="11703" width="1.7109375" style="3" customWidth="1"/>
    <col min="11704" max="11704" width="17.5703125" style="3" customWidth="1"/>
    <col min="11705" max="11705" width="15.140625" style="3" customWidth="1"/>
    <col min="11706" max="11706" width="15.7109375" style="3" customWidth="1"/>
    <col min="11707" max="11707" width="24.42578125" style="3" customWidth="1"/>
    <col min="11708" max="11708" width="1.7109375" style="3" customWidth="1"/>
    <col min="11709" max="11709" width="20" style="3" customWidth="1"/>
    <col min="11710" max="11710" width="15.140625" style="3" customWidth="1"/>
    <col min="11711" max="11711" width="18.42578125" style="3" customWidth="1"/>
    <col min="11712" max="11712" width="22.28515625" style="3" customWidth="1"/>
    <col min="11713" max="11713" width="17.85546875" style="3" customWidth="1"/>
    <col min="11714" max="11945" width="11" style="3"/>
    <col min="11946" max="11946" width="2.7109375" style="3" customWidth="1"/>
    <col min="11947" max="11947" width="8.140625" style="3" customWidth="1"/>
    <col min="11948" max="11948" width="18.7109375" style="3" customWidth="1"/>
    <col min="11949" max="11949" width="17.140625" style="3" customWidth="1"/>
    <col min="11950" max="11950" width="19" style="3" customWidth="1"/>
    <col min="11951" max="11951" width="17.140625" style="3" customWidth="1"/>
    <col min="11952" max="11952" width="47.7109375" style="3" customWidth="1"/>
    <col min="11953" max="11953" width="15.42578125" style="3" customWidth="1"/>
    <col min="11954" max="11954" width="1.7109375" style="3" customWidth="1"/>
    <col min="11955" max="11955" width="22.28515625" style="3" customWidth="1"/>
    <col min="11956" max="11956" width="14.42578125" style="3" customWidth="1"/>
    <col min="11957" max="11957" width="16" style="3" customWidth="1"/>
    <col min="11958" max="11958" width="21.28515625" style="3" customWidth="1"/>
    <col min="11959" max="11959" width="1.7109375" style="3" customWidth="1"/>
    <col min="11960" max="11960" width="17.5703125" style="3" customWidth="1"/>
    <col min="11961" max="11961" width="15.140625" style="3" customWidth="1"/>
    <col min="11962" max="11962" width="15.7109375" style="3" customWidth="1"/>
    <col min="11963" max="11963" width="24.42578125" style="3" customWidth="1"/>
    <col min="11964" max="11964" width="1.7109375" style="3" customWidth="1"/>
    <col min="11965" max="11965" width="20" style="3" customWidth="1"/>
    <col min="11966" max="11966" width="15.140625" style="3" customWidth="1"/>
    <col min="11967" max="11967" width="18.42578125" style="3" customWidth="1"/>
    <col min="11968" max="11968" width="22.28515625" style="3" customWidth="1"/>
    <col min="11969" max="11969" width="17.85546875" style="3" customWidth="1"/>
    <col min="11970" max="12201" width="11" style="3"/>
    <col min="12202" max="12202" width="2.7109375" style="3" customWidth="1"/>
    <col min="12203" max="12203" width="8.140625" style="3" customWidth="1"/>
    <col min="12204" max="12204" width="18.7109375" style="3" customWidth="1"/>
    <col min="12205" max="12205" width="17.140625" style="3" customWidth="1"/>
    <col min="12206" max="12206" width="19" style="3" customWidth="1"/>
    <col min="12207" max="12207" width="17.140625" style="3" customWidth="1"/>
    <col min="12208" max="12208" width="47.7109375" style="3" customWidth="1"/>
    <col min="12209" max="12209" width="15.42578125" style="3" customWidth="1"/>
    <col min="12210" max="12210" width="1.7109375" style="3" customWidth="1"/>
    <col min="12211" max="12211" width="22.28515625" style="3" customWidth="1"/>
    <col min="12212" max="12212" width="14.42578125" style="3" customWidth="1"/>
    <col min="12213" max="12213" width="16" style="3" customWidth="1"/>
    <col min="12214" max="12214" width="21.28515625" style="3" customWidth="1"/>
    <col min="12215" max="12215" width="1.7109375" style="3" customWidth="1"/>
    <col min="12216" max="12216" width="17.5703125" style="3" customWidth="1"/>
    <col min="12217" max="12217" width="15.140625" style="3" customWidth="1"/>
    <col min="12218" max="12218" width="15.7109375" style="3" customWidth="1"/>
    <col min="12219" max="12219" width="24.42578125" style="3" customWidth="1"/>
    <col min="12220" max="12220" width="1.7109375" style="3" customWidth="1"/>
    <col min="12221" max="12221" width="20" style="3" customWidth="1"/>
    <col min="12222" max="12222" width="15.140625" style="3" customWidth="1"/>
    <col min="12223" max="12223" width="18.42578125" style="3" customWidth="1"/>
    <col min="12224" max="12224" width="22.28515625" style="3" customWidth="1"/>
    <col min="12225" max="12225" width="17.85546875" style="3" customWidth="1"/>
    <col min="12226" max="12457" width="11" style="3"/>
    <col min="12458" max="12458" width="2.7109375" style="3" customWidth="1"/>
    <col min="12459" max="12459" width="8.140625" style="3" customWidth="1"/>
    <col min="12460" max="12460" width="18.7109375" style="3" customWidth="1"/>
    <col min="12461" max="12461" width="17.140625" style="3" customWidth="1"/>
    <col min="12462" max="12462" width="19" style="3" customWidth="1"/>
    <col min="12463" max="12463" width="17.140625" style="3" customWidth="1"/>
    <col min="12464" max="12464" width="47.7109375" style="3" customWidth="1"/>
    <col min="12465" max="12465" width="15.42578125" style="3" customWidth="1"/>
    <col min="12466" max="12466" width="1.7109375" style="3" customWidth="1"/>
    <col min="12467" max="12467" width="22.28515625" style="3" customWidth="1"/>
    <col min="12468" max="12468" width="14.42578125" style="3" customWidth="1"/>
    <col min="12469" max="12469" width="16" style="3" customWidth="1"/>
    <col min="12470" max="12470" width="21.28515625" style="3" customWidth="1"/>
    <col min="12471" max="12471" width="1.7109375" style="3" customWidth="1"/>
    <col min="12472" max="12472" width="17.5703125" style="3" customWidth="1"/>
    <col min="12473" max="12473" width="15.140625" style="3" customWidth="1"/>
    <col min="12474" max="12474" width="15.7109375" style="3" customWidth="1"/>
    <col min="12475" max="12475" width="24.42578125" style="3" customWidth="1"/>
    <col min="12476" max="12476" width="1.7109375" style="3" customWidth="1"/>
    <col min="12477" max="12477" width="20" style="3" customWidth="1"/>
    <col min="12478" max="12478" width="15.140625" style="3" customWidth="1"/>
    <col min="12479" max="12479" width="18.42578125" style="3" customWidth="1"/>
    <col min="12480" max="12480" width="22.28515625" style="3" customWidth="1"/>
    <col min="12481" max="12481" width="17.85546875" style="3" customWidth="1"/>
    <col min="12482" max="12713" width="11" style="3"/>
    <col min="12714" max="12714" width="2.7109375" style="3" customWidth="1"/>
    <col min="12715" max="12715" width="8.140625" style="3" customWidth="1"/>
    <col min="12716" max="12716" width="18.7109375" style="3" customWidth="1"/>
    <col min="12717" max="12717" width="17.140625" style="3" customWidth="1"/>
    <col min="12718" max="12718" width="19" style="3" customWidth="1"/>
    <col min="12719" max="12719" width="17.140625" style="3" customWidth="1"/>
    <col min="12720" max="12720" width="47.7109375" style="3" customWidth="1"/>
    <col min="12721" max="12721" width="15.42578125" style="3" customWidth="1"/>
    <col min="12722" max="12722" width="1.7109375" style="3" customWidth="1"/>
    <col min="12723" max="12723" width="22.28515625" style="3" customWidth="1"/>
    <col min="12724" max="12724" width="14.42578125" style="3" customWidth="1"/>
    <col min="12725" max="12725" width="16" style="3" customWidth="1"/>
    <col min="12726" max="12726" width="21.28515625" style="3" customWidth="1"/>
    <col min="12727" max="12727" width="1.7109375" style="3" customWidth="1"/>
    <col min="12728" max="12728" width="17.5703125" style="3" customWidth="1"/>
    <col min="12729" max="12729" width="15.140625" style="3" customWidth="1"/>
    <col min="12730" max="12730" width="15.7109375" style="3" customWidth="1"/>
    <col min="12731" max="12731" width="24.42578125" style="3" customWidth="1"/>
    <col min="12732" max="12732" width="1.7109375" style="3" customWidth="1"/>
    <col min="12733" max="12733" width="20" style="3" customWidth="1"/>
    <col min="12734" max="12734" width="15.140625" style="3" customWidth="1"/>
    <col min="12735" max="12735" width="18.42578125" style="3" customWidth="1"/>
    <col min="12736" max="12736" width="22.28515625" style="3" customWidth="1"/>
    <col min="12737" max="12737" width="17.85546875" style="3" customWidth="1"/>
    <col min="12738" max="12969" width="11" style="3"/>
    <col min="12970" max="12970" width="2.7109375" style="3" customWidth="1"/>
    <col min="12971" max="12971" width="8.140625" style="3" customWidth="1"/>
    <col min="12972" max="12972" width="18.7109375" style="3" customWidth="1"/>
    <col min="12973" max="12973" width="17.140625" style="3" customWidth="1"/>
    <col min="12974" max="12974" width="19" style="3" customWidth="1"/>
    <col min="12975" max="12975" width="17.140625" style="3" customWidth="1"/>
    <col min="12976" max="12976" width="47.7109375" style="3" customWidth="1"/>
    <col min="12977" max="12977" width="15.42578125" style="3" customWidth="1"/>
    <col min="12978" max="12978" width="1.7109375" style="3" customWidth="1"/>
    <col min="12979" max="12979" width="22.28515625" style="3" customWidth="1"/>
    <col min="12980" max="12980" width="14.42578125" style="3" customWidth="1"/>
    <col min="12981" max="12981" width="16" style="3" customWidth="1"/>
    <col min="12982" max="12982" width="21.28515625" style="3" customWidth="1"/>
    <col min="12983" max="12983" width="1.7109375" style="3" customWidth="1"/>
    <col min="12984" max="12984" width="17.5703125" style="3" customWidth="1"/>
    <col min="12985" max="12985" width="15.140625" style="3" customWidth="1"/>
    <col min="12986" max="12986" width="15.7109375" style="3" customWidth="1"/>
    <col min="12987" max="12987" width="24.42578125" style="3" customWidth="1"/>
    <col min="12988" max="12988" width="1.7109375" style="3" customWidth="1"/>
    <col min="12989" max="12989" width="20" style="3" customWidth="1"/>
    <col min="12990" max="12990" width="15.140625" style="3" customWidth="1"/>
    <col min="12991" max="12991" width="18.42578125" style="3" customWidth="1"/>
    <col min="12992" max="12992" width="22.28515625" style="3" customWidth="1"/>
    <col min="12993" max="12993" width="17.85546875" style="3" customWidth="1"/>
    <col min="12994" max="13225" width="11" style="3"/>
    <col min="13226" max="13226" width="2.7109375" style="3" customWidth="1"/>
    <col min="13227" max="13227" width="8.140625" style="3" customWidth="1"/>
    <col min="13228" max="13228" width="18.7109375" style="3" customWidth="1"/>
    <col min="13229" max="13229" width="17.140625" style="3" customWidth="1"/>
    <col min="13230" max="13230" width="19" style="3" customWidth="1"/>
    <col min="13231" max="13231" width="17.140625" style="3" customWidth="1"/>
    <col min="13232" max="13232" width="47.7109375" style="3" customWidth="1"/>
    <col min="13233" max="13233" width="15.42578125" style="3" customWidth="1"/>
    <col min="13234" max="13234" width="1.7109375" style="3" customWidth="1"/>
    <col min="13235" max="13235" width="22.28515625" style="3" customWidth="1"/>
    <col min="13236" max="13236" width="14.42578125" style="3" customWidth="1"/>
    <col min="13237" max="13237" width="16" style="3" customWidth="1"/>
    <col min="13238" max="13238" width="21.28515625" style="3" customWidth="1"/>
    <col min="13239" max="13239" width="1.7109375" style="3" customWidth="1"/>
    <col min="13240" max="13240" width="17.5703125" style="3" customWidth="1"/>
    <col min="13241" max="13241" width="15.140625" style="3" customWidth="1"/>
    <col min="13242" max="13242" width="15.7109375" style="3" customWidth="1"/>
    <col min="13243" max="13243" width="24.42578125" style="3" customWidth="1"/>
    <col min="13244" max="13244" width="1.7109375" style="3" customWidth="1"/>
    <col min="13245" max="13245" width="20" style="3" customWidth="1"/>
    <col min="13246" max="13246" width="15.140625" style="3" customWidth="1"/>
    <col min="13247" max="13247" width="18.42578125" style="3" customWidth="1"/>
    <col min="13248" max="13248" width="22.28515625" style="3" customWidth="1"/>
    <col min="13249" max="13249" width="17.85546875" style="3" customWidth="1"/>
    <col min="13250" max="13481" width="11" style="3"/>
    <col min="13482" max="13482" width="2.7109375" style="3" customWidth="1"/>
    <col min="13483" max="13483" width="8.140625" style="3" customWidth="1"/>
    <col min="13484" max="13484" width="18.7109375" style="3" customWidth="1"/>
    <col min="13485" max="13485" width="17.140625" style="3" customWidth="1"/>
    <col min="13486" max="13486" width="19" style="3" customWidth="1"/>
    <col min="13487" max="13487" width="17.140625" style="3" customWidth="1"/>
    <col min="13488" max="13488" width="47.7109375" style="3" customWidth="1"/>
    <col min="13489" max="13489" width="15.42578125" style="3" customWidth="1"/>
    <col min="13490" max="13490" width="1.7109375" style="3" customWidth="1"/>
    <col min="13491" max="13491" width="22.28515625" style="3" customWidth="1"/>
    <col min="13492" max="13492" width="14.42578125" style="3" customWidth="1"/>
    <col min="13493" max="13493" width="16" style="3" customWidth="1"/>
    <col min="13494" max="13494" width="21.28515625" style="3" customWidth="1"/>
    <col min="13495" max="13495" width="1.7109375" style="3" customWidth="1"/>
    <col min="13496" max="13496" width="17.5703125" style="3" customWidth="1"/>
    <col min="13497" max="13497" width="15.140625" style="3" customWidth="1"/>
    <col min="13498" max="13498" width="15.7109375" style="3" customWidth="1"/>
    <col min="13499" max="13499" width="24.42578125" style="3" customWidth="1"/>
    <col min="13500" max="13500" width="1.7109375" style="3" customWidth="1"/>
    <col min="13501" max="13501" width="20" style="3" customWidth="1"/>
    <col min="13502" max="13502" width="15.140625" style="3" customWidth="1"/>
    <col min="13503" max="13503" width="18.42578125" style="3" customWidth="1"/>
    <col min="13504" max="13504" width="22.28515625" style="3" customWidth="1"/>
    <col min="13505" max="13505" width="17.85546875" style="3" customWidth="1"/>
    <col min="13506" max="13737" width="11" style="3"/>
    <col min="13738" max="13738" width="2.7109375" style="3" customWidth="1"/>
    <col min="13739" max="13739" width="8.140625" style="3" customWidth="1"/>
    <col min="13740" max="13740" width="18.7109375" style="3" customWidth="1"/>
    <col min="13741" max="13741" width="17.140625" style="3" customWidth="1"/>
    <col min="13742" max="13742" width="19" style="3" customWidth="1"/>
    <col min="13743" max="13743" width="17.140625" style="3" customWidth="1"/>
    <col min="13744" max="13744" width="47.7109375" style="3" customWidth="1"/>
    <col min="13745" max="13745" width="15.42578125" style="3" customWidth="1"/>
    <col min="13746" max="13746" width="1.7109375" style="3" customWidth="1"/>
    <col min="13747" max="13747" width="22.28515625" style="3" customWidth="1"/>
    <col min="13748" max="13748" width="14.42578125" style="3" customWidth="1"/>
    <col min="13749" max="13749" width="16" style="3" customWidth="1"/>
    <col min="13750" max="13750" width="21.28515625" style="3" customWidth="1"/>
    <col min="13751" max="13751" width="1.7109375" style="3" customWidth="1"/>
    <col min="13752" max="13752" width="17.5703125" style="3" customWidth="1"/>
    <col min="13753" max="13753" width="15.140625" style="3" customWidth="1"/>
    <col min="13754" max="13754" width="15.7109375" style="3" customWidth="1"/>
    <col min="13755" max="13755" width="24.42578125" style="3" customWidth="1"/>
    <col min="13756" max="13756" width="1.7109375" style="3" customWidth="1"/>
    <col min="13757" max="13757" width="20" style="3" customWidth="1"/>
    <col min="13758" max="13758" width="15.140625" style="3" customWidth="1"/>
    <col min="13759" max="13759" width="18.42578125" style="3" customWidth="1"/>
    <col min="13760" max="13760" width="22.28515625" style="3" customWidth="1"/>
    <col min="13761" max="13761" width="17.85546875" style="3" customWidth="1"/>
    <col min="13762" max="13993" width="11" style="3"/>
    <col min="13994" max="13994" width="2.7109375" style="3" customWidth="1"/>
    <col min="13995" max="13995" width="8.140625" style="3" customWidth="1"/>
    <col min="13996" max="13996" width="18.7109375" style="3" customWidth="1"/>
    <col min="13997" max="13997" width="17.140625" style="3" customWidth="1"/>
    <col min="13998" max="13998" width="19" style="3" customWidth="1"/>
    <col min="13999" max="13999" width="17.140625" style="3" customWidth="1"/>
    <col min="14000" max="14000" width="47.7109375" style="3" customWidth="1"/>
    <col min="14001" max="14001" width="15.42578125" style="3" customWidth="1"/>
    <col min="14002" max="14002" width="1.7109375" style="3" customWidth="1"/>
    <col min="14003" max="14003" width="22.28515625" style="3" customWidth="1"/>
    <col min="14004" max="14004" width="14.42578125" style="3" customWidth="1"/>
    <col min="14005" max="14005" width="16" style="3" customWidth="1"/>
    <col min="14006" max="14006" width="21.28515625" style="3" customWidth="1"/>
    <col min="14007" max="14007" width="1.7109375" style="3" customWidth="1"/>
    <col min="14008" max="14008" width="17.5703125" style="3" customWidth="1"/>
    <col min="14009" max="14009" width="15.140625" style="3" customWidth="1"/>
    <col min="14010" max="14010" width="15.7109375" style="3" customWidth="1"/>
    <col min="14011" max="14011" width="24.42578125" style="3" customWidth="1"/>
    <col min="14012" max="14012" width="1.7109375" style="3" customWidth="1"/>
    <col min="14013" max="14013" width="20" style="3" customWidth="1"/>
    <col min="14014" max="14014" width="15.140625" style="3" customWidth="1"/>
    <col min="14015" max="14015" width="18.42578125" style="3" customWidth="1"/>
    <col min="14016" max="14016" width="22.28515625" style="3" customWidth="1"/>
    <col min="14017" max="14017" width="17.85546875" style="3" customWidth="1"/>
    <col min="14018" max="14249" width="11" style="3"/>
    <col min="14250" max="14250" width="2.7109375" style="3" customWidth="1"/>
    <col min="14251" max="14251" width="8.140625" style="3" customWidth="1"/>
    <col min="14252" max="14252" width="18.7109375" style="3" customWidth="1"/>
    <col min="14253" max="14253" width="17.140625" style="3" customWidth="1"/>
    <col min="14254" max="14254" width="19" style="3" customWidth="1"/>
    <col min="14255" max="14255" width="17.140625" style="3" customWidth="1"/>
    <col min="14256" max="14256" width="47.7109375" style="3" customWidth="1"/>
    <col min="14257" max="14257" width="15.42578125" style="3" customWidth="1"/>
    <col min="14258" max="14258" width="1.7109375" style="3" customWidth="1"/>
    <col min="14259" max="14259" width="22.28515625" style="3" customWidth="1"/>
    <col min="14260" max="14260" width="14.42578125" style="3" customWidth="1"/>
    <col min="14261" max="14261" width="16" style="3" customWidth="1"/>
    <col min="14262" max="14262" width="21.28515625" style="3" customWidth="1"/>
    <col min="14263" max="14263" width="1.7109375" style="3" customWidth="1"/>
    <col min="14264" max="14264" width="17.5703125" style="3" customWidth="1"/>
    <col min="14265" max="14265" width="15.140625" style="3" customWidth="1"/>
    <col min="14266" max="14266" width="15.7109375" style="3" customWidth="1"/>
    <col min="14267" max="14267" width="24.42578125" style="3" customWidth="1"/>
    <col min="14268" max="14268" width="1.7109375" style="3" customWidth="1"/>
    <col min="14269" max="14269" width="20" style="3" customWidth="1"/>
    <col min="14270" max="14270" width="15.140625" style="3" customWidth="1"/>
    <col min="14271" max="14271" width="18.42578125" style="3" customWidth="1"/>
    <col min="14272" max="14272" width="22.28515625" style="3" customWidth="1"/>
    <col min="14273" max="14273" width="17.85546875" style="3" customWidth="1"/>
    <col min="14274" max="14505" width="11" style="3"/>
    <col min="14506" max="14506" width="2.7109375" style="3" customWidth="1"/>
    <col min="14507" max="14507" width="8.140625" style="3" customWidth="1"/>
    <col min="14508" max="14508" width="18.7109375" style="3" customWidth="1"/>
    <col min="14509" max="14509" width="17.140625" style="3" customWidth="1"/>
    <col min="14510" max="14510" width="19" style="3" customWidth="1"/>
    <col min="14511" max="14511" width="17.140625" style="3" customWidth="1"/>
    <col min="14512" max="14512" width="47.7109375" style="3" customWidth="1"/>
    <col min="14513" max="14513" width="15.42578125" style="3" customWidth="1"/>
    <col min="14514" max="14514" width="1.7109375" style="3" customWidth="1"/>
    <col min="14515" max="14515" width="22.28515625" style="3" customWidth="1"/>
    <col min="14516" max="14516" width="14.42578125" style="3" customWidth="1"/>
    <col min="14517" max="14517" width="16" style="3" customWidth="1"/>
    <col min="14518" max="14518" width="21.28515625" style="3" customWidth="1"/>
    <col min="14519" max="14519" width="1.7109375" style="3" customWidth="1"/>
    <col min="14520" max="14520" width="17.5703125" style="3" customWidth="1"/>
    <col min="14521" max="14521" width="15.140625" style="3" customWidth="1"/>
    <col min="14522" max="14522" width="15.7109375" style="3" customWidth="1"/>
    <col min="14523" max="14523" width="24.42578125" style="3" customWidth="1"/>
    <col min="14524" max="14524" width="1.7109375" style="3" customWidth="1"/>
    <col min="14525" max="14525" width="20" style="3" customWidth="1"/>
    <col min="14526" max="14526" width="15.140625" style="3" customWidth="1"/>
    <col min="14527" max="14527" width="18.42578125" style="3" customWidth="1"/>
    <col min="14528" max="14528" width="22.28515625" style="3" customWidth="1"/>
    <col min="14529" max="14529" width="17.85546875" style="3" customWidth="1"/>
    <col min="14530" max="14761" width="11" style="3"/>
    <col min="14762" max="14762" width="2.7109375" style="3" customWidth="1"/>
    <col min="14763" max="14763" width="8.140625" style="3" customWidth="1"/>
    <col min="14764" max="14764" width="18.7109375" style="3" customWidth="1"/>
    <col min="14765" max="14765" width="17.140625" style="3" customWidth="1"/>
    <col min="14766" max="14766" width="19" style="3" customWidth="1"/>
    <col min="14767" max="14767" width="17.140625" style="3" customWidth="1"/>
    <col min="14768" max="14768" width="47.7109375" style="3" customWidth="1"/>
    <col min="14769" max="14769" width="15.42578125" style="3" customWidth="1"/>
    <col min="14770" max="14770" width="1.7109375" style="3" customWidth="1"/>
    <col min="14771" max="14771" width="22.28515625" style="3" customWidth="1"/>
    <col min="14772" max="14772" width="14.42578125" style="3" customWidth="1"/>
    <col min="14773" max="14773" width="16" style="3" customWidth="1"/>
    <col min="14774" max="14774" width="21.28515625" style="3" customWidth="1"/>
    <col min="14775" max="14775" width="1.7109375" style="3" customWidth="1"/>
    <col min="14776" max="14776" width="17.5703125" style="3" customWidth="1"/>
    <col min="14777" max="14777" width="15.140625" style="3" customWidth="1"/>
    <col min="14778" max="14778" width="15.7109375" style="3" customWidth="1"/>
    <col min="14779" max="14779" width="24.42578125" style="3" customWidth="1"/>
    <col min="14780" max="14780" width="1.7109375" style="3" customWidth="1"/>
    <col min="14781" max="14781" width="20" style="3" customWidth="1"/>
    <col min="14782" max="14782" width="15.140625" style="3" customWidth="1"/>
    <col min="14783" max="14783" width="18.42578125" style="3" customWidth="1"/>
    <col min="14784" max="14784" width="22.28515625" style="3" customWidth="1"/>
    <col min="14785" max="14785" width="17.85546875" style="3" customWidth="1"/>
    <col min="14786" max="15017" width="11" style="3"/>
    <col min="15018" max="15018" width="2.7109375" style="3" customWidth="1"/>
    <col min="15019" max="15019" width="8.140625" style="3" customWidth="1"/>
    <col min="15020" max="15020" width="18.7109375" style="3" customWidth="1"/>
    <col min="15021" max="15021" width="17.140625" style="3" customWidth="1"/>
    <col min="15022" max="15022" width="19" style="3" customWidth="1"/>
    <col min="15023" max="15023" width="17.140625" style="3" customWidth="1"/>
    <col min="15024" max="15024" width="47.7109375" style="3" customWidth="1"/>
    <col min="15025" max="15025" width="15.42578125" style="3" customWidth="1"/>
    <col min="15026" max="15026" width="1.7109375" style="3" customWidth="1"/>
    <col min="15027" max="15027" width="22.28515625" style="3" customWidth="1"/>
    <col min="15028" max="15028" width="14.42578125" style="3" customWidth="1"/>
    <col min="15029" max="15029" width="16" style="3" customWidth="1"/>
    <col min="15030" max="15030" width="21.28515625" style="3" customWidth="1"/>
    <col min="15031" max="15031" width="1.7109375" style="3" customWidth="1"/>
    <col min="15032" max="15032" width="17.5703125" style="3" customWidth="1"/>
    <col min="15033" max="15033" width="15.140625" style="3" customWidth="1"/>
    <col min="15034" max="15034" width="15.7109375" style="3" customWidth="1"/>
    <col min="15035" max="15035" width="24.42578125" style="3" customWidth="1"/>
    <col min="15036" max="15036" width="1.7109375" style="3" customWidth="1"/>
    <col min="15037" max="15037" width="20" style="3" customWidth="1"/>
    <col min="15038" max="15038" width="15.140625" style="3" customWidth="1"/>
    <col min="15039" max="15039" width="18.42578125" style="3" customWidth="1"/>
    <col min="15040" max="15040" width="22.28515625" style="3" customWidth="1"/>
    <col min="15041" max="15041" width="17.85546875" style="3" customWidth="1"/>
    <col min="15042" max="15273" width="11" style="3"/>
    <col min="15274" max="15274" width="2.7109375" style="3" customWidth="1"/>
    <col min="15275" max="15275" width="8.140625" style="3" customWidth="1"/>
    <col min="15276" max="15276" width="18.7109375" style="3" customWidth="1"/>
    <col min="15277" max="15277" width="17.140625" style="3" customWidth="1"/>
    <col min="15278" max="15278" width="19" style="3" customWidth="1"/>
    <col min="15279" max="15279" width="17.140625" style="3" customWidth="1"/>
    <col min="15280" max="15280" width="47.7109375" style="3" customWidth="1"/>
    <col min="15281" max="15281" width="15.42578125" style="3" customWidth="1"/>
    <col min="15282" max="15282" width="1.7109375" style="3" customWidth="1"/>
    <col min="15283" max="15283" width="22.28515625" style="3" customWidth="1"/>
    <col min="15284" max="15284" width="14.42578125" style="3" customWidth="1"/>
    <col min="15285" max="15285" width="16" style="3" customWidth="1"/>
    <col min="15286" max="15286" width="21.28515625" style="3" customWidth="1"/>
    <col min="15287" max="15287" width="1.7109375" style="3" customWidth="1"/>
    <col min="15288" max="15288" width="17.5703125" style="3" customWidth="1"/>
    <col min="15289" max="15289" width="15.140625" style="3" customWidth="1"/>
    <col min="15290" max="15290" width="15.7109375" style="3" customWidth="1"/>
    <col min="15291" max="15291" width="24.42578125" style="3" customWidth="1"/>
    <col min="15292" max="15292" width="1.7109375" style="3" customWidth="1"/>
    <col min="15293" max="15293" width="20" style="3" customWidth="1"/>
    <col min="15294" max="15294" width="15.140625" style="3" customWidth="1"/>
    <col min="15295" max="15295" width="18.42578125" style="3" customWidth="1"/>
    <col min="15296" max="15296" width="22.28515625" style="3" customWidth="1"/>
    <col min="15297" max="15297" width="17.85546875" style="3" customWidth="1"/>
    <col min="15298" max="15529" width="11" style="3"/>
    <col min="15530" max="15530" width="2.7109375" style="3" customWidth="1"/>
    <col min="15531" max="15531" width="8.140625" style="3" customWidth="1"/>
    <col min="15532" max="15532" width="18.7109375" style="3" customWidth="1"/>
    <col min="15533" max="15533" width="17.140625" style="3" customWidth="1"/>
    <col min="15534" max="15534" width="19" style="3" customWidth="1"/>
    <col min="15535" max="15535" width="17.140625" style="3" customWidth="1"/>
    <col min="15536" max="15536" width="47.7109375" style="3" customWidth="1"/>
    <col min="15537" max="15537" width="15.42578125" style="3" customWidth="1"/>
    <col min="15538" max="15538" width="1.7109375" style="3" customWidth="1"/>
    <col min="15539" max="15539" width="22.28515625" style="3" customWidth="1"/>
    <col min="15540" max="15540" width="14.42578125" style="3" customWidth="1"/>
    <col min="15541" max="15541" width="16" style="3" customWidth="1"/>
    <col min="15542" max="15542" width="21.28515625" style="3" customWidth="1"/>
    <col min="15543" max="15543" width="1.7109375" style="3" customWidth="1"/>
    <col min="15544" max="15544" width="17.5703125" style="3" customWidth="1"/>
    <col min="15545" max="15545" width="15.140625" style="3" customWidth="1"/>
    <col min="15546" max="15546" width="15.7109375" style="3" customWidth="1"/>
    <col min="15547" max="15547" width="24.42578125" style="3" customWidth="1"/>
    <col min="15548" max="15548" width="1.7109375" style="3" customWidth="1"/>
    <col min="15549" max="15549" width="20" style="3" customWidth="1"/>
    <col min="15550" max="15550" width="15.140625" style="3" customWidth="1"/>
    <col min="15551" max="15551" width="18.42578125" style="3" customWidth="1"/>
    <col min="15552" max="15552" width="22.28515625" style="3" customWidth="1"/>
    <col min="15553" max="15553" width="17.85546875" style="3" customWidth="1"/>
    <col min="15554" max="15785" width="11" style="3"/>
    <col min="15786" max="15786" width="2.7109375" style="3" customWidth="1"/>
    <col min="15787" max="15787" width="8.140625" style="3" customWidth="1"/>
    <col min="15788" max="15788" width="18.7109375" style="3" customWidth="1"/>
    <col min="15789" max="15789" width="17.140625" style="3" customWidth="1"/>
    <col min="15790" max="15790" width="19" style="3" customWidth="1"/>
    <col min="15791" max="15791" width="17.140625" style="3" customWidth="1"/>
    <col min="15792" max="15792" width="47.7109375" style="3" customWidth="1"/>
    <col min="15793" max="15793" width="15.42578125" style="3" customWidth="1"/>
    <col min="15794" max="15794" width="1.7109375" style="3" customWidth="1"/>
    <col min="15795" max="15795" width="22.28515625" style="3" customWidth="1"/>
    <col min="15796" max="15796" width="14.42578125" style="3" customWidth="1"/>
    <col min="15797" max="15797" width="16" style="3" customWidth="1"/>
    <col min="15798" max="15798" width="21.28515625" style="3" customWidth="1"/>
    <col min="15799" max="15799" width="1.7109375" style="3" customWidth="1"/>
    <col min="15800" max="15800" width="17.5703125" style="3" customWidth="1"/>
    <col min="15801" max="15801" width="15.140625" style="3" customWidth="1"/>
    <col min="15802" max="15802" width="15.7109375" style="3" customWidth="1"/>
    <col min="15803" max="15803" width="24.42578125" style="3" customWidth="1"/>
    <col min="15804" max="15804" width="1.7109375" style="3" customWidth="1"/>
    <col min="15805" max="15805" width="20" style="3" customWidth="1"/>
    <col min="15806" max="15806" width="15.140625" style="3" customWidth="1"/>
    <col min="15807" max="15807" width="18.42578125" style="3" customWidth="1"/>
    <col min="15808" max="15808" width="22.28515625" style="3" customWidth="1"/>
    <col min="15809" max="15809" width="17.85546875" style="3" customWidth="1"/>
    <col min="15810" max="16041" width="11" style="3"/>
    <col min="16042" max="16042" width="2.7109375" style="3" customWidth="1"/>
    <col min="16043" max="16043" width="8.140625" style="3" customWidth="1"/>
    <col min="16044" max="16044" width="18.7109375" style="3" customWidth="1"/>
    <col min="16045" max="16045" width="17.140625" style="3" customWidth="1"/>
    <col min="16046" max="16046" width="19" style="3" customWidth="1"/>
    <col min="16047" max="16047" width="17.140625" style="3" customWidth="1"/>
    <col min="16048" max="16048" width="47.7109375" style="3" customWidth="1"/>
    <col min="16049" max="16049" width="15.42578125" style="3" customWidth="1"/>
    <col min="16050" max="16050" width="1.7109375" style="3" customWidth="1"/>
    <col min="16051" max="16051" width="22.28515625" style="3" customWidth="1"/>
    <col min="16052" max="16052" width="14.42578125" style="3" customWidth="1"/>
    <col min="16053" max="16053" width="16" style="3" customWidth="1"/>
    <col min="16054" max="16054" width="21.28515625" style="3" customWidth="1"/>
    <col min="16055" max="16055" width="1.7109375" style="3" customWidth="1"/>
    <col min="16056" max="16056" width="17.5703125" style="3" customWidth="1"/>
    <col min="16057" max="16057" width="15.140625" style="3" customWidth="1"/>
    <col min="16058" max="16058" width="15.7109375" style="3" customWidth="1"/>
    <col min="16059" max="16059" width="24.42578125" style="3" customWidth="1"/>
    <col min="16060" max="16060" width="1.7109375" style="3" customWidth="1"/>
    <col min="16061" max="16061" width="20" style="3" customWidth="1"/>
    <col min="16062" max="16062" width="15.140625" style="3" customWidth="1"/>
    <col min="16063" max="16063" width="18.42578125" style="3" customWidth="1"/>
    <col min="16064" max="16064" width="22.28515625" style="3" customWidth="1"/>
    <col min="16065" max="16065" width="17.85546875" style="3" customWidth="1"/>
    <col min="16066" max="16323" width="11" style="3"/>
    <col min="16324" max="16384" width="11.42578125" style="3" customWidth="1"/>
  </cols>
  <sheetData>
    <row r="1" spans="2:12" ht="16.5" hidden="1" customHeight="1"/>
    <row r="2" spans="2:12" ht="29.25" customHeight="1">
      <c r="B2" s="40" t="s">
        <v>56</v>
      </c>
      <c r="C2" s="41"/>
      <c r="D2" s="41"/>
      <c r="E2" s="41"/>
      <c r="F2" s="41"/>
      <c r="G2" s="41"/>
      <c r="H2" s="41"/>
      <c r="I2" s="41"/>
      <c r="J2" s="41"/>
      <c r="K2" s="41"/>
      <c r="L2" s="42"/>
    </row>
    <row r="3" spans="2:12" ht="29.25" customHeight="1">
      <c r="B3" s="43"/>
      <c r="C3" s="44"/>
      <c r="D3" s="44"/>
      <c r="E3" s="4"/>
      <c r="F3" s="47" t="s">
        <v>53</v>
      </c>
      <c r="G3" s="47"/>
      <c r="H3" s="47"/>
      <c r="I3" s="47"/>
      <c r="J3" s="47"/>
      <c r="K3" s="47"/>
      <c r="L3" s="47"/>
    </row>
    <row r="4" spans="2:12" ht="40.5" customHeight="1">
      <c r="B4" s="45"/>
      <c r="C4" s="46"/>
      <c r="D4" s="46"/>
      <c r="E4" s="5"/>
      <c r="F4" s="48" t="s">
        <v>0</v>
      </c>
      <c r="G4" s="49"/>
      <c r="H4" s="49"/>
      <c r="I4" s="49"/>
      <c r="J4" s="49"/>
      <c r="K4" s="49"/>
      <c r="L4" s="50"/>
    </row>
    <row r="5" spans="2:12" ht="18" customHeight="1">
      <c r="B5" s="6"/>
      <c r="C5" s="6"/>
      <c r="D5" s="6"/>
      <c r="E5" s="6"/>
      <c r="F5" s="6"/>
      <c r="G5" s="6"/>
      <c r="H5" s="7"/>
    </row>
    <row r="6" spans="2:12" ht="47.25" customHeight="1">
      <c r="B6" s="51" t="s">
        <v>1</v>
      </c>
      <c r="C6" s="52"/>
      <c r="D6" s="52"/>
      <c r="E6" s="52"/>
      <c r="F6" s="52"/>
      <c r="G6" s="53"/>
      <c r="H6" s="8"/>
      <c r="I6" s="57" t="s">
        <v>3</v>
      </c>
      <c r="J6" s="57"/>
      <c r="K6" s="57"/>
      <c r="L6" s="57"/>
    </row>
    <row r="7" spans="2:12" ht="12.75" customHeight="1">
      <c r="B7" s="54"/>
      <c r="C7" s="55"/>
      <c r="D7" s="55"/>
      <c r="E7" s="55"/>
      <c r="F7" s="55"/>
      <c r="G7" s="56"/>
      <c r="H7" s="8"/>
      <c r="I7" s="57"/>
      <c r="J7" s="57"/>
      <c r="K7" s="57"/>
      <c r="L7" s="57"/>
    </row>
    <row r="8" spans="2:12" ht="51.75" customHeight="1">
      <c r="B8" s="36" t="s">
        <v>4</v>
      </c>
      <c r="C8" s="58"/>
      <c r="D8" s="36" t="s">
        <v>5</v>
      </c>
      <c r="E8" s="37"/>
      <c r="F8" s="9" t="s">
        <v>6</v>
      </c>
      <c r="G8" s="9" t="s">
        <v>7</v>
      </c>
      <c r="H8" s="10"/>
      <c r="I8" s="11" t="s">
        <v>2</v>
      </c>
      <c r="J8" s="11" t="s">
        <v>8</v>
      </c>
      <c r="K8" s="11" t="s">
        <v>9</v>
      </c>
      <c r="L8" s="11" t="s">
        <v>10</v>
      </c>
    </row>
    <row r="9" spans="2:12" ht="18" customHeight="1">
      <c r="B9" s="24">
        <v>1</v>
      </c>
      <c r="C9" s="25" t="s">
        <v>59</v>
      </c>
      <c r="D9" s="26" t="s">
        <v>11</v>
      </c>
      <c r="E9" s="38" t="s">
        <v>12</v>
      </c>
      <c r="F9" s="27" t="s">
        <v>13</v>
      </c>
      <c r="G9" s="29">
        <v>1</v>
      </c>
      <c r="H9" s="12"/>
      <c r="I9" s="13">
        <v>2843592</v>
      </c>
      <c r="J9" s="13">
        <f t="shared" ref="J9:J45" si="0">ROUND(I9*19%,2)</f>
        <v>540282.48</v>
      </c>
      <c r="K9" s="13">
        <f t="shared" ref="K9:K45" si="1">ROUND(I9+J9,2)</f>
        <v>3383874.48</v>
      </c>
      <c r="L9" s="13">
        <f t="shared" ref="L9:L45" si="2">ROUND(K9*G9,2)</f>
        <v>3383874.48</v>
      </c>
    </row>
    <row r="10" spans="2:12" ht="33">
      <c r="B10" s="39">
        <v>2</v>
      </c>
      <c r="C10" s="25" t="s">
        <v>60</v>
      </c>
      <c r="D10" s="26" t="s">
        <v>14</v>
      </c>
      <c r="E10" s="38"/>
      <c r="F10" s="27" t="s">
        <v>13</v>
      </c>
      <c r="G10" s="29">
        <v>47</v>
      </c>
      <c r="H10" s="12"/>
      <c r="I10" s="13">
        <v>180650</v>
      </c>
      <c r="J10" s="13">
        <f t="shared" si="0"/>
        <v>34323.5</v>
      </c>
      <c r="K10" s="13">
        <f t="shared" si="1"/>
        <v>214973.5</v>
      </c>
      <c r="L10" s="13">
        <f t="shared" si="2"/>
        <v>10103754.5</v>
      </c>
    </row>
    <row r="11" spans="2:12" ht="33">
      <c r="B11" s="39"/>
      <c r="C11" s="25" t="s">
        <v>61</v>
      </c>
      <c r="D11" s="26" t="s">
        <v>15</v>
      </c>
      <c r="E11" s="38"/>
      <c r="F11" s="27" t="s">
        <v>13</v>
      </c>
      <c r="G11" s="29">
        <v>10</v>
      </c>
      <c r="H11" s="12"/>
      <c r="I11" s="13">
        <v>156270.38</v>
      </c>
      <c r="J11" s="13">
        <f t="shared" si="0"/>
        <v>29691.37</v>
      </c>
      <c r="K11" s="13">
        <f t="shared" si="1"/>
        <v>185961.75</v>
      </c>
      <c r="L11" s="13">
        <f t="shared" si="2"/>
        <v>1859617.5</v>
      </c>
    </row>
    <row r="12" spans="2:12" ht="33">
      <c r="B12" s="39">
        <v>3</v>
      </c>
      <c r="C12" s="25" t="s">
        <v>62</v>
      </c>
      <c r="D12" s="26" t="s">
        <v>16</v>
      </c>
      <c r="E12" s="38"/>
      <c r="F12" s="27" t="s">
        <v>13</v>
      </c>
      <c r="G12" s="29">
        <v>13</v>
      </c>
      <c r="H12" s="12"/>
      <c r="I12" s="13">
        <v>23410.84</v>
      </c>
      <c r="J12" s="13">
        <f t="shared" si="0"/>
        <v>4448.0600000000004</v>
      </c>
      <c r="K12" s="13">
        <f t="shared" si="1"/>
        <v>27858.9</v>
      </c>
      <c r="L12" s="13">
        <f t="shared" si="2"/>
        <v>362165.7</v>
      </c>
    </row>
    <row r="13" spans="2:12" ht="33">
      <c r="B13" s="39"/>
      <c r="C13" s="25" t="s">
        <v>63</v>
      </c>
      <c r="D13" s="26" t="s">
        <v>17</v>
      </c>
      <c r="E13" s="38"/>
      <c r="F13" s="27" t="s">
        <v>13</v>
      </c>
      <c r="G13" s="29">
        <v>13</v>
      </c>
      <c r="H13" s="12"/>
      <c r="I13" s="13">
        <v>50364.33</v>
      </c>
      <c r="J13" s="13">
        <f t="shared" si="0"/>
        <v>9569.2199999999993</v>
      </c>
      <c r="K13" s="13">
        <f t="shared" si="1"/>
        <v>59933.55</v>
      </c>
      <c r="L13" s="13">
        <f t="shared" si="2"/>
        <v>779136.15</v>
      </c>
    </row>
    <row r="14" spans="2:12" ht="33">
      <c r="B14" s="39"/>
      <c r="C14" s="25" t="s">
        <v>64</v>
      </c>
      <c r="D14" s="26" t="s">
        <v>18</v>
      </c>
      <c r="E14" s="38"/>
      <c r="F14" s="27" t="s">
        <v>13</v>
      </c>
      <c r="G14" s="29">
        <v>11</v>
      </c>
      <c r="H14" s="12"/>
      <c r="I14" s="13">
        <v>203993.08</v>
      </c>
      <c r="J14" s="13">
        <f t="shared" si="0"/>
        <v>38758.69</v>
      </c>
      <c r="K14" s="13">
        <f t="shared" si="1"/>
        <v>242751.77</v>
      </c>
      <c r="L14" s="13">
        <f t="shared" si="2"/>
        <v>2670269.4700000002</v>
      </c>
    </row>
    <row r="15" spans="2:12" ht="33">
      <c r="B15" s="39"/>
      <c r="C15" s="25" t="s">
        <v>65</v>
      </c>
      <c r="D15" s="26" t="s">
        <v>19</v>
      </c>
      <c r="E15" s="38"/>
      <c r="F15" s="27" t="s">
        <v>13</v>
      </c>
      <c r="G15" s="29">
        <v>11</v>
      </c>
      <c r="H15" s="12"/>
      <c r="I15" s="13">
        <v>203993.08</v>
      </c>
      <c r="J15" s="13">
        <f t="shared" si="0"/>
        <v>38758.69</v>
      </c>
      <c r="K15" s="13">
        <f t="shared" si="1"/>
        <v>242751.77</v>
      </c>
      <c r="L15" s="13">
        <f t="shared" si="2"/>
        <v>2670269.4700000002</v>
      </c>
    </row>
    <row r="16" spans="2:12" ht="16.5">
      <c r="B16" s="39"/>
      <c r="C16" s="25" t="s">
        <v>66</v>
      </c>
      <c r="D16" s="26" t="s">
        <v>20</v>
      </c>
      <c r="E16" s="38"/>
      <c r="F16" s="27" t="s">
        <v>13</v>
      </c>
      <c r="G16" s="29">
        <v>1</v>
      </c>
      <c r="H16" s="12"/>
      <c r="I16" s="13">
        <v>1096666.67</v>
      </c>
      <c r="J16" s="13">
        <f t="shared" si="0"/>
        <v>208366.67</v>
      </c>
      <c r="K16" s="13">
        <f t="shared" si="1"/>
        <v>1305033.3400000001</v>
      </c>
      <c r="L16" s="13">
        <f t="shared" si="2"/>
        <v>1305033.3400000001</v>
      </c>
    </row>
    <row r="17" spans="2:12" ht="16.5">
      <c r="B17" s="39"/>
      <c r="C17" s="25" t="s">
        <v>67</v>
      </c>
      <c r="D17" s="26" t="s">
        <v>21</v>
      </c>
      <c r="E17" s="38"/>
      <c r="F17" s="27" t="s">
        <v>13</v>
      </c>
      <c r="G17" s="29">
        <v>50</v>
      </c>
      <c r="H17" s="12"/>
      <c r="I17" s="13">
        <v>2506.06</v>
      </c>
      <c r="J17" s="13">
        <f t="shared" si="0"/>
        <v>476.15</v>
      </c>
      <c r="K17" s="13">
        <f t="shared" si="1"/>
        <v>2982.21</v>
      </c>
      <c r="L17" s="13">
        <f t="shared" si="2"/>
        <v>149110.5</v>
      </c>
    </row>
    <row r="18" spans="2:12" ht="33">
      <c r="B18" s="39"/>
      <c r="C18" s="25" t="s">
        <v>68</v>
      </c>
      <c r="D18" s="26" t="s">
        <v>22</v>
      </c>
      <c r="E18" s="38"/>
      <c r="F18" s="27" t="s">
        <v>13</v>
      </c>
      <c r="G18" s="29">
        <v>20</v>
      </c>
      <c r="H18" s="12"/>
      <c r="I18" s="13">
        <v>23023.31</v>
      </c>
      <c r="J18" s="13">
        <f t="shared" si="0"/>
        <v>4374.43</v>
      </c>
      <c r="K18" s="13">
        <f t="shared" si="1"/>
        <v>27397.74</v>
      </c>
      <c r="L18" s="13">
        <f t="shared" si="2"/>
        <v>547954.80000000005</v>
      </c>
    </row>
    <row r="19" spans="2:12" ht="16.5">
      <c r="B19" s="39"/>
      <c r="C19" s="25" t="s">
        <v>69</v>
      </c>
      <c r="D19" s="26" t="s">
        <v>23</v>
      </c>
      <c r="E19" s="38"/>
      <c r="F19" s="27" t="s">
        <v>13</v>
      </c>
      <c r="G19" s="29">
        <v>2</v>
      </c>
      <c r="H19" s="12"/>
      <c r="I19" s="13">
        <v>176925</v>
      </c>
      <c r="J19" s="13">
        <f t="shared" si="0"/>
        <v>33615.75</v>
      </c>
      <c r="K19" s="13">
        <f t="shared" si="1"/>
        <v>210540.75</v>
      </c>
      <c r="L19" s="13">
        <f t="shared" si="2"/>
        <v>421081.5</v>
      </c>
    </row>
    <row r="20" spans="2:12" ht="16.5">
      <c r="B20" s="39"/>
      <c r="C20" s="25" t="s">
        <v>70</v>
      </c>
      <c r="D20" s="28" t="s">
        <v>24</v>
      </c>
      <c r="E20" s="38"/>
      <c r="F20" s="27" t="s">
        <v>25</v>
      </c>
      <c r="G20" s="29">
        <v>600</v>
      </c>
      <c r="H20" s="12"/>
      <c r="I20" s="13">
        <v>4216.79</v>
      </c>
      <c r="J20" s="13">
        <f t="shared" si="0"/>
        <v>801.19</v>
      </c>
      <c r="K20" s="13">
        <f t="shared" si="1"/>
        <v>5017.9799999999996</v>
      </c>
      <c r="L20" s="13">
        <f t="shared" si="2"/>
        <v>3010788</v>
      </c>
    </row>
    <row r="21" spans="2:12" ht="33">
      <c r="B21" s="39">
        <v>4</v>
      </c>
      <c r="C21" s="25" t="s">
        <v>71</v>
      </c>
      <c r="D21" s="26" t="s">
        <v>26</v>
      </c>
      <c r="E21" s="38"/>
      <c r="F21" s="27" t="s">
        <v>13</v>
      </c>
      <c r="G21" s="29">
        <v>7</v>
      </c>
      <c r="H21" s="12"/>
      <c r="I21" s="13">
        <v>268754.86</v>
      </c>
      <c r="J21" s="13">
        <f t="shared" si="0"/>
        <v>51063.42</v>
      </c>
      <c r="K21" s="13">
        <f t="shared" si="1"/>
        <v>319818.28000000003</v>
      </c>
      <c r="L21" s="13">
        <f t="shared" si="2"/>
        <v>2238727.96</v>
      </c>
    </row>
    <row r="22" spans="2:12" ht="33">
      <c r="B22" s="39"/>
      <c r="C22" s="25" t="s">
        <v>72</v>
      </c>
      <c r="D22" s="26" t="s">
        <v>27</v>
      </c>
      <c r="E22" s="38"/>
      <c r="F22" s="27" t="s">
        <v>13</v>
      </c>
      <c r="G22" s="29">
        <v>72</v>
      </c>
      <c r="H22" s="12"/>
      <c r="I22" s="13">
        <v>642209.68000000005</v>
      </c>
      <c r="J22" s="13">
        <f t="shared" si="0"/>
        <v>122019.84</v>
      </c>
      <c r="K22" s="13">
        <f t="shared" si="1"/>
        <v>764229.52</v>
      </c>
      <c r="L22" s="13">
        <f t="shared" si="2"/>
        <v>55024525.439999998</v>
      </c>
    </row>
    <row r="23" spans="2:12" ht="33">
      <c r="B23" s="39"/>
      <c r="C23" s="25" t="s">
        <v>73</v>
      </c>
      <c r="D23" s="26" t="s">
        <v>28</v>
      </c>
      <c r="E23" s="38"/>
      <c r="F23" s="27" t="s">
        <v>13</v>
      </c>
      <c r="G23" s="29">
        <v>50</v>
      </c>
      <c r="H23" s="12"/>
      <c r="I23" s="13">
        <v>1131146.67</v>
      </c>
      <c r="J23" s="13">
        <f t="shared" si="0"/>
        <v>214917.87</v>
      </c>
      <c r="K23" s="13">
        <f t="shared" si="1"/>
        <v>1346064.54</v>
      </c>
      <c r="L23" s="13">
        <f t="shared" si="2"/>
        <v>67303227</v>
      </c>
    </row>
    <row r="24" spans="2:12" ht="33">
      <c r="B24" s="39"/>
      <c r="C24" s="25" t="s">
        <v>74</v>
      </c>
      <c r="D24" s="26" t="s">
        <v>29</v>
      </c>
      <c r="E24" s="38"/>
      <c r="F24" s="27" t="s">
        <v>13</v>
      </c>
      <c r="G24" s="29">
        <v>4</v>
      </c>
      <c r="H24" s="12"/>
      <c r="I24" s="13">
        <v>1287319.9099999999</v>
      </c>
      <c r="J24" s="13">
        <f t="shared" si="0"/>
        <v>244590.78</v>
      </c>
      <c r="K24" s="13">
        <f t="shared" si="1"/>
        <v>1531910.69</v>
      </c>
      <c r="L24" s="13">
        <f t="shared" si="2"/>
        <v>6127642.7599999998</v>
      </c>
    </row>
    <row r="25" spans="2:12" ht="33">
      <c r="B25" s="24">
        <v>5</v>
      </c>
      <c r="C25" s="25">
        <v>5</v>
      </c>
      <c r="D25" s="26" t="s">
        <v>30</v>
      </c>
      <c r="E25" s="38"/>
      <c r="F25" s="27" t="s">
        <v>13</v>
      </c>
      <c r="G25" s="29">
        <v>200</v>
      </c>
      <c r="H25" s="12"/>
      <c r="I25" s="13">
        <v>77900.929999999993</v>
      </c>
      <c r="J25" s="13">
        <f t="shared" si="0"/>
        <v>14801.18</v>
      </c>
      <c r="K25" s="13">
        <f t="shared" si="1"/>
        <v>92702.11</v>
      </c>
      <c r="L25" s="13">
        <f t="shared" si="2"/>
        <v>18540422</v>
      </c>
    </row>
    <row r="26" spans="2:12" ht="49.5">
      <c r="B26" s="39">
        <v>6</v>
      </c>
      <c r="C26" s="25" t="s">
        <v>75</v>
      </c>
      <c r="D26" s="26" t="s">
        <v>31</v>
      </c>
      <c r="E26" s="38"/>
      <c r="F26" s="27" t="s">
        <v>13</v>
      </c>
      <c r="G26" s="29">
        <v>1</v>
      </c>
      <c r="H26" s="12"/>
      <c r="I26" s="13">
        <v>505245.6</v>
      </c>
      <c r="J26" s="13">
        <f t="shared" si="0"/>
        <v>95996.66</v>
      </c>
      <c r="K26" s="13">
        <f t="shared" si="1"/>
        <v>601242.26</v>
      </c>
      <c r="L26" s="13">
        <f t="shared" si="2"/>
        <v>601242.26</v>
      </c>
    </row>
    <row r="27" spans="2:12" ht="16.5">
      <c r="B27" s="39"/>
      <c r="C27" s="25" t="s">
        <v>76</v>
      </c>
      <c r="D27" s="26" t="s">
        <v>32</v>
      </c>
      <c r="E27" s="38"/>
      <c r="F27" s="27" t="s">
        <v>13</v>
      </c>
      <c r="G27" s="29">
        <v>1</v>
      </c>
      <c r="H27" s="12"/>
      <c r="I27" s="13">
        <v>694870.67</v>
      </c>
      <c r="J27" s="13">
        <f t="shared" si="0"/>
        <v>132025.43</v>
      </c>
      <c r="K27" s="13">
        <f t="shared" si="1"/>
        <v>826896.1</v>
      </c>
      <c r="L27" s="13">
        <f t="shared" si="2"/>
        <v>826896.1</v>
      </c>
    </row>
    <row r="28" spans="2:12" ht="16.5">
      <c r="B28" s="39"/>
      <c r="C28" s="25" t="s">
        <v>77</v>
      </c>
      <c r="D28" s="26" t="s">
        <v>33</v>
      </c>
      <c r="E28" s="38"/>
      <c r="F28" s="27" t="s">
        <v>13</v>
      </c>
      <c r="G28" s="29">
        <v>2</v>
      </c>
      <c r="H28" s="12"/>
      <c r="I28" s="13">
        <v>1132683.3400000001</v>
      </c>
      <c r="J28" s="13">
        <f t="shared" si="0"/>
        <v>215209.83</v>
      </c>
      <c r="K28" s="13">
        <f t="shared" si="1"/>
        <v>1347893.17</v>
      </c>
      <c r="L28" s="13">
        <f t="shared" si="2"/>
        <v>2695786.34</v>
      </c>
    </row>
    <row r="29" spans="2:12" ht="16.5">
      <c r="B29" s="39">
        <v>7</v>
      </c>
      <c r="C29" s="25" t="s">
        <v>78</v>
      </c>
      <c r="D29" s="26" t="s">
        <v>34</v>
      </c>
      <c r="E29" s="38"/>
      <c r="F29" s="27" t="s">
        <v>13</v>
      </c>
      <c r="G29" s="29">
        <v>3</v>
      </c>
      <c r="H29" s="12"/>
      <c r="I29" s="13">
        <v>8001148.0599999996</v>
      </c>
      <c r="J29" s="13">
        <f t="shared" si="0"/>
        <v>1520218.13</v>
      </c>
      <c r="K29" s="13">
        <f t="shared" si="1"/>
        <v>9521366.1899999995</v>
      </c>
      <c r="L29" s="13">
        <f t="shared" si="2"/>
        <v>28564098.57</v>
      </c>
    </row>
    <row r="30" spans="2:12" ht="16.5">
      <c r="B30" s="39"/>
      <c r="C30" s="25" t="s">
        <v>79</v>
      </c>
      <c r="D30" s="26" t="s">
        <v>35</v>
      </c>
      <c r="E30" s="38"/>
      <c r="F30" s="27" t="s">
        <v>13</v>
      </c>
      <c r="G30" s="29">
        <v>2</v>
      </c>
      <c r="H30" s="12"/>
      <c r="I30" s="13">
        <v>14696332.5</v>
      </c>
      <c r="J30" s="13">
        <f t="shared" si="0"/>
        <v>2792303.18</v>
      </c>
      <c r="K30" s="13">
        <f t="shared" si="1"/>
        <v>17488635.68</v>
      </c>
      <c r="L30" s="13">
        <f t="shared" si="2"/>
        <v>34977271.359999999</v>
      </c>
    </row>
    <row r="31" spans="2:12" ht="33">
      <c r="B31" s="39">
        <v>8</v>
      </c>
      <c r="C31" s="25" t="s">
        <v>80</v>
      </c>
      <c r="D31" s="26" t="s">
        <v>36</v>
      </c>
      <c r="E31" s="38"/>
      <c r="F31" s="27" t="s">
        <v>13</v>
      </c>
      <c r="G31" s="29">
        <v>9</v>
      </c>
      <c r="H31" s="12"/>
      <c r="I31" s="13">
        <v>6896.84</v>
      </c>
      <c r="J31" s="13">
        <f t="shared" si="0"/>
        <v>1310.4000000000001</v>
      </c>
      <c r="K31" s="13">
        <f t="shared" si="1"/>
        <v>8207.24</v>
      </c>
      <c r="L31" s="13">
        <f t="shared" si="2"/>
        <v>73865.16</v>
      </c>
    </row>
    <row r="32" spans="2:12" ht="16.5">
      <c r="B32" s="39"/>
      <c r="C32" s="25" t="s">
        <v>81</v>
      </c>
      <c r="D32" s="26" t="s">
        <v>37</v>
      </c>
      <c r="E32" s="38"/>
      <c r="F32" s="27" t="s">
        <v>13</v>
      </c>
      <c r="G32" s="29">
        <v>9</v>
      </c>
      <c r="H32" s="12"/>
      <c r="I32" s="13">
        <v>11290</v>
      </c>
      <c r="J32" s="13">
        <f t="shared" si="0"/>
        <v>2145.1</v>
      </c>
      <c r="K32" s="13">
        <f t="shared" si="1"/>
        <v>13435.1</v>
      </c>
      <c r="L32" s="13">
        <f t="shared" si="2"/>
        <v>120915.9</v>
      </c>
    </row>
    <row r="33" spans="2:14" ht="33">
      <c r="B33" s="39"/>
      <c r="C33" s="25" t="s">
        <v>82</v>
      </c>
      <c r="D33" s="26" t="s">
        <v>38</v>
      </c>
      <c r="E33" s="38"/>
      <c r="F33" s="27" t="s">
        <v>13</v>
      </c>
      <c r="G33" s="29">
        <v>4</v>
      </c>
      <c r="H33" s="12"/>
      <c r="I33" s="13">
        <v>7672.17</v>
      </c>
      <c r="J33" s="13">
        <f t="shared" si="0"/>
        <v>1457.71</v>
      </c>
      <c r="K33" s="13">
        <f t="shared" si="1"/>
        <v>9129.8799999999992</v>
      </c>
      <c r="L33" s="13">
        <f t="shared" si="2"/>
        <v>36519.519999999997</v>
      </c>
    </row>
    <row r="34" spans="2:14" ht="16.5">
      <c r="B34" s="39"/>
      <c r="C34" s="25" t="s">
        <v>83</v>
      </c>
      <c r="D34" s="26" t="s">
        <v>39</v>
      </c>
      <c r="E34" s="38"/>
      <c r="F34" s="27" t="s">
        <v>13</v>
      </c>
      <c r="G34" s="29">
        <v>4</v>
      </c>
      <c r="H34" s="12"/>
      <c r="I34" s="13">
        <v>14196.34</v>
      </c>
      <c r="J34" s="13">
        <f t="shared" si="0"/>
        <v>2697.3</v>
      </c>
      <c r="K34" s="13">
        <f t="shared" si="1"/>
        <v>16893.64</v>
      </c>
      <c r="L34" s="13">
        <f t="shared" si="2"/>
        <v>67574.559999999998</v>
      </c>
    </row>
    <row r="35" spans="2:14" ht="16.5">
      <c r="B35" s="39"/>
      <c r="C35" s="25" t="s">
        <v>84</v>
      </c>
      <c r="D35" s="26" t="s">
        <v>40</v>
      </c>
      <c r="E35" s="38"/>
      <c r="F35" s="27" t="s">
        <v>13</v>
      </c>
      <c r="G35" s="29">
        <v>10</v>
      </c>
      <c r="H35" s="12"/>
      <c r="I35" s="13">
        <v>85754.84</v>
      </c>
      <c r="J35" s="13">
        <f t="shared" si="0"/>
        <v>16293.42</v>
      </c>
      <c r="K35" s="13">
        <f t="shared" si="1"/>
        <v>102048.26</v>
      </c>
      <c r="L35" s="13">
        <f t="shared" si="2"/>
        <v>1020482.6</v>
      </c>
    </row>
    <row r="36" spans="2:14" ht="16.5">
      <c r="B36" s="39"/>
      <c r="C36" s="25" t="s">
        <v>85</v>
      </c>
      <c r="D36" s="26" t="s">
        <v>41</v>
      </c>
      <c r="E36" s="38"/>
      <c r="F36" s="27" t="s">
        <v>13</v>
      </c>
      <c r="G36" s="29">
        <v>4</v>
      </c>
      <c r="H36" s="12"/>
      <c r="I36" s="13">
        <v>64955.49</v>
      </c>
      <c r="J36" s="13">
        <f t="shared" si="0"/>
        <v>12341.54</v>
      </c>
      <c r="K36" s="13">
        <f t="shared" si="1"/>
        <v>77297.03</v>
      </c>
      <c r="L36" s="13">
        <f t="shared" si="2"/>
        <v>309188.12</v>
      </c>
    </row>
    <row r="37" spans="2:14" ht="16.5">
      <c r="B37" s="39"/>
      <c r="C37" s="25" t="s">
        <v>86</v>
      </c>
      <c r="D37" s="26" t="s">
        <v>42</v>
      </c>
      <c r="E37" s="38"/>
      <c r="F37" s="27" t="s">
        <v>13</v>
      </c>
      <c r="G37" s="29">
        <v>10</v>
      </c>
      <c r="H37" s="12"/>
      <c r="I37" s="13">
        <v>172754.61</v>
      </c>
      <c r="J37" s="13">
        <f t="shared" si="0"/>
        <v>32823.379999999997</v>
      </c>
      <c r="K37" s="13">
        <f t="shared" si="1"/>
        <v>205577.99</v>
      </c>
      <c r="L37" s="13">
        <f t="shared" si="2"/>
        <v>2055779.9</v>
      </c>
    </row>
    <row r="38" spans="2:14" ht="33">
      <c r="B38" s="39"/>
      <c r="C38" s="25" t="s">
        <v>87</v>
      </c>
      <c r="D38" s="26" t="s">
        <v>43</v>
      </c>
      <c r="E38" s="38"/>
      <c r="F38" s="27" t="s">
        <v>13</v>
      </c>
      <c r="G38" s="29">
        <v>2</v>
      </c>
      <c r="H38" s="12"/>
      <c r="I38" s="13">
        <v>98554</v>
      </c>
      <c r="J38" s="13">
        <f t="shared" si="0"/>
        <v>18725.259999999998</v>
      </c>
      <c r="K38" s="13">
        <f t="shared" si="1"/>
        <v>117279.26</v>
      </c>
      <c r="L38" s="13">
        <f t="shared" si="2"/>
        <v>234558.52</v>
      </c>
    </row>
    <row r="39" spans="2:14" ht="16.5">
      <c r="B39" s="24">
        <v>9</v>
      </c>
      <c r="C39" s="25">
        <v>9</v>
      </c>
      <c r="D39" s="26" t="s">
        <v>44</v>
      </c>
      <c r="E39" s="38"/>
      <c r="F39" s="27" t="s">
        <v>13</v>
      </c>
      <c r="G39" s="29">
        <v>1</v>
      </c>
      <c r="H39" s="12"/>
      <c r="I39" s="13">
        <v>11404826.17</v>
      </c>
      <c r="J39" s="13">
        <f t="shared" si="0"/>
        <v>2166916.9700000002</v>
      </c>
      <c r="K39" s="13">
        <f t="shared" si="1"/>
        <v>13571743.140000001</v>
      </c>
      <c r="L39" s="13">
        <f t="shared" si="2"/>
        <v>13571743.140000001</v>
      </c>
    </row>
    <row r="40" spans="2:14" ht="16.5">
      <c r="B40" s="39">
        <v>10</v>
      </c>
      <c r="C40" s="25" t="s">
        <v>88</v>
      </c>
      <c r="D40" s="26" t="s">
        <v>45</v>
      </c>
      <c r="E40" s="38"/>
      <c r="F40" s="27" t="s">
        <v>13</v>
      </c>
      <c r="G40" s="29">
        <v>20</v>
      </c>
      <c r="H40" s="12"/>
      <c r="I40" s="13">
        <v>8009.33</v>
      </c>
      <c r="J40" s="13">
        <f t="shared" si="0"/>
        <v>1521.77</v>
      </c>
      <c r="K40" s="13">
        <f t="shared" si="1"/>
        <v>9531.1</v>
      </c>
      <c r="L40" s="13">
        <f t="shared" si="2"/>
        <v>190622</v>
      </c>
    </row>
    <row r="41" spans="2:14" ht="16.5">
      <c r="B41" s="39"/>
      <c r="C41" s="25" t="s">
        <v>89</v>
      </c>
      <c r="D41" s="26" t="s">
        <v>46</v>
      </c>
      <c r="E41" s="38"/>
      <c r="F41" s="27" t="s">
        <v>13</v>
      </c>
      <c r="G41" s="29">
        <v>20</v>
      </c>
      <c r="H41" s="12"/>
      <c r="I41" s="13">
        <v>11584.84</v>
      </c>
      <c r="J41" s="13">
        <f t="shared" si="0"/>
        <v>2201.12</v>
      </c>
      <c r="K41" s="13">
        <f t="shared" si="1"/>
        <v>13785.96</v>
      </c>
      <c r="L41" s="13">
        <f t="shared" si="2"/>
        <v>275719.2</v>
      </c>
    </row>
    <row r="42" spans="2:14" ht="33">
      <c r="B42" s="39"/>
      <c r="C42" s="25" t="s">
        <v>90</v>
      </c>
      <c r="D42" s="26" t="s">
        <v>47</v>
      </c>
      <c r="E42" s="38"/>
      <c r="F42" s="27" t="s">
        <v>13</v>
      </c>
      <c r="G42" s="29">
        <v>2</v>
      </c>
      <c r="H42" s="12"/>
      <c r="I42" s="13">
        <v>435440.27</v>
      </c>
      <c r="J42" s="13">
        <f t="shared" si="0"/>
        <v>82733.649999999994</v>
      </c>
      <c r="K42" s="13">
        <f t="shared" si="1"/>
        <v>518173.92</v>
      </c>
      <c r="L42" s="13">
        <f t="shared" si="2"/>
        <v>1036347.84</v>
      </c>
    </row>
    <row r="43" spans="2:14" ht="16.5">
      <c r="B43" s="39">
        <v>11</v>
      </c>
      <c r="C43" s="25" t="s">
        <v>91</v>
      </c>
      <c r="D43" s="26" t="s">
        <v>48</v>
      </c>
      <c r="E43" s="38"/>
      <c r="F43" s="27" t="s">
        <v>13</v>
      </c>
      <c r="G43" s="29">
        <v>20</v>
      </c>
      <c r="H43" s="12"/>
      <c r="I43" s="13">
        <v>413948.34</v>
      </c>
      <c r="J43" s="13">
        <f t="shared" si="0"/>
        <v>78650.179999999993</v>
      </c>
      <c r="K43" s="13">
        <f t="shared" si="1"/>
        <v>492598.52</v>
      </c>
      <c r="L43" s="13">
        <f t="shared" si="2"/>
        <v>9851970.4000000004</v>
      </c>
    </row>
    <row r="44" spans="2:14" ht="16.5">
      <c r="B44" s="39"/>
      <c r="C44" s="25" t="s">
        <v>92</v>
      </c>
      <c r="D44" s="26" t="s">
        <v>49</v>
      </c>
      <c r="E44" s="38"/>
      <c r="F44" s="27" t="s">
        <v>13</v>
      </c>
      <c r="G44" s="30">
        <v>151</v>
      </c>
      <c r="H44" s="12"/>
      <c r="I44" s="13">
        <v>130663.67</v>
      </c>
      <c r="J44" s="13">
        <f t="shared" si="0"/>
        <v>24826.1</v>
      </c>
      <c r="K44" s="13">
        <f t="shared" si="1"/>
        <v>155489.76999999999</v>
      </c>
      <c r="L44" s="13">
        <f t="shared" si="2"/>
        <v>23478955.27</v>
      </c>
    </row>
    <row r="45" spans="2:14" ht="33">
      <c r="B45" s="24">
        <v>12</v>
      </c>
      <c r="C45" s="25">
        <v>12</v>
      </c>
      <c r="D45" s="26" t="s">
        <v>50</v>
      </c>
      <c r="E45" s="38"/>
      <c r="F45" s="27" t="s">
        <v>13</v>
      </c>
      <c r="G45" s="29">
        <v>1</v>
      </c>
      <c r="H45" s="12"/>
      <c r="I45" s="13">
        <v>10033455</v>
      </c>
      <c r="J45" s="13">
        <f t="shared" si="0"/>
        <v>1906356.45</v>
      </c>
      <c r="K45" s="13">
        <f t="shared" si="1"/>
        <v>11939811.449999999</v>
      </c>
      <c r="L45" s="13">
        <f t="shared" si="2"/>
        <v>11939811.449999999</v>
      </c>
    </row>
    <row r="46" spans="2:14" ht="29.25" customHeight="1">
      <c r="B46" s="31" t="s">
        <v>51</v>
      </c>
      <c r="C46" s="32"/>
      <c r="D46" s="32"/>
      <c r="E46" s="31"/>
      <c r="F46" s="32"/>
      <c r="G46" s="32"/>
      <c r="H46" s="14"/>
      <c r="I46" s="15"/>
      <c r="J46" s="15"/>
      <c r="K46" s="15"/>
      <c r="L46" s="22">
        <f>SUM(L9:L45)</f>
        <v>308426948.77999997</v>
      </c>
      <c r="N46" s="23"/>
    </row>
    <row r="47" spans="2:14" s="1" customFormat="1" ht="16.5">
      <c r="B47" s="16"/>
      <c r="C47" s="16"/>
      <c r="D47" s="16"/>
      <c r="E47" s="16"/>
      <c r="F47" s="16"/>
      <c r="G47" s="16"/>
      <c r="H47" s="16"/>
    </row>
    <row r="48" spans="2:14" s="2" customFormat="1" ht="16.5">
      <c r="B48" s="17" t="s">
        <v>52</v>
      </c>
      <c r="C48" s="17"/>
      <c r="D48" s="17"/>
      <c r="E48" s="17"/>
      <c r="F48" s="16"/>
      <c r="G48" s="16"/>
    </row>
    <row r="49" spans="2:8" s="2" customFormat="1" ht="61.5" customHeight="1">
      <c r="B49" s="33" t="s">
        <v>93</v>
      </c>
      <c r="C49" s="33"/>
      <c r="D49" s="33"/>
      <c r="E49" s="33"/>
      <c r="F49" s="33"/>
      <c r="G49" s="33"/>
      <c r="H49" s="33"/>
    </row>
    <row r="50" spans="2:8" s="2" customFormat="1" ht="63" customHeight="1">
      <c r="B50" s="34" t="s">
        <v>55</v>
      </c>
      <c r="C50" s="34"/>
      <c r="D50" s="34"/>
      <c r="E50" s="34"/>
      <c r="F50" s="34"/>
      <c r="G50" s="34"/>
      <c r="H50" s="34"/>
    </row>
    <row r="52" spans="2:8" s="2" customFormat="1" ht="17.25" customHeight="1">
      <c r="B52" s="18" t="s">
        <v>54</v>
      </c>
      <c r="C52" s="18"/>
      <c r="D52" s="18"/>
      <c r="E52" s="18"/>
      <c r="H52" s="19"/>
    </row>
    <row r="53" spans="2:8" s="2" customFormat="1" ht="16.5">
      <c r="B53" s="20" t="s">
        <v>57</v>
      </c>
      <c r="C53" s="20"/>
      <c r="D53" s="18"/>
      <c r="E53" s="18"/>
      <c r="F53" s="21"/>
    </row>
    <row r="54" spans="2:8" s="2" customFormat="1" ht="16.5">
      <c r="B54" s="20" t="s">
        <v>58</v>
      </c>
      <c r="C54" s="18"/>
      <c r="D54" s="18"/>
      <c r="E54" s="18"/>
      <c r="F54" s="21"/>
    </row>
    <row r="55" spans="2:8" s="2" customFormat="1" ht="26.25" customHeight="1">
      <c r="B55" s="35"/>
      <c r="C55" s="35"/>
      <c r="D55" s="35"/>
      <c r="E55" s="35"/>
      <c r="F55" s="35"/>
      <c r="G55" s="35"/>
      <c r="H55" s="35"/>
    </row>
    <row r="56" spans="2:8" s="2" customFormat="1" ht="26.25" customHeight="1">
      <c r="B56" s="35"/>
      <c r="C56" s="35"/>
      <c r="D56" s="35"/>
      <c r="E56" s="35"/>
      <c r="F56" s="35"/>
      <c r="G56" s="35"/>
      <c r="H56" s="35"/>
    </row>
    <row r="57" spans="2:8" s="2" customFormat="1" ht="26.25" customHeight="1">
      <c r="B57" s="35"/>
      <c r="C57" s="35"/>
      <c r="D57" s="35"/>
      <c r="E57" s="35"/>
      <c r="F57" s="35"/>
      <c r="G57" s="35"/>
      <c r="H57" s="35"/>
    </row>
    <row r="58" spans="2:8" s="2" customFormat="1" ht="26.25" customHeight="1">
      <c r="B58" s="35"/>
      <c r="C58" s="35"/>
      <c r="D58" s="35"/>
      <c r="E58" s="35"/>
      <c r="F58" s="35"/>
      <c r="G58" s="35"/>
      <c r="H58" s="35"/>
    </row>
    <row r="59" spans="2:8" s="2" customFormat="1" ht="26.25" customHeight="1">
      <c r="B59" s="35"/>
      <c r="C59" s="35"/>
      <c r="D59" s="35"/>
      <c r="E59" s="35"/>
      <c r="F59" s="35"/>
      <c r="G59" s="35"/>
      <c r="H59" s="35"/>
    </row>
    <row r="60" spans="2:8" s="2" customFormat="1" ht="26.25" customHeight="1">
      <c r="B60" s="35"/>
      <c r="C60" s="35"/>
      <c r="D60" s="35"/>
      <c r="E60" s="35"/>
      <c r="F60" s="35"/>
      <c r="G60" s="35"/>
      <c r="H60" s="35"/>
    </row>
  </sheetData>
  <mergeCells count="21">
    <mergeCell ref="B2:L2"/>
    <mergeCell ref="B3:D4"/>
    <mergeCell ref="F3:L3"/>
    <mergeCell ref="F4:L4"/>
    <mergeCell ref="B6:G7"/>
    <mergeCell ref="I6:L7"/>
    <mergeCell ref="B46:G46"/>
    <mergeCell ref="B49:H49"/>
    <mergeCell ref="B50:H50"/>
    <mergeCell ref="B55:H60"/>
    <mergeCell ref="D8:E8"/>
    <mergeCell ref="E9:E45"/>
    <mergeCell ref="B10:B11"/>
    <mergeCell ref="B12:B20"/>
    <mergeCell ref="B21:B24"/>
    <mergeCell ref="B26:B28"/>
    <mergeCell ref="B29:B30"/>
    <mergeCell ref="B31:B38"/>
    <mergeCell ref="B40:B42"/>
    <mergeCell ref="B43:B44"/>
    <mergeCell ref="B8:C8"/>
  </mergeCells>
  <phoneticPr fontId="19" type="noConversion"/>
  <pageMargins left="0.7" right="0.7" top="0.75" bottom="0.75" header="0.3" footer="0.3"/>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Rosa Liliana Martinez Contreras</cp:lastModifiedBy>
  <dcterms:created xsi:type="dcterms:W3CDTF">2024-05-20T14:05:00Z</dcterms:created>
  <dcterms:modified xsi:type="dcterms:W3CDTF">2026-07-07T14:11:15Z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2995109090064138BDA7804C5AE036D5_13</vt:lpwstr>
  </property>
  <property fmtid="{D5CDD505-2E9C-101B-9397-08002B2CF9AE}" pid="3" name="KSOProductBuildVer">
    <vt:lpwstr>1033-12.2.0.23196</vt:lpwstr>
  </property>
</Properties>
</file>