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lacomco-my.sharepoint.com/personal/lmartinezc_fla_com_co/Documents/LMARTINEZC/Desktop/Compra Menor/101120 - Vidrio/"/>
    </mc:Choice>
  </mc:AlternateContent>
  <xr:revisionPtr revIDLastSave="87" documentId="8_{646405A2-844B-4A90-B1A5-1737BEB0765D}" xr6:coauthVersionLast="47" xr6:coauthVersionMax="47" xr10:uidLastSave="{50ED9CAA-F369-4A1B-A8C7-4E257E4E16D3}"/>
  <bookViews>
    <workbookView xWindow="-108" yWindow="-108" windowWidth="23256" windowHeight="13896" xr2:uid="{F2DC9156-3F2F-4B4E-8A29-6E798611D4DF}"/>
  </bookViews>
  <sheets>
    <sheet name="LOTE 1" sheetId="1" r:id="rId1"/>
    <sheet name="LOTE 2" sheetId="2" r:id="rId2"/>
    <sheet name="LOTE 3" sheetId="3" r:id="rId3"/>
    <sheet name="LOTE 4" sheetId="4" r:id="rId4"/>
    <sheet name="LOTE 5" sheetId="5" r:id="rId5"/>
    <sheet name="LOTE 6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7" i="5" l="1"/>
  <c r="H7" i="5" s="1"/>
  <c r="G7" i="4"/>
  <c r="H7" i="4" s="1"/>
  <c r="G10" i="2"/>
  <c r="G13" i="1"/>
  <c r="G8" i="4"/>
  <c r="H12" i="3"/>
  <c r="G12" i="3"/>
  <c r="G11" i="3"/>
  <c r="G9" i="3"/>
  <c r="G11" i="2"/>
  <c r="G8" i="6"/>
  <c r="H8" i="6" s="1"/>
  <c r="G9" i="6"/>
  <c r="H9" i="6" s="1"/>
  <c r="G7" i="6"/>
  <c r="H7" i="6" s="1"/>
  <c r="G8" i="5"/>
  <c r="H8" i="5" s="1"/>
  <c r="G9" i="5"/>
  <c r="H9" i="5" s="1"/>
  <c r="G10" i="5"/>
  <c r="H10" i="5" s="1"/>
  <c r="G11" i="5"/>
  <c r="H11" i="5" s="1"/>
  <c r="G12" i="5"/>
  <c r="H12" i="5" s="1"/>
  <c r="G13" i="5"/>
  <c r="H13" i="5" s="1"/>
  <c r="G14" i="5"/>
  <c r="H14" i="5" s="1"/>
  <c r="G9" i="4"/>
  <c r="G10" i="4"/>
  <c r="G8" i="3"/>
  <c r="H8" i="3" s="1"/>
  <c r="H9" i="3"/>
  <c r="G10" i="3"/>
  <c r="H10" i="3" s="1"/>
  <c r="H11" i="3"/>
  <c r="G7" i="3"/>
  <c r="H7" i="3" s="1"/>
  <c r="G8" i="2"/>
  <c r="H8" i="2" s="1"/>
  <c r="G9" i="2"/>
  <c r="H9" i="2" s="1"/>
  <c r="H10" i="2"/>
  <c r="H11" i="2"/>
  <c r="I7" i="2"/>
  <c r="G7" i="2"/>
  <c r="H7" i="2" s="1"/>
  <c r="G8" i="1"/>
  <c r="H8" i="1" s="1"/>
  <c r="G9" i="1"/>
  <c r="G10" i="1"/>
  <c r="G11" i="1"/>
  <c r="G12" i="1"/>
  <c r="H13" i="1"/>
  <c r="G14" i="1"/>
  <c r="G15" i="1"/>
  <c r="G16" i="1"/>
  <c r="G17" i="1"/>
  <c r="H17" i="1" s="1"/>
  <c r="G18" i="1"/>
  <c r="G19" i="1"/>
  <c r="G20" i="1"/>
  <c r="G21" i="1"/>
  <c r="G22" i="1"/>
  <c r="G23" i="1"/>
  <c r="G24" i="1"/>
  <c r="G25" i="1"/>
  <c r="G26" i="1"/>
  <c r="G27" i="1"/>
  <c r="H27" i="1" s="1"/>
  <c r="G7" i="1"/>
  <c r="H7" i="1" s="1"/>
  <c r="H8" i="4"/>
  <c r="H12" i="1"/>
  <c r="H11" i="1"/>
  <c r="H10" i="1"/>
  <c r="H9" i="1"/>
  <c r="H14" i="1"/>
  <c r="H15" i="1"/>
  <c r="H16" i="1"/>
  <c r="H18" i="1"/>
  <c r="H19" i="1"/>
  <c r="H20" i="1"/>
  <c r="H21" i="1"/>
  <c r="H22" i="1"/>
  <c r="H23" i="1"/>
  <c r="H24" i="1"/>
  <c r="H25" i="1"/>
  <c r="H26" i="1"/>
  <c r="H9" i="4"/>
  <c r="H10" i="4"/>
  <c r="H10" i="6" l="1"/>
  <c r="H15" i="5"/>
  <c r="H11" i="4"/>
  <c r="H13" i="3"/>
  <c r="H12" i="2"/>
  <c r="H28" i="1"/>
</calcChain>
</file>

<file path=xl/sharedStrings.xml><?xml version="1.0" encoding="utf-8"?>
<sst xmlns="http://schemas.openxmlformats.org/spreadsheetml/2006/main" count="154" uniqueCount="68">
  <si>
    <t>LOTE 1</t>
  </si>
  <si>
    <t>UTENSILIOS DE VIDRIO Y OTROS MATERIALES</t>
  </si>
  <si>
    <t>Ítem</t>
  </si>
  <si>
    <t>Nombre</t>
  </si>
  <si>
    <t xml:space="preserve">Cantidad </t>
  </si>
  <si>
    <t>Unidad de medida</t>
  </si>
  <si>
    <t xml:space="preserve">Balón volumétrico 100 ml  </t>
  </si>
  <si>
    <t>Und</t>
  </si>
  <si>
    <t xml:space="preserve">Balon Volumétrico 250 ml </t>
  </si>
  <si>
    <t xml:space="preserve">Balon Volumétrico 500 ml </t>
  </si>
  <si>
    <t>Beaker 100 mL</t>
  </si>
  <si>
    <t>Sistema de válvulas</t>
  </si>
  <si>
    <t xml:space="preserve">Filtro de membrana 3 micras PTFE </t>
  </si>
  <si>
    <t>Filtros de jeringa con membrana</t>
  </si>
  <si>
    <t>Paquete x 50 Unidades</t>
  </si>
  <si>
    <t xml:space="preserve">Pipeta Volumétrica 1ml </t>
  </si>
  <si>
    <t xml:space="preserve">Pipeta Volumétrica 3 ml </t>
  </si>
  <si>
    <t xml:space="preserve">Pipeta Volumétrica 4 ml </t>
  </si>
  <si>
    <t xml:space="preserve">Pipeta Volumétrica 6 ml </t>
  </si>
  <si>
    <t xml:space="preserve">Pipeta Volumétrica 7 ml </t>
  </si>
  <si>
    <t xml:space="preserve">Pipetas graduadas  2 ml </t>
  </si>
  <si>
    <t>Mechero con tapa</t>
  </si>
  <si>
    <t>Tubo de ensayo de 50 mL</t>
  </si>
  <si>
    <t xml:space="preserve">Erlenmeyer 100 ml con tapa rosca              </t>
  </si>
  <si>
    <t xml:space="preserve">Erlenmeyer 250 ml boca ancha              </t>
  </si>
  <si>
    <t xml:space="preserve">Probetas 50 ml </t>
  </si>
  <si>
    <t xml:space="preserve">Probetas 1000 ml </t>
  </si>
  <si>
    <t xml:space="preserve">Frascos tapa rosca 50ml </t>
  </si>
  <si>
    <t>Cubetas de vidrio (Nombre en el SAP: CELDA DE VIDRIO)</t>
  </si>
  <si>
    <t xml:space="preserve">Valor unitario sin iva </t>
  </si>
  <si>
    <t xml:space="preserve">Valor incluido iva </t>
  </si>
  <si>
    <t xml:space="preserve">Valor total incluida iva </t>
  </si>
  <si>
    <t>LOTE 2</t>
  </si>
  <si>
    <t>MATERIAL VOLUMETRICO CERTIFICADO PARA LABORATORIO</t>
  </si>
  <si>
    <t>Item</t>
  </si>
  <si>
    <t>Bureta  50 ml</t>
  </si>
  <si>
    <t>Termómetro parcial de mercurio</t>
  </si>
  <si>
    <t>Termómetro de precisión según Anchütz</t>
  </si>
  <si>
    <t xml:space="preserve">Pinzas doble para buretas </t>
  </si>
  <si>
    <t>Guantes para aislamiento térmico</t>
  </si>
  <si>
    <t>Par</t>
  </si>
  <si>
    <t>LOTE 3</t>
  </si>
  <si>
    <t>OTROS INSUMOS DE LABORATORIO</t>
  </si>
  <si>
    <t>Beaker 1000</t>
  </si>
  <si>
    <t>Pera de repuesto</t>
  </si>
  <si>
    <t>Adaptador silicona</t>
  </si>
  <si>
    <t>Pipeta Volumetrica 2 ml</t>
  </si>
  <si>
    <t>Pipeta Volumetrica 5 ml</t>
  </si>
  <si>
    <t xml:space="preserve">TOTAL </t>
  </si>
  <si>
    <t>TOTAL</t>
  </si>
  <si>
    <t>LOTE 4</t>
  </si>
  <si>
    <t xml:space="preserve">Frascos tapa rosca 50ml ambar </t>
  </si>
  <si>
    <t>Envase plastico con tapa rosca</t>
  </si>
  <si>
    <t>Goteros (Nombre en SAP: PIPETAS PASTEUR DESECHABLE)</t>
  </si>
  <si>
    <t xml:space="preserve">Batas desechables </t>
  </si>
  <si>
    <t>LOTE 5</t>
  </si>
  <si>
    <t>Frascos de vidrio redondo en borosilicato 3.3 GL 45 color Gris 100mL</t>
  </si>
  <si>
    <t>Frascos de vidrio redondo en borosilicato 3.3 GL 45 color Verde 100mL</t>
  </si>
  <si>
    <t>Frascos de vidrio redondo en borosilicato 3.3 GL 45 color Amarillo 100mL</t>
  </si>
  <si>
    <t>Frascos de vidrio redondo en borosilicato 3.3 GL 45 color Azúl 100mL</t>
  </si>
  <si>
    <t>Frascos de vidrio redondo en borosilicato 3.3 GL 45 color Azúl 500mL</t>
  </si>
  <si>
    <t>Frascos de vidrio redondo en borosilicato 3.3 GLS80 color Azúl 500mL</t>
  </si>
  <si>
    <t>Frascos de vidrio redondo en borosilicato 3.3 GLS80 color Blanco 1000mL</t>
  </si>
  <si>
    <t>Frascos de vidrio redondo en borosilicato 3.3 GLS80 color Azúl 250mL</t>
  </si>
  <si>
    <t>LOTE 6</t>
  </si>
  <si>
    <t>Pipetas graduadas de vidrio 10mL</t>
  </si>
  <si>
    <t>Pipetas graduadas de vidrio 25mL</t>
  </si>
  <si>
    <t>Pipetas graduadas de vidrio 50mL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</si>
</sst>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.5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1"/>
      <color rgb="FF000000"/>
      <name val="Calibri"/>
      <family val="2"/>
    </font>
    <font>
      <b/>
      <sz val="12"/>
      <color rgb="FF000000"/>
      <name val="Arial Narrow"/>
      <family val="2"/>
    </font>
    <font>
      <b/>
      <sz val="9"/>
      <color rgb="FF0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164" fontId="0" fillId="0" borderId="1" xfId="1" applyNumberFormat="1" applyFont="1" applyBorder="1"/>
    <xf numFmtId="164" fontId="0" fillId="0" borderId="1" xfId="0" applyNumberFormat="1" applyBorder="1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6" fillId="6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B1A14-8431-47A3-A28B-A3BD00591F3E}">
  <dimension ref="B4:H28"/>
  <sheetViews>
    <sheetView showGridLines="0" tabSelected="1" workbookViewId="0">
      <selection activeCell="F7" sqref="F7"/>
    </sheetView>
  </sheetViews>
  <sheetFormatPr baseColWidth="10" defaultRowHeight="14.4" x14ac:dyDescent="0.3"/>
  <cols>
    <col min="6" max="6" width="11.77734375" bestFit="1" customWidth="1"/>
    <col min="8" max="8" width="12.77734375" bestFit="1" customWidth="1"/>
  </cols>
  <sheetData>
    <row r="4" spans="2:8" x14ac:dyDescent="0.3">
      <c r="B4" s="14" t="s">
        <v>0</v>
      </c>
      <c r="C4" s="14"/>
      <c r="D4" s="14"/>
      <c r="E4" s="14"/>
      <c r="F4" s="14"/>
      <c r="G4" s="14"/>
      <c r="H4" s="14"/>
    </row>
    <row r="5" spans="2:8" x14ac:dyDescent="0.3">
      <c r="B5" s="15" t="s">
        <v>1</v>
      </c>
      <c r="C5" s="15"/>
      <c r="D5" s="15"/>
      <c r="E5" s="15"/>
      <c r="F5" s="15"/>
      <c r="G5" s="15"/>
      <c r="H5" s="15"/>
    </row>
    <row r="6" spans="2:8" ht="27.6" x14ac:dyDescent="0.3">
      <c r="B6" s="4" t="s">
        <v>2</v>
      </c>
      <c r="C6" s="4" t="s">
        <v>3</v>
      </c>
      <c r="D6" s="4" t="s">
        <v>4</v>
      </c>
      <c r="E6" s="4" t="s">
        <v>5</v>
      </c>
      <c r="F6" s="4" t="s">
        <v>29</v>
      </c>
      <c r="G6" s="4" t="s">
        <v>30</v>
      </c>
      <c r="H6" s="4" t="s">
        <v>31</v>
      </c>
    </row>
    <row r="7" spans="2:8" ht="41.4" x14ac:dyDescent="0.3">
      <c r="B7" s="5">
        <v>1</v>
      </c>
      <c r="C7" s="6" t="s">
        <v>6</v>
      </c>
      <c r="D7" s="1">
        <v>10</v>
      </c>
      <c r="E7" s="6" t="s">
        <v>7</v>
      </c>
      <c r="F7" s="12"/>
      <c r="G7" s="12">
        <f>+F7*1.19</f>
        <v>0</v>
      </c>
      <c r="H7" s="12">
        <f t="shared" ref="H7:H13" si="0">+G7*D7</f>
        <v>0</v>
      </c>
    </row>
    <row r="8" spans="2:8" ht="41.4" x14ac:dyDescent="0.3">
      <c r="B8" s="5">
        <v>2</v>
      </c>
      <c r="C8" s="6" t="s">
        <v>8</v>
      </c>
      <c r="D8" s="1">
        <v>20</v>
      </c>
      <c r="E8" s="6" t="s">
        <v>7</v>
      </c>
      <c r="F8" s="12"/>
      <c r="G8" s="12">
        <f t="shared" ref="G8:G27" si="1">+F8*1.19</f>
        <v>0</v>
      </c>
      <c r="H8" s="12">
        <f t="shared" si="0"/>
        <v>0</v>
      </c>
    </row>
    <row r="9" spans="2:8" ht="41.4" x14ac:dyDescent="0.3">
      <c r="B9" s="5">
        <v>3</v>
      </c>
      <c r="C9" s="6" t="s">
        <v>9</v>
      </c>
      <c r="D9" s="1">
        <v>4</v>
      </c>
      <c r="E9" s="6" t="s">
        <v>7</v>
      </c>
      <c r="F9" s="12"/>
      <c r="G9" s="12">
        <f t="shared" si="1"/>
        <v>0</v>
      </c>
      <c r="H9" s="12">
        <f t="shared" si="0"/>
        <v>0</v>
      </c>
    </row>
    <row r="10" spans="2:8" ht="27.6" x14ac:dyDescent="0.3">
      <c r="B10" s="6">
        <v>4</v>
      </c>
      <c r="C10" s="6" t="s">
        <v>10</v>
      </c>
      <c r="D10" s="1">
        <v>16</v>
      </c>
      <c r="E10" s="6" t="s">
        <v>7</v>
      </c>
      <c r="F10" s="12"/>
      <c r="G10" s="12">
        <f t="shared" si="1"/>
        <v>0</v>
      </c>
      <c r="H10" s="12">
        <f t="shared" si="0"/>
        <v>0</v>
      </c>
    </row>
    <row r="11" spans="2:8" ht="27.6" x14ac:dyDescent="0.3">
      <c r="B11" s="6">
        <v>5</v>
      </c>
      <c r="C11" s="6" t="s">
        <v>11</v>
      </c>
      <c r="D11" s="1">
        <v>7</v>
      </c>
      <c r="E11" s="6" t="s">
        <v>7</v>
      </c>
      <c r="F11" s="12"/>
      <c r="G11" s="12">
        <f t="shared" si="1"/>
        <v>0</v>
      </c>
      <c r="H11" s="12">
        <f t="shared" si="0"/>
        <v>0</v>
      </c>
    </row>
    <row r="12" spans="2:8" ht="41.4" x14ac:dyDescent="0.3">
      <c r="B12" s="6">
        <v>6</v>
      </c>
      <c r="C12" s="6" t="s">
        <v>12</v>
      </c>
      <c r="D12" s="1">
        <v>30</v>
      </c>
      <c r="E12" s="6" t="s">
        <v>7</v>
      </c>
      <c r="F12" s="12"/>
      <c r="G12" s="12">
        <f t="shared" si="1"/>
        <v>0</v>
      </c>
      <c r="H12" s="12">
        <f t="shared" si="0"/>
        <v>0</v>
      </c>
    </row>
    <row r="13" spans="2:8" ht="41.4" x14ac:dyDescent="0.3">
      <c r="B13" s="6">
        <v>7</v>
      </c>
      <c r="C13" s="6" t="s">
        <v>13</v>
      </c>
      <c r="D13" s="1">
        <v>3</v>
      </c>
      <c r="E13" s="6" t="s">
        <v>14</v>
      </c>
      <c r="F13" s="12"/>
      <c r="G13" s="12">
        <f>+F13*1.19</f>
        <v>0</v>
      </c>
      <c r="H13" s="12">
        <f t="shared" si="0"/>
        <v>0</v>
      </c>
    </row>
    <row r="14" spans="2:8" ht="41.4" x14ac:dyDescent="0.3">
      <c r="B14" s="6">
        <v>8</v>
      </c>
      <c r="C14" s="6" t="s">
        <v>15</v>
      </c>
      <c r="D14" s="1">
        <v>10</v>
      </c>
      <c r="E14" s="6" t="s">
        <v>7</v>
      </c>
      <c r="F14" s="12"/>
      <c r="G14" s="12">
        <f t="shared" si="1"/>
        <v>0</v>
      </c>
      <c r="H14" s="12">
        <f t="shared" ref="H14:H18" si="2">+G14*D14</f>
        <v>0</v>
      </c>
    </row>
    <row r="15" spans="2:8" ht="41.4" x14ac:dyDescent="0.3">
      <c r="B15" s="6">
        <v>9</v>
      </c>
      <c r="C15" s="6" t="s">
        <v>16</v>
      </c>
      <c r="D15" s="1">
        <v>12</v>
      </c>
      <c r="E15" s="6" t="s">
        <v>7</v>
      </c>
      <c r="F15" s="12"/>
      <c r="G15" s="12">
        <f t="shared" si="1"/>
        <v>0</v>
      </c>
      <c r="H15" s="12">
        <f t="shared" si="2"/>
        <v>0</v>
      </c>
    </row>
    <row r="16" spans="2:8" ht="41.4" x14ac:dyDescent="0.3">
      <c r="B16" s="5">
        <v>10</v>
      </c>
      <c r="C16" s="6" t="s">
        <v>17</v>
      </c>
      <c r="D16" s="2">
        <v>15</v>
      </c>
      <c r="E16" s="6" t="s">
        <v>7</v>
      </c>
      <c r="F16" s="12"/>
      <c r="G16" s="12">
        <f t="shared" si="1"/>
        <v>0</v>
      </c>
      <c r="H16" s="12">
        <f t="shared" si="2"/>
        <v>0</v>
      </c>
    </row>
    <row r="17" spans="2:8" ht="41.4" x14ac:dyDescent="0.3">
      <c r="B17" s="5">
        <v>11</v>
      </c>
      <c r="C17" s="6" t="s">
        <v>18</v>
      </c>
      <c r="D17" s="2">
        <v>15</v>
      </c>
      <c r="E17" s="6" t="s">
        <v>7</v>
      </c>
      <c r="F17" s="12"/>
      <c r="G17" s="12">
        <f t="shared" si="1"/>
        <v>0</v>
      </c>
      <c r="H17" s="12">
        <f>+G17*D17</f>
        <v>0</v>
      </c>
    </row>
    <row r="18" spans="2:8" ht="41.4" x14ac:dyDescent="0.3">
      <c r="B18" s="5">
        <v>12</v>
      </c>
      <c r="C18" s="6" t="s">
        <v>19</v>
      </c>
      <c r="D18" s="2">
        <v>15</v>
      </c>
      <c r="E18" s="6" t="s">
        <v>7</v>
      </c>
      <c r="F18" s="12"/>
      <c r="G18" s="12">
        <f t="shared" si="1"/>
        <v>0</v>
      </c>
      <c r="H18" s="12">
        <f t="shared" si="2"/>
        <v>0</v>
      </c>
    </row>
    <row r="19" spans="2:8" ht="41.4" x14ac:dyDescent="0.3">
      <c r="B19" s="5">
        <v>13</v>
      </c>
      <c r="C19" s="6" t="s">
        <v>20</v>
      </c>
      <c r="D19" s="3">
        <v>9</v>
      </c>
      <c r="E19" s="5" t="s">
        <v>7</v>
      </c>
      <c r="F19" s="12"/>
      <c r="G19" s="12">
        <f t="shared" si="1"/>
        <v>0</v>
      </c>
      <c r="H19" s="12">
        <f t="shared" ref="H19:H26" si="3">+G19*D19</f>
        <v>0</v>
      </c>
    </row>
    <row r="20" spans="2:8" ht="27.6" x14ac:dyDescent="0.3">
      <c r="B20" s="5">
        <v>14</v>
      </c>
      <c r="C20" s="6" t="s">
        <v>21</v>
      </c>
      <c r="D20" s="2">
        <v>4</v>
      </c>
      <c r="E20" s="5" t="s">
        <v>7</v>
      </c>
      <c r="F20" s="12"/>
      <c r="G20" s="12">
        <f t="shared" si="1"/>
        <v>0</v>
      </c>
      <c r="H20" s="12">
        <f t="shared" si="3"/>
        <v>0</v>
      </c>
    </row>
    <row r="21" spans="2:8" ht="41.4" x14ac:dyDescent="0.3">
      <c r="B21" s="5">
        <v>15</v>
      </c>
      <c r="C21" s="6" t="s">
        <v>22</v>
      </c>
      <c r="D21" s="2">
        <v>200</v>
      </c>
      <c r="E21" s="5" t="s">
        <v>7</v>
      </c>
      <c r="F21" s="12"/>
      <c r="G21" s="12">
        <f t="shared" si="1"/>
        <v>0</v>
      </c>
      <c r="H21" s="12">
        <f t="shared" si="3"/>
        <v>0</v>
      </c>
    </row>
    <row r="22" spans="2:8" ht="41.4" x14ac:dyDescent="0.3">
      <c r="B22" s="5">
        <v>16</v>
      </c>
      <c r="C22" s="6" t="s">
        <v>23</v>
      </c>
      <c r="D22" s="2">
        <v>20</v>
      </c>
      <c r="E22" s="5" t="s">
        <v>7</v>
      </c>
      <c r="F22" s="12"/>
      <c r="G22" s="12">
        <f t="shared" si="1"/>
        <v>0</v>
      </c>
      <c r="H22" s="12">
        <f t="shared" si="3"/>
        <v>0</v>
      </c>
    </row>
    <row r="23" spans="2:8" ht="41.4" x14ac:dyDescent="0.3">
      <c r="B23" s="5">
        <v>17</v>
      </c>
      <c r="C23" s="6" t="s">
        <v>24</v>
      </c>
      <c r="D23" s="3">
        <v>20</v>
      </c>
      <c r="E23" s="5" t="s">
        <v>7</v>
      </c>
      <c r="F23" s="12"/>
      <c r="G23" s="12">
        <f t="shared" si="1"/>
        <v>0</v>
      </c>
      <c r="H23" s="12">
        <f t="shared" si="3"/>
        <v>0</v>
      </c>
    </row>
    <row r="24" spans="2:8" x14ac:dyDescent="0.3">
      <c r="B24" s="5">
        <v>18</v>
      </c>
      <c r="C24" s="6" t="s">
        <v>25</v>
      </c>
      <c r="D24" s="3">
        <v>3</v>
      </c>
      <c r="E24" s="5" t="s">
        <v>7</v>
      </c>
      <c r="F24" s="12"/>
      <c r="G24" s="12">
        <f t="shared" si="1"/>
        <v>0</v>
      </c>
      <c r="H24" s="12">
        <f t="shared" si="3"/>
        <v>0</v>
      </c>
    </row>
    <row r="25" spans="2:8" ht="27.6" x14ac:dyDescent="0.3">
      <c r="B25" s="5">
        <v>19</v>
      </c>
      <c r="C25" s="6" t="s">
        <v>26</v>
      </c>
      <c r="D25" s="3">
        <v>3</v>
      </c>
      <c r="E25" s="5" t="s">
        <v>7</v>
      </c>
      <c r="F25" s="12"/>
      <c r="G25" s="12">
        <f t="shared" si="1"/>
        <v>0</v>
      </c>
      <c r="H25" s="12">
        <f t="shared" si="3"/>
        <v>0</v>
      </c>
    </row>
    <row r="26" spans="2:8" ht="27.6" x14ac:dyDescent="0.3">
      <c r="B26" s="5">
        <v>20</v>
      </c>
      <c r="C26" s="6" t="s">
        <v>27</v>
      </c>
      <c r="D26" s="3">
        <v>10</v>
      </c>
      <c r="E26" s="5" t="s">
        <v>7</v>
      </c>
      <c r="F26" s="12"/>
      <c r="G26" s="12">
        <f t="shared" si="1"/>
        <v>0</v>
      </c>
      <c r="H26" s="12">
        <f t="shared" si="3"/>
        <v>0</v>
      </c>
    </row>
    <row r="27" spans="2:8" ht="69" x14ac:dyDescent="0.3">
      <c r="B27" s="5">
        <v>21</v>
      </c>
      <c r="C27" s="6" t="s">
        <v>28</v>
      </c>
      <c r="D27" s="2">
        <v>12</v>
      </c>
      <c r="E27" s="5" t="s">
        <v>7</v>
      </c>
      <c r="F27" s="12"/>
      <c r="G27" s="12">
        <f t="shared" si="1"/>
        <v>0</v>
      </c>
      <c r="H27" s="12">
        <f>+G27*D27</f>
        <v>0</v>
      </c>
    </row>
    <row r="28" spans="2:8" x14ac:dyDescent="0.3">
      <c r="B28" s="19" t="s">
        <v>48</v>
      </c>
      <c r="C28" s="19"/>
      <c r="D28" s="19"/>
      <c r="E28" s="19"/>
      <c r="F28" s="19"/>
      <c r="G28" s="19"/>
      <c r="H28" s="12">
        <f>+SUM(H7:H27)</f>
        <v>0</v>
      </c>
    </row>
  </sheetData>
  <mergeCells count="3">
    <mergeCell ref="B4:H4"/>
    <mergeCell ref="B5:H5"/>
    <mergeCell ref="B28:G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19572-7FB6-46F0-813E-01B29AD795EA}">
  <dimension ref="B4:I12"/>
  <sheetViews>
    <sheetView showGridLines="0" workbookViewId="0">
      <selection activeCell="G22" sqref="G22"/>
    </sheetView>
  </sheetViews>
  <sheetFormatPr baseColWidth="10" defaultRowHeight="14.4" x14ac:dyDescent="0.3"/>
  <cols>
    <col min="6" max="6" width="11.77734375" bestFit="1" customWidth="1"/>
    <col min="8" max="8" width="11.77734375" bestFit="1" customWidth="1"/>
  </cols>
  <sheetData>
    <row r="4" spans="2:9" ht="15.6" x14ac:dyDescent="0.3">
      <c r="B4" s="20" t="s">
        <v>32</v>
      </c>
      <c r="C4" s="20"/>
      <c r="D4" s="20"/>
      <c r="E4" s="20"/>
      <c r="F4" s="20"/>
      <c r="G4" s="20"/>
      <c r="H4" s="20"/>
    </row>
    <row r="5" spans="2:9" ht="15.6" x14ac:dyDescent="0.3">
      <c r="B5" s="21" t="s">
        <v>33</v>
      </c>
      <c r="C5" s="21"/>
      <c r="D5" s="21"/>
      <c r="E5" s="21"/>
      <c r="F5" s="21"/>
      <c r="G5" s="21"/>
      <c r="H5" s="21"/>
    </row>
    <row r="6" spans="2:9" ht="27.6" x14ac:dyDescent="0.3">
      <c r="B6" s="9" t="s">
        <v>34</v>
      </c>
      <c r="C6" s="9" t="s">
        <v>3</v>
      </c>
      <c r="D6" s="9" t="s">
        <v>4</v>
      </c>
      <c r="E6" s="9" t="s">
        <v>5</v>
      </c>
      <c r="F6" s="9" t="s">
        <v>29</v>
      </c>
      <c r="G6" s="9" t="s">
        <v>30</v>
      </c>
      <c r="H6" s="9" t="s">
        <v>31</v>
      </c>
    </row>
    <row r="7" spans="2:9" x14ac:dyDescent="0.3">
      <c r="B7" s="5">
        <v>1</v>
      </c>
      <c r="C7" s="6" t="s">
        <v>35</v>
      </c>
      <c r="D7" s="7">
        <v>2</v>
      </c>
      <c r="E7" s="6" t="s">
        <v>7</v>
      </c>
      <c r="F7" s="12"/>
      <c r="G7" s="12">
        <f>+F7*1.19</f>
        <v>0</v>
      </c>
      <c r="H7" s="12">
        <f>+G7*D7</f>
        <v>0</v>
      </c>
      <c r="I7">
        <f>100000*19%</f>
        <v>19000</v>
      </c>
    </row>
    <row r="8" spans="2:9" ht="41.4" x14ac:dyDescent="0.3">
      <c r="B8" s="5">
        <v>2</v>
      </c>
      <c r="C8" s="6" t="s">
        <v>36</v>
      </c>
      <c r="D8" s="1">
        <v>4</v>
      </c>
      <c r="E8" s="6" t="s">
        <v>7</v>
      </c>
      <c r="F8" s="12"/>
      <c r="G8" s="12">
        <f t="shared" ref="G8:G9" si="0">+F8*1.19</f>
        <v>0</v>
      </c>
      <c r="H8" s="12">
        <f>+G8*D8</f>
        <v>0</v>
      </c>
    </row>
    <row r="9" spans="2:9" ht="41.4" x14ac:dyDescent="0.3">
      <c r="B9" s="5">
        <v>3</v>
      </c>
      <c r="C9" s="6" t="s">
        <v>37</v>
      </c>
      <c r="D9" s="1">
        <v>3</v>
      </c>
      <c r="E9" s="6" t="s">
        <v>7</v>
      </c>
      <c r="F9" s="12"/>
      <c r="G9" s="12">
        <f t="shared" si="0"/>
        <v>0</v>
      </c>
      <c r="H9" s="12">
        <f>+G9*D9</f>
        <v>0</v>
      </c>
    </row>
    <row r="10" spans="2:9" ht="27.6" x14ac:dyDescent="0.3">
      <c r="B10" s="5">
        <v>4</v>
      </c>
      <c r="C10" s="6" t="s">
        <v>38</v>
      </c>
      <c r="D10" s="8">
        <v>3</v>
      </c>
      <c r="E10" s="6" t="s">
        <v>7</v>
      </c>
      <c r="F10" s="12"/>
      <c r="G10" s="12">
        <f>+F10*1.19</f>
        <v>0</v>
      </c>
      <c r="H10" s="12">
        <f>+G10*D10</f>
        <v>0</v>
      </c>
    </row>
    <row r="11" spans="2:9" ht="41.4" x14ac:dyDescent="0.3">
      <c r="B11" s="5">
        <v>5</v>
      </c>
      <c r="C11" s="6" t="s">
        <v>39</v>
      </c>
      <c r="D11" s="8">
        <v>8</v>
      </c>
      <c r="E11" s="6" t="s">
        <v>40</v>
      </c>
      <c r="F11" s="12"/>
      <c r="G11" s="12">
        <f>+F11*1.19</f>
        <v>0</v>
      </c>
      <c r="H11" s="12">
        <f>+G11*D11</f>
        <v>0</v>
      </c>
    </row>
    <row r="12" spans="2:9" x14ac:dyDescent="0.3">
      <c r="B12" s="19" t="s">
        <v>49</v>
      </c>
      <c r="C12" s="19"/>
      <c r="D12" s="19"/>
      <c r="E12" s="19"/>
      <c r="F12" s="19"/>
      <c r="G12" s="19"/>
      <c r="H12" s="13">
        <f>+SUM(H7:H11)</f>
        <v>0</v>
      </c>
    </row>
  </sheetData>
  <mergeCells count="3">
    <mergeCell ref="B4:H4"/>
    <mergeCell ref="B5:H5"/>
    <mergeCell ref="B12:G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6F081-2C77-40E1-B1A6-1EDB9C674212}">
  <dimension ref="B4:H13"/>
  <sheetViews>
    <sheetView showGridLines="0" workbookViewId="0">
      <selection activeCell="F23" sqref="F23"/>
    </sheetView>
  </sheetViews>
  <sheetFormatPr baseColWidth="10" defaultRowHeight="14.4" x14ac:dyDescent="0.3"/>
  <cols>
    <col min="6" max="6" width="11.77734375" bestFit="1" customWidth="1"/>
    <col min="8" max="8" width="14.6640625" customWidth="1"/>
  </cols>
  <sheetData>
    <row r="4" spans="2:8" ht="15.6" x14ac:dyDescent="0.3">
      <c r="B4" s="20" t="s">
        <v>41</v>
      </c>
      <c r="C4" s="20"/>
      <c r="D4" s="20"/>
      <c r="E4" s="20"/>
      <c r="F4" s="20"/>
      <c r="G4" s="20"/>
      <c r="H4" s="20"/>
    </row>
    <row r="5" spans="2:8" ht="15.6" x14ac:dyDescent="0.3">
      <c r="B5" s="21" t="s">
        <v>42</v>
      </c>
      <c r="C5" s="21"/>
      <c r="D5" s="21"/>
      <c r="E5" s="21"/>
      <c r="F5" s="21"/>
      <c r="G5" s="21"/>
      <c r="H5" s="21"/>
    </row>
    <row r="6" spans="2:8" ht="27.6" x14ac:dyDescent="0.3">
      <c r="B6" s="9" t="s">
        <v>34</v>
      </c>
      <c r="C6" s="9" t="s">
        <v>3</v>
      </c>
      <c r="D6" s="9" t="s">
        <v>4</v>
      </c>
      <c r="E6" s="9" t="s">
        <v>5</v>
      </c>
      <c r="F6" s="9" t="s">
        <v>29</v>
      </c>
      <c r="G6" s="9" t="s">
        <v>30</v>
      </c>
      <c r="H6" s="9" t="s">
        <v>31</v>
      </c>
    </row>
    <row r="7" spans="2:8" x14ac:dyDescent="0.3">
      <c r="B7" s="5">
        <v>1</v>
      </c>
      <c r="C7" s="6" t="s">
        <v>43</v>
      </c>
      <c r="D7" s="2">
        <v>12</v>
      </c>
      <c r="E7" s="6" t="s">
        <v>7</v>
      </c>
      <c r="F7" s="12"/>
      <c r="G7" s="12">
        <f>+F7*1.19</f>
        <v>0</v>
      </c>
      <c r="H7" s="12">
        <f>+G7*D7</f>
        <v>0</v>
      </c>
    </row>
    <row r="8" spans="2:8" ht="27.6" x14ac:dyDescent="0.3">
      <c r="B8" s="5">
        <v>2</v>
      </c>
      <c r="C8" s="6" t="s">
        <v>44</v>
      </c>
      <c r="D8" s="2">
        <v>4</v>
      </c>
      <c r="E8" s="6" t="s">
        <v>7</v>
      </c>
      <c r="F8" s="12"/>
      <c r="G8" s="12">
        <f t="shared" ref="G8:G10" si="0">+F8*1.19</f>
        <v>0</v>
      </c>
      <c r="H8" s="12">
        <f t="shared" ref="H8:H11" si="1">+G8*D8</f>
        <v>0</v>
      </c>
    </row>
    <row r="9" spans="2:8" ht="27.6" x14ac:dyDescent="0.3">
      <c r="B9" s="5">
        <v>3</v>
      </c>
      <c r="C9" s="6" t="s">
        <v>45</v>
      </c>
      <c r="D9" s="2">
        <v>4</v>
      </c>
      <c r="E9" s="6" t="s">
        <v>7</v>
      </c>
      <c r="F9" s="12"/>
      <c r="G9" s="12">
        <f>+F9*1.19</f>
        <v>0</v>
      </c>
      <c r="H9" s="12">
        <f t="shared" si="1"/>
        <v>0</v>
      </c>
    </row>
    <row r="10" spans="2:8" ht="41.4" x14ac:dyDescent="0.3">
      <c r="B10" s="5">
        <v>4</v>
      </c>
      <c r="C10" s="6" t="s">
        <v>13</v>
      </c>
      <c r="D10" s="2">
        <v>3</v>
      </c>
      <c r="E10" s="6" t="s">
        <v>14</v>
      </c>
      <c r="F10" s="12"/>
      <c r="G10" s="12">
        <f t="shared" si="0"/>
        <v>0</v>
      </c>
      <c r="H10" s="12">
        <f>+G10*D10</f>
        <v>0</v>
      </c>
    </row>
    <row r="11" spans="2:8" ht="41.4" x14ac:dyDescent="0.3">
      <c r="B11" s="5">
        <v>5</v>
      </c>
      <c r="C11" s="6" t="s">
        <v>46</v>
      </c>
      <c r="D11" s="2">
        <v>4</v>
      </c>
      <c r="E11" s="6" t="s">
        <v>7</v>
      </c>
      <c r="F11" s="12"/>
      <c r="G11" s="12">
        <f>+F11*1.19</f>
        <v>0</v>
      </c>
      <c r="H11" s="12">
        <f t="shared" si="1"/>
        <v>0</v>
      </c>
    </row>
    <row r="12" spans="2:8" ht="41.4" x14ac:dyDescent="0.3">
      <c r="B12" s="5">
        <v>6</v>
      </c>
      <c r="C12" s="6" t="s">
        <v>47</v>
      </c>
      <c r="D12" s="2">
        <v>12</v>
      </c>
      <c r="E12" s="6" t="s">
        <v>7</v>
      </c>
      <c r="F12" s="12"/>
      <c r="G12" s="12">
        <f>+F12*1.19</f>
        <v>0</v>
      </c>
      <c r="H12" s="12">
        <f>+G12*D12</f>
        <v>0</v>
      </c>
    </row>
    <row r="13" spans="2:8" x14ac:dyDescent="0.3">
      <c r="B13" s="19" t="s">
        <v>48</v>
      </c>
      <c r="C13" s="19"/>
      <c r="D13" s="19"/>
      <c r="E13" s="19"/>
      <c r="F13" s="19"/>
      <c r="G13" s="19"/>
      <c r="H13" s="13">
        <f>+SUM(H7:H12)</f>
        <v>0</v>
      </c>
    </row>
  </sheetData>
  <mergeCells count="3">
    <mergeCell ref="B4:H4"/>
    <mergeCell ref="B5:H5"/>
    <mergeCell ref="B13:G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357A2-0C75-4BF4-BC05-CD78B7D3FF11}">
  <dimension ref="B4:H11"/>
  <sheetViews>
    <sheetView showGridLines="0" workbookViewId="0">
      <selection activeCell="F7" sqref="F7"/>
    </sheetView>
  </sheetViews>
  <sheetFormatPr baseColWidth="10" defaultRowHeight="14.4" x14ac:dyDescent="0.3"/>
  <cols>
    <col min="6" max="6" width="11.77734375" bestFit="1" customWidth="1"/>
  </cols>
  <sheetData>
    <row r="4" spans="2:8" x14ac:dyDescent="0.3">
      <c r="B4" s="14" t="s">
        <v>50</v>
      </c>
      <c r="C4" s="14"/>
      <c r="D4" s="14"/>
      <c r="E4" s="14"/>
      <c r="F4" s="14"/>
      <c r="G4" s="14"/>
      <c r="H4" s="14"/>
    </row>
    <row r="5" spans="2:8" x14ac:dyDescent="0.3">
      <c r="B5" s="15" t="s">
        <v>42</v>
      </c>
      <c r="C5" s="15"/>
      <c r="D5" s="15"/>
      <c r="E5" s="15"/>
      <c r="F5" s="15"/>
      <c r="G5" s="15"/>
      <c r="H5" s="15"/>
    </row>
    <row r="6" spans="2:8" ht="27.6" x14ac:dyDescent="0.3">
      <c r="B6" s="4" t="s">
        <v>2</v>
      </c>
      <c r="C6" s="4" t="s">
        <v>3</v>
      </c>
      <c r="D6" s="4" t="s">
        <v>4</v>
      </c>
      <c r="E6" s="4" t="s">
        <v>5</v>
      </c>
      <c r="F6" s="9" t="s">
        <v>29</v>
      </c>
      <c r="G6" s="9" t="s">
        <v>30</v>
      </c>
      <c r="H6" s="9" t="s">
        <v>31</v>
      </c>
    </row>
    <row r="7" spans="2:8" ht="41.4" x14ac:dyDescent="0.3">
      <c r="B7" s="5">
        <v>1</v>
      </c>
      <c r="C7" s="6" t="s">
        <v>51</v>
      </c>
      <c r="D7" s="3">
        <v>10</v>
      </c>
      <c r="E7" s="5" t="s">
        <v>7</v>
      </c>
      <c r="F7" s="12"/>
      <c r="G7" s="12">
        <f>+F7*1.19</f>
        <v>0</v>
      </c>
      <c r="H7" s="12">
        <f>+G7*D7</f>
        <v>0</v>
      </c>
    </row>
    <row r="8" spans="2:8" ht="41.4" x14ac:dyDescent="0.3">
      <c r="B8" s="5">
        <v>2</v>
      </c>
      <c r="C8" s="6" t="s">
        <v>52</v>
      </c>
      <c r="D8" s="2">
        <v>100</v>
      </c>
      <c r="E8" s="5" t="s">
        <v>7</v>
      </c>
      <c r="F8" s="12"/>
      <c r="G8" s="12">
        <f>+F8*1.19</f>
        <v>0</v>
      </c>
      <c r="H8" s="12">
        <f>+G8*D8</f>
        <v>0</v>
      </c>
    </row>
    <row r="9" spans="2:8" ht="69" x14ac:dyDescent="0.3">
      <c r="B9" s="5">
        <v>3</v>
      </c>
      <c r="C9" s="6" t="s">
        <v>53</v>
      </c>
      <c r="D9" s="2">
        <v>100</v>
      </c>
      <c r="E9" s="5" t="s">
        <v>7</v>
      </c>
      <c r="F9" s="12"/>
      <c r="G9" s="12">
        <f t="shared" ref="G9:G10" si="0">+F9*1.19</f>
        <v>0</v>
      </c>
      <c r="H9" s="12">
        <f>+G9*D9</f>
        <v>0</v>
      </c>
    </row>
    <row r="10" spans="2:8" ht="27.6" x14ac:dyDescent="0.3">
      <c r="B10" s="5">
        <v>4</v>
      </c>
      <c r="C10" s="6" t="s">
        <v>54</v>
      </c>
      <c r="D10" s="10">
        <v>50</v>
      </c>
      <c r="E10" s="5" t="s">
        <v>7</v>
      </c>
      <c r="F10" s="12"/>
      <c r="G10" s="12">
        <f t="shared" si="0"/>
        <v>0</v>
      </c>
      <c r="H10" s="12">
        <f>+G10*D10</f>
        <v>0</v>
      </c>
    </row>
    <row r="11" spans="2:8" x14ac:dyDescent="0.3">
      <c r="B11" s="16" t="s">
        <v>49</v>
      </c>
      <c r="C11" s="17"/>
      <c r="D11" s="17"/>
      <c r="E11" s="17"/>
      <c r="F11" s="17"/>
      <c r="G11" s="18"/>
      <c r="H11" s="13">
        <f>+SUM(H7:H10)</f>
        <v>0</v>
      </c>
    </row>
  </sheetData>
  <mergeCells count="3">
    <mergeCell ref="B4:H4"/>
    <mergeCell ref="B5:H5"/>
    <mergeCell ref="B11:G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92767-3170-4DB0-AAEC-99843DFC364F}">
  <dimension ref="B4:H15"/>
  <sheetViews>
    <sheetView showGridLines="0" workbookViewId="0">
      <selection activeCell="F7" sqref="F7"/>
    </sheetView>
  </sheetViews>
  <sheetFormatPr baseColWidth="10" defaultRowHeight="14.4" x14ac:dyDescent="0.3"/>
  <cols>
    <col min="6" max="6" width="11.77734375" bestFit="1" customWidth="1"/>
    <col min="8" max="8" width="13.88671875" customWidth="1"/>
  </cols>
  <sheetData>
    <row r="4" spans="2:8" x14ac:dyDescent="0.3">
      <c r="B4" s="14" t="s">
        <v>55</v>
      </c>
      <c r="C4" s="14"/>
      <c r="D4" s="14"/>
      <c r="E4" s="14"/>
      <c r="F4" s="14"/>
      <c r="G4" s="14"/>
      <c r="H4" s="14"/>
    </row>
    <row r="5" spans="2:8" x14ac:dyDescent="0.3">
      <c r="B5" s="15" t="s">
        <v>42</v>
      </c>
      <c r="C5" s="15"/>
      <c r="D5" s="15"/>
      <c r="E5" s="15"/>
      <c r="F5" s="15"/>
      <c r="G5" s="15"/>
      <c r="H5" s="15"/>
    </row>
    <row r="6" spans="2:8" ht="27.6" x14ac:dyDescent="0.3">
      <c r="B6" s="4" t="s">
        <v>34</v>
      </c>
      <c r="C6" s="4" t="s">
        <v>3</v>
      </c>
      <c r="D6" s="11" t="s">
        <v>4</v>
      </c>
      <c r="E6" s="11" t="s">
        <v>5</v>
      </c>
      <c r="F6" s="4" t="s">
        <v>29</v>
      </c>
      <c r="G6" s="4" t="s">
        <v>30</v>
      </c>
      <c r="H6" s="4" t="s">
        <v>31</v>
      </c>
    </row>
    <row r="7" spans="2:8" ht="82.8" x14ac:dyDescent="0.3">
      <c r="B7" s="5">
        <v>1</v>
      </c>
      <c r="C7" s="6" t="s">
        <v>56</v>
      </c>
      <c r="D7" s="2">
        <v>20</v>
      </c>
      <c r="E7" s="5" t="s">
        <v>7</v>
      </c>
      <c r="F7" s="12"/>
      <c r="G7" s="12">
        <f>+F7*1.19</f>
        <v>0</v>
      </c>
      <c r="H7" s="12">
        <f>+G7*D7</f>
        <v>0</v>
      </c>
    </row>
    <row r="8" spans="2:8" ht="82.8" x14ac:dyDescent="0.3">
      <c r="B8" s="5">
        <v>2</v>
      </c>
      <c r="C8" s="6" t="s">
        <v>57</v>
      </c>
      <c r="D8" s="2">
        <v>20</v>
      </c>
      <c r="E8" s="5" t="s">
        <v>7</v>
      </c>
      <c r="F8" s="12"/>
      <c r="G8" s="12">
        <f t="shared" ref="G8:G14" si="0">+F8*1.19</f>
        <v>0</v>
      </c>
      <c r="H8" s="12">
        <f t="shared" ref="H8:H14" si="1">+G8*D8</f>
        <v>0</v>
      </c>
    </row>
    <row r="9" spans="2:8" ht="82.8" x14ac:dyDescent="0.3">
      <c r="B9" s="5">
        <v>3</v>
      </c>
      <c r="C9" s="6" t="s">
        <v>58</v>
      </c>
      <c r="D9" s="2">
        <v>20</v>
      </c>
      <c r="E9" s="5" t="s">
        <v>7</v>
      </c>
      <c r="F9" s="12"/>
      <c r="G9" s="12">
        <f t="shared" si="0"/>
        <v>0</v>
      </c>
      <c r="H9" s="12">
        <f t="shared" si="1"/>
        <v>0</v>
      </c>
    </row>
    <row r="10" spans="2:8" ht="82.8" x14ac:dyDescent="0.3">
      <c r="B10" s="5">
        <v>4</v>
      </c>
      <c r="C10" s="6" t="s">
        <v>59</v>
      </c>
      <c r="D10" s="2">
        <v>20</v>
      </c>
      <c r="E10" s="5" t="s">
        <v>7</v>
      </c>
      <c r="F10" s="12"/>
      <c r="G10" s="12">
        <f t="shared" si="0"/>
        <v>0</v>
      </c>
      <c r="H10" s="12">
        <f t="shared" si="1"/>
        <v>0</v>
      </c>
    </row>
    <row r="11" spans="2:8" ht="82.8" x14ac:dyDescent="0.3">
      <c r="B11" s="5">
        <v>5</v>
      </c>
      <c r="C11" s="6" t="s">
        <v>60</v>
      </c>
      <c r="D11" s="2">
        <v>10</v>
      </c>
      <c r="E11" s="5" t="s">
        <v>7</v>
      </c>
      <c r="F11" s="12"/>
      <c r="G11" s="12">
        <f t="shared" si="0"/>
        <v>0</v>
      </c>
      <c r="H11" s="12">
        <f t="shared" si="1"/>
        <v>0</v>
      </c>
    </row>
    <row r="12" spans="2:8" ht="82.8" x14ac:dyDescent="0.3">
      <c r="B12" s="5">
        <v>6</v>
      </c>
      <c r="C12" s="6" t="s">
        <v>61</v>
      </c>
      <c r="D12" s="2">
        <v>4</v>
      </c>
      <c r="E12" s="5" t="s">
        <v>7</v>
      </c>
      <c r="F12" s="12"/>
      <c r="G12" s="12">
        <f t="shared" si="0"/>
        <v>0</v>
      </c>
      <c r="H12" s="12">
        <f t="shared" si="1"/>
        <v>0</v>
      </c>
    </row>
    <row r="13" spans="2:8" ht="82.8" x14ac:dyDescent="0.3">
      <c r="B13" s="5">
        <v>7</v>
      </c>
      <c r="C13" s="6" t="s">
        <v>62</v>
      </c>
      <c r="D13" s="2">
        <v>4</v>
      </c>
      <c r="E13" s="5" t="s">
        <v>7</v>
      </c>
      <c r="F13" s="12"/>
      <c r="G13" s="12">
        <f t="shared" si="0"/>
        <v>0</v>
      </c>
      <c r="H13" s="12">
        <f t="shared" si="1"/>
        <v>0</v>
      </c>
    </row>
    <row r="14" spans="2:8" ht="82.8" x14ac:dyDescent="0.3">
      <c r="B14" s="5">
        <v>8</v>
      </c>
      <c r="C14" s="6" t="s">
        <v>63</v>
      </c>
      <c r="D14" s="2">
        <v>4</v>
      </c>
      <c r="E14" s="5" t="s">
        <v>7</v>
      </c>
      <c r="F14" s="12"/>
      <c r="G14" s="12">
        <f t="shared" si="0"/>
        <v>0</v>
      </c>
      <c r="H14" s="12">
        <f t="shared" si="1"/>
        <v>0</v>
      </c>
    </row>
    <row r="15" spans="2:8" x14ac:dyDescent="0.3">
      <c r="B15" s="16" t="s">
        <v>49</v>
      </c>
      <c r="C15" s="17"/>
      <c r="D15" s="17"/>
      <c r="E15" s="17"/>
      <c r="F15" s="17"/>
      <c r="G15" s="18"/>
      <c r="H15" s="13">
        <f>+SUM(H7:H14)</f>
        <v>0</v>
      </c>
    </row>
  </sheetData>
  <mergeCells count="3">
    <mergeCell ref="B4:H4"/>
    <mergeCell ref="B5:H5"/>
    <mergeCell ref="B15:G1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80B19-4BEF-418E-9DA9-5F51C0D68DA1}">
  <dimension ref="B4:H10"/>
  <sheetViews>
    <sheetView showGridLines="0" workbookViewId="0">
      <selection activeCell="F7" sqref="F7"/>
    </sheetView>
  </sheetViews>
  <sheetFormatPr baseColWidth="10" defaultRowHeight="14.4" x14ac:dyDescent="0.3"/>
  <cols>
    <col min="6" max="7" width="11.77734375" bestFit="1" customWidth="1"/>
    <col min="8" max="8" width="12.77734375" bestFit="1" customWidth="1"/>
  </cols>
  <sheetData>
    <row r="4" spans="2:8" x14ac:dyDescent="0.3">
      <c r="B4" s="14" t="s">
        <v>64</v>
      </c>
      <c r="C4" s="14"/>
      <c r="D4" s="14"/>
      <c r="E4" s="14"/>
      <c r="F4" s="14"/>
      <c r="G4" s="14"/>
      <c r="H4" s="14"/>
    </row>
    <row r="5" spans="2:8" x14ac:dyDescent="0.3">
      <c r="B5" s="15" t="s">
        <v>42</v>
      </c>
      <c r="C5" s="15"/>
      <c r="D5" s="15"/>
      <c r="E5" s="15"/>
      <c r="F5" s="15"/>
      <c r="G5" s="15"/>
      <c r="H5" s="15"/>
    </row>
    <row r="6" spans="2:8" ht="27.6" x14ac:dyDescent="0.3">
      <c r="B6" s="4" t="s">
        <v>34</v>
      </c>
      <c r="C6" s="4" t="s">
        <v>3</v>
      </c>
      <c r="D6" s="4" t="s">
        <v>4</v>
      </c>
      <c r="E6" s="4" t="s">
        <v>5</v>
      </c>
      <c r="F6" s="4" t="s">
        <v>29</v>
      </c>
      <c r="G6" s="4" t="s">
        <v>30</v>
      </c>
      <c r="H6" s="4" t="s">
        <v>31</v>
      </c>
    </row>
    <row r="7" spans="2:8" ht="41.4" x14ac:dyDescent="0.3">
      <c r="B7" s="5">
        <v>1</v>
      </c>
      <c r="C7" s="6" t="s">
        <v>65</v>
      </c>
      <c r="D7" s="2">
        <v>10</v>
      </c>
      <c r="E7" s="5" t="s">
        <v>7</v>
      </c>
      <c r="F7" s="12"/>
      <c r="G7" s="12">
        <f>+F7*1.19</f>
        <v>0</v>
      </c>
      <c r="H7" s="12">
        <f>+G7*D7</f>
        <v>0</v>
      </c>
    </row>
    <row r="8" spans="2:8" ht="41.4" x14ac:dyDescent="0.3">
      <c r="B8" s="5">
        <v>2</v>
      </c>
      <c r="C8" s="6" t="s">
        <v>66</v>
      </c>
      <c r="D8" s="2">
        <v>10</v>
      </c>
      <c r="E8" s="5" t="s">
        <v>7</v>
      </c>
      <c r="F8" s="12"/>
      <c r="G8" s="12">
        <f t="shared" ref="G8:G9" si="0">+F8*1.19</f>
        <v>0</v>
      </c>
      <c r="H8" s="12">
        <f>+G8*D8</f>
        <v>0</v>
      </c>
    </row>
    <row r="9" spans="2:8" ht="41.4" x14ac:dyDescent="0.3">
      <c r="B9" s="5">
        <v>3</v>
      </c>
      <c r="C9" s="6" t="s">
        <v>67</v>
      </c>
      <c r="D9" s="2">
        <v>5</v>
      </c>
      <c r="E9" s="5" t="s">
        <v>7</v>
      </c>
      <c r="F9" s="12"/>
      <c r="G9" s="12">
        <f t="shared" si="0"/>
        <v>0</v>
      </c>
      <c r="H9" s="12">
        <f>+G9*D9</f>
        <v>0</v>
      </c>
    </row>
    <row r="10" spans="2:8" x14ac:dyDescent="0.3">
      <c r="B10" s="16" t="s">
        <v>48</v>
      </c>
      <c r="C10" s="17"/>
      <c r="D10" s="17"/>
      <c r="E10" s="17"/>
      <c r="F10" s="17"/>
      <c r="G10" s="18"/>
      <c r="H10" s="13">
        <f>+SUM(H7:H9)</f>
        <v>0</v>
      </c>
    </row>
  </sheetData>
  <mergeCells count="3">
    <mergeCell ref="B4:H4"/>
    <mergeCell ref="B5:H5"/>
    <mergeCell ref="B10:G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LOTE 1</vt:lpstr>
      <vt:lpstr>LOTE 2</vt:lpstr>
      <vt:lpstr>LOTE 3</vt:lpstr>
      <vt:lpstr>LOTE 4</vt:lpstr>
      <vt:lpstr>LOTE 5</vt:lpstr>
      <vt:lpstr>LOTE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CUARTAS ESTRADA</dc:creator>
  <cp:lastModifiedBy>MIGUEL ANGEL CUARTAS ESTRADA</cp:lastModifiedBy>
  <dcterms:created xsi:type="dcterms:W3CDTF">2026-07-15T13:54:33Z</dcterms:created>
  <dcterms:modified xsi:type="dcterms:W3CDTF">2026-07-31T13:59:12Z</dcterms:modified>
</cp:coreProperties>
</file>