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UARIO\OneDrive\DISPENSARIO MÉDICO DE TOLEMAIDA\3. CONTRATACIÓN DMTOL 2026\3. PROCESOS EN ESTRUCTURACIÓN\2. DIANA\5. MC 206 Servicio Matto. Autoclaves Tuttnauer (estruc. jur)\0.2. OFERTA ECONÓMICA\"/>
    </mc:Choice>
  </mc:AlternateContent>
  <xr:revisionPtr revIDLastSave="35" documentId="6_{0F8EB283-9FA4-4BC4-A887-D33F3486FAB3}" xr6:coauthVersionLast="36" xr6:coauthVersionMax="47" xr10:uidLastSave="{A9AE1A4B-9241-453E-96BA-D0B1BCB71840}"/>
  <bookViews>
    <workbookView xWindow="-105" yWindow="-105" windowWidth="23250" windowHeight="12450" xr2:uid="{00000000-000D-0000-FFFF-FFFF00000000}"/>
  </bookViews>
  <sheets>
    <sheet name="Hoja1" sheetId="2" r:id="rId1"/>
  </sheets>
  <definedNames>
    <definedName name="_xlnm._FilterDatabase" localSheetId="0" hidden="1">Hoja1!$A$9:$J$130</definedName>
    <definedName name="_GoBack" localSheetId="0">Hoja1!#REF!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H25" i="2" l="1"/>
  <c r="I25" i="2" s="1"/>
  <c r="J25" i="2" s="1"/>
  <c r="H26" i="2"/>
  <c r="I26" i="2" s="1"/>
  <c r="J26" i="2" s="1"/>
  <c r="H27" i="2"/>
  <c r="I27" i="2"/>
  <c r="J27" i="2" s="1"/>
  <c r="H28" i="2"/>
  <c r="I28" i="2"/>
  <c r="J28" i="2"/>
  <c r="H29" i="2"/>
  <c r="I29" i="2" s="1"/>
  <c r="J29" i="2" s="1"/>
  <c r="H30" i="2"/>
  <c r="I30" i="2" s="1"/>
  <c r="J30" i="2" s="1"/>
  <c r="H31" i="2"/>
  <c r="I31" i="2"/>
  <c r="J31" i="2" s="1"/>
  <c r="H32" i="2"/>
  <c r="I32" i="2" s="1"/>
  <c r="J32" i="2" s="1"/>
  <c r="H33" i="2"/>
  <c r="I33" i="2"/>
  <c r="J33" i="2" s="1"/>
  <c r="H34" i="2"/>
  <c r="I34" i="2" s="1"/>
  <c r="J34" i="2" s="1"/>
  <c r="H35" i="2"/>
  <c r="I35" i="2"/>
  <c r="J35" i="2" s="1"/>
  <c r="H36" i="2"/>
  <c r="I36" i="2"/>
  <c r="J36" i="2"/>
  <c r="H37" i="2"/>
  <c r="I37" i="2" s="1"/>
  <c r="J37" i="2" s="1"/>
  <c r="H38" i="2"/>
  <c r="I38" i="2" s="1"/>
  <c r="J38" i="2" s="1"/>
  <c r="H39" i="2"/>
  <c r="I39" i="2" s="1"/>
  <c r="J39" i="2" s="1"/>
  <c r="H40" i="2"/>
  <c r="I40" i="2"/>
  <c r="J40" i="2"/>
  <c r="H41" i="2"/>
  <c r="I41" i="2"/>
  <c r="J41" i="2"/>
  <c r="H42" i="2"/>
  <c r="I42" i="2" s="1"/>
  <c r="J42" i="2" s="1"/>
  <c r="H43" i="2"/>
  <c r="I43" i="2"/>
  <c r="J43" i="2" s="1"/>
  <c r="H44" i="2"/>
  <c r="I44" i="2"/>
  <c r="J44" i="2" s="1"/>
  <c r="H45" i="2"/>
  <c r="I45" i="2"/>
  <c r="J45" i="2"/>
  <c r="H46" i="2"/>
  <c r="I46" i="2" s="1"/>
  <c r="J46" i="2" s="1"/>
  <c r="H47" i="2"/>
  <c r="I47" i="2"/>
  <c r="J47" i="2" s="1"/>
  <c r="H48" i="2"/>
  <c r="I48" i="2" s="1"/>
  <c r="J48" i="2" s="1"/>
  <c r="H49" i="2"/>
  <c r="I49" i="2"/>
  <c r="J49" i="2" s="1"/>
  <c r="H50" i="2"/>
  <c r="I50" i="2" s="1"/>
  <c r="J50" i="2" s="1"/>
  <c r="H51" i="2"/>
  <c r="I51" i="2"/>
  <c r="J51" i="2" s="1"/>
  <c r="H52" i="2"/>
  <c r="I52" i="2"/>
  <c r="J52" i="2"/>
  <c r="H53" i="2"/>
  <c r="I53" i="2" s="1"/>
  <c r="J53" i="2" s="1"/>
  <c r="H54" i="2"/>
  <c r="I54" i="2" s="1"/>
  <c r="J54" i="2" s="1"/>
  <c r="H55" i="2"/>
  <c r="I55" i="2" s="1"/>
  <c r="J55" i="2" s="1"/>
  <c r="H56" i="2"/>
  <c r="I56" i="2"/>
  <c r="J56" i="2"/>
  <c r="H57" i="2"/>
  <c r="I57" i="2"/>
  <c r="J57" i="2"/>
  <c r="H58" i="2"/>
  <c r="I58" i="2" s="1"/>
  <c r="J58" i="2" s="1"/>
  <c r="H59" i="2"/>
  <c r="I59" i="2"/>
  <c r="J59" i="2" s="1"/>
  <c r="H60" i="2"/>
  <c r="I60" i="2"/>
  <c r="J60" i="2" s="1"/>
  <c r="H61" i="2"/>
  <c r="I61" i="2"/>
  <c r="J61" i="2"/>
  <c r="H62" i="2"/>
  <c r="I62" i="2" s="1"/>
  <c r="J62" i="2" s="1"/>
  <c r="H63" i="2"/>
  <c r="I63" i="2"/>
  <c r="J63" i="2" s="1"/>
  <c r="H64" i="2"/>
  <c r="I64" i="2" s="1"/>
  <c r="J64" i="2" s="1"/>
  <c r="H65" i="2"/>
  <c r="I65" i="2"/>
  <c r="J65" i="2" s="1"/>
  <c r="H66" i="2"/>
  <c r="I66" i="2" s="1"/>
  <c r="J66" i="2" s="1"/>
  <c r="H67" i="2"/>
  <c r="I67" i="2"/>
  <c r="J67" i="2" s="1"/>
  <c r="H68" i="2"/>
  <c r="I68" i="2"/>
  <c r="J68" i="2"/>
  <c r="H69" i="2"/>
  <c r="I69" i="2" s="1"/>
  <c r="J69" i="2" s="1"/>
  <c r="H70" i="2"/>
  <c r="I70" i="2" s="1"/>
  <c r="J70" i="2" s="1"/>
  <c r="H71" i="2"/>
  <c r="I71" i="2" s="1"/>
  <c r="J71" i="2" s="1"/>
  <c r="H72" i="2"/>
  <c r="I72" i="2"/>
  <c r="J72" i="2"/>
  <c r="H73" i="2"/>
  <c r="I73" i="2"/>
  <c r="J73" i="2"/>
  <c r="H74" i="2"/>
  <c r="I74" i="2" s="1"/>
  <c r="J74" i="2" s="1"/>
  <c r="H75" i="2"/>
  <c r="I75" i="2"/>
  <c r="J75" i="2" s="1"/>
  <c r="H76" i="2"/>
  <c r="I76" i="2"/>
  <c r="J76" i="2" s="1"/>
  <c r="H77" i="2"/>
  <c r="I77" i="2"/>
  <c r="J77" i="2"/>
  <c r="H78" i="2"/>
  <c r="I78" i="2" s="1"/>
  <c r="J78" i="2" s="1"/>
  <c r="H79" i="2"/>
  <c r="I79" i="2"/>
  <c r="J79" i="2" s="1"/>
  <c r="H80" i="2"/>
  <c r="I80" i="2" s="1"/>
  <c r="J80" i="2" s="1"/>
  <c r="H81" i="2"/>
  <c r="I81" i="2"/>
  <c r="J81" i="2" s="1"/>
  <c r="H82" i="2"/>
  <c r="I82" i="2" s="1"/>
  <c r="J82" i="2" s="1"/>
  <c r="H83" i="2"/>
  <c r="I83" i="2"/>
  <c r="J83" i="2" s="1"/>
  <c r="H84" i="2"/>
  <c r="I84" i="2"/>
  <c r="J84" i="2"/>
  <c r="H85" i="2"/>
  <c r="I85" i="2" s="1"/>
  <c r="J85" i="2" s="1"/>
  <c r="H86" i="2"/>
  <c r="I86" i="2" s="1"/>
  <c r="J86" i="2" s="1"/>
  <c r="H87" i="2"/>
  <c r="I87" i="2" s="1"/>
  <c r="J87" i="2" s="1"/>
  <c r="H88" i="2"/>
  <c r="I88" i="2"/>
  <c r="J88" i="2"/>
  <c r="H89" i="2"/>
  <c r="I89" i="2"/>
  <c r="J89" i="2"/>
  <c r="H90" i="2"/>
  <c r="I90" i="2" s="1"/>
  <c r="J90" i="2" s="1"/>
  <c r="H91" i="2"/>
  <c r="I91" i="2"/>
  <c r="J91" i="2" s="1"/>
  <c r="H92" i="2"/>
  <c r="I92" i="2"/>
  <c r="J92" i="2" s="1"/>
  <c r="H93" i="2"/>
  <c r="I93" i="2"/>
  <c r="J93" i="2"/>
  <c r="H94" i="2"/>
  <c r="I94" i="2" s="1"/>
  <c r="J94" i="2" s="1"/>
  <c r="H95" i="2"/>
  <c r="I95" i="2"/>
  <c r="J95" i="2" s="1"/>
  <c r="H96" i="2"/>
  <c r="I96" i="2" s="1"/>
  <c r="J96" i="2" s="1"/>
  <c r="H97" i="2"/>
  <c r="I97" i="2"/>
  <c r="J97" i="2" s="1"/>
  <c r="H98" i="2"/>
  <c r="I98" i="2" s="1"/>
  <c r="J98" i="2" s="1"/>
  <c r="H99" i="2"/>
  <c r="I99" i="2"/>
  <c r="J99" i="2" s="1"/>
  <c r="H100" i="2"/>
  <c r="I100" i="2"/>
  <c r="J100" i="2"/>
  <c r="H101" i="2"/>
  <c r="I101" i="2" s="1"/>
  <c r="J101" i="2" s="1"/>
  <c r="H102" i="2"/>
  <c r="I102" i="2" s="1"/>
  <c r="J102" i="2" s="1"/>
  <c r="H103" i="2"/>
  <c r="I103" i="2" s="1"/>
  <c r="J103" i="2" s="1"/>
  <c r="H104" i="2"/>
  <c r="I104" i="2"/>
  <c r="J104" i="2"/>
  <c r="H105" i="2"/>
  <c r="I105" i="2"/>
  <c r="J105" i="2"/>
  <c r="H106" i="2"/>
  <c r="I106" i="2" s="1"/>
  <c r="J106" i="2" s="1"/>
  <c r="H107" i="2"/>
  <c r="I107" i="2"/>
  <c r="J107" i="2" s="1"/>
  <c r="H108" i="2"/>
  <c r="I108" i="2"/>
  <c r="J108" i="2" s="1"/>
  <c r="H109" i="2"/>
  <c r="I109" i="2"/>
  <c r="J109" i="2"/>
  <c r="H110" i="2"/>
  <c r="I110" i="2" s="1"/>
  <c r="J110" i="2" s="1"/>
  <c r="H111" i="2"/>
  <c r="I111" i="2"/>
  <c r="J111" i="2" s="1"/>
  <c r="H112" i="2"/>
  <c r="I112" i="2" s="1"/>
  <c r="J112" i="2" s="1"/>
  <c r="H113" i="2"/>
  <c r="I113" i="2"/>
  <c r="J113" i="2" s="1"/>
  <c r="H114" i="2"/>
  <c r="I114" i="2" s="1"/>
  <c r="J114" i="2" s="1"/>
  <c r="H115" i="2"/>
  <c r="I115" i="2"/>
  <c r="J115" i="2" s="1"/>
  <c r="H116" i="2"/>
  <c r="I116" i="2"/>
  <c r="J116" i="2"/>
  <c r="H117" i="2"/>
  <c r="I117" i="2" s="1"/>
  <c r="J117" i="2" s="1"/>
  <c r="H118" i="2"/>
  <c r="I118" i="2" s="1"/>
  <c r="J118" i="2" s="1"/>
  <c r="H119" i="2"/>
  <c r="I119" i="2" s="1"/>
  <c r="J119" i="2" s="1"/>
  <c r="H120" i="2"/>
  <c r="I120" i="2"/>
  <c r="J120" i="2"/>
  <c r="H24" i="2"/>
  <c r="I24" i="2" s="1"/>
  <c r="J24" i="2" s="1"/>
  <c r="H23" i="2"/>
  <c r="I23" i="2" s="1"/>
  <c r="J23" i="2" s="1"/>
  <c r="H12" i="2"/>
  <c r="I12" i="2" s="1"/>
  <c r="J12" i="2" s="1"/>
  <c r="H13" i="2"/>
  <c r="I13" i="2" s="1"/>
  <c r="J13" i="2" s="1"/>
  <c r="H14" i="2"/>
  <c r="I14" i="2" s="1"/>
  <c r="J14" i="2" s="1"/>
  <c r="H15" i="2"/>
  <c r="I15" i="2" s="1"/>
  <c r="J15" i="2" s="1"/>
  <c r="H16" i="2"/>
  <c r="I16" i="2" s="1"/>
  <c r="J16" i="2" s="1"/>
  <c r="H17" i="2"/>
  <c r="I17" i="2" s="1"/>
  <c r="J17" i="2" s="1"/>
  <c r="H18" i="2"/>
  <c r="I18" i="2" s="1"/>
  <c r="J18" i="2" s="1"/>
  <c r="H19" i="2"/>
  <c r="I19" i="2" s="1"/>
  <c r="J19" i="2" s="1"/>
  <c r="H20" i="2"/>
  <c r="I20" i="2" s="1"/>
  <c r="J20" i="2" s="1"/>
  <c r="H21" i="2"/>
  <c r="I21" i="2" s="1"/>
  <c r="J21" i="2" s="1"/>
  <c r="H11" i="2"/>
  <c r="I11" i="2" s="1"/>
  <c r="J11" i="2" s="1"/>
  <c r="H10" i="2"/>
  <c r="I10" i="2" s="1"/>
</calcChain>
</file>

<file path=xl/sharedStrings.xml><?xml version="1.0" encoding="utf-8"?>
<sst xmlns="http://schemas.openxmlformats.org/spreadsheetml/2006/main" count="359" uniqueCount="143">
  <si>
    <t>UNIDAD MEDIDA</t>
  </si>
  <si>
    <t>CIUDAD Y FECHA:</t>
  </si>
  <si>
    <t>xxxxxxxxx/xx/xxxx</t>
  </si>
  <si>
    <t>OFERENTE:</t>
  </si>
  <si>
    <t>xxxxxxxxxxxx</t>
  </si>
  <si>
    <t>NIT.:</t>
  </si>
  <si>
    <t>xxxxxxxxxxx-x</t>
  </si>
  <si>
    <t>REF.:</t>
  </si>
  <si>
    <t xml:space="preserve">CLASIFICADOR POR OBJETO DEL GASTO </t>
  </si>
  <si>
    <t>REPRESENTANTE LEGAL O APODERADO
Nombre
Identificación Razón social</t>
  </si>
  <si>
    <t xml:space="preserve">Atentamente, </t>
  </si>
  <si>
    <t>RECURSO</t>
  </si>
  <si>
    <t>FORMULARIO PROPUESTA ECONÓMICA</t>
  </si>
  <si>
    <t>ÍTEMS</t>
  </si>
  <si>
    <t>NECESIDAD</t>
  </si>
  <si>
    <t>PRESUPUESTO OFICIAL</t>
  </si>
  <si>
    <t>VALOR UNITARIO ANTES DE IVA 19 %</t>
  </si>
  <si>
    <t>IVA 19 %</t>
  </si>
  <si>
    <t>VALOR UNITARIO + IVA 19 %</t>
  </si>
  <si>
    <t>UNIDAD</t>
  </si>
  <si>
    <t>PRECIO GLOBAL DE REFERENCIA</t>
  </si>
  <si>
    <t>SSF 16</t>
  </si>
  <si>
    <t>A-02-02-02-008-007</t>
  </si>
  <si>
    <t>SERVICIOS DE MANTENIMIENTO, REPARACIÓN E INSTALACIÓN (EXCEPTO SERVICIOS DE CONSTRUCCIÓN)</t>
  </si>
  <si>
    <t>DESCRIPCIÓN DEL SERVICIO Y BIEN</t>
  </si>
  <si>
    <t>SERVICIO</t>
  </si>
  <si>
    <t>A NECESIDAD</t>
  </si>
  <si>
    <t>MANTENIMIENTO PREVENTIVO EN SITIO DE LA AUTOCLAVE DE ALTA TEMPERATURA MARCA TUTTNAUER MODELO TMAX6EP-V2, DE ACUERDO AL PROTOCOLO DEL FABRICANTE PARA DEJARLO EN ÓPTIMAS CONDICIONES Y PUESTA EN FUNCIONAMIENTO (INCLUYENDO EL COMPRESOR DE AIRE Y EL SECADOR DE AIRE). POR LO CUAL, DEBE TENER ENCUENTA LAS SIGUENTES ACTIVIDADES:
1. VERIFICACIÓN DE PRESIONES DE LOS SUMINISTROS.
2. INSPECCIÓN GENERAL PARA LA DETECCIÓN DE FUGAS Y DAÑOS VISIBLES.
3. VERIFICACIÓN DE TEMPERATURAS Y PRESIONES DEL EQUIPO.
4. VERIFICACIÓN DE EMPAQUES DE PUERTAS Y FUNCIONAMIENTO DE MANOMETROS.
5. VERIFICACIÓN DE FUNCIONAMIENTO SENSOR DE AGUA.
6. VERIFICACIÓN DE FUNCIONAMIENTO MEDIOS DE
IMPRESIÓN.
7. VERIFICACIÓN ESTADO Y FUNCIONAMIENTO DE LAS VÁLVULAS SOLENOIDES, VÁLVULAS MANUALES Y DE SEGURIDAD.
8. REVISIÓN FUNCIONAMIENTO DEL VENTILADOR DE REFRIGERACIÓN.
9. LIMPIEZA GENERAL DE FILTROS.
10. EFECTUAR PRUEBAS DE LABOR Y FUNCIONAMIENTO, PRUEBAS DE VACÍO.
11. EFECTUAR CICLOS DE PRUEBA.
12. VALIDACIÓN DE AUTOCLAVE - OPERACIÓN Y DESEMPEÑO</t>
  </si>
  <si>
    <t>SUMINISTRO, CAMBIO E INSTALACIÓN PARTE No. ARM100-0070, TRAMPA DE VAPOR, 1/2", CON LA DERIVACIÓN, N125WSLR, NICHOLSON.</t>
  </si>
  <si>
    <t>SUMINISTRO, CAMBIO E INSTALACIÓN PARTE No. FIL175-0039, FILTRO, AIRE, 0.01M, 1/2", DOMMICK-HUNTER.</t>
  </si>
  <si>
    <t>SUMINISTRO, CAMBIO E INSTALACIÓN PARTE No. GAS081-0004.GASKET, DOOR, INFLATABLE,
21MM, SILICONE, 26"X26", 2760 MM. 1.037 KG. FOR T-MAX NARROW STYLE.</t>
  </si>
  <si>
    <t>SUMINISTRO, CAMBIO E INSTALACIÓN PARTE No. SOL026-0073 VÁLVULA SOLENOIDE 2 VÍAS PARA AUTOCLAVE OPERATOR, SOLENOID VALVE, DIRECT OPERATED TYPE V, 3/2 WAY, 1/8" BSP X1.6, N.C.</t>
  </si>
  <si>
    <t>SUMINISTRO, CAMBIO E INSTALACIÓN P/N SRV000-0469; GENERATOR SIGHT GLASS GASKET REPLACEMENT KIT.</t>
  </si>
  <si>
    <t>SUMINISTRO, CAMBIO E INSTALACIÓN PARTE No. ARM100-0069, TRAMPA DE VAPOR, 1/2 ", SIN BYPASS, N125W, NICHOLSON.</t>
  </si>
  <si>
    <t>SUMINISTRO, CAMBIO E INSTALACIÓN PARTE No. SVL029-0077, VÁLVULA DE SOBRE PRESIÓN 75 PSI</t>
  </si>
  <si>
    <t>SUMINISTRO, CAMBIO E INSTALACIÓN PARTE No. VLV170-0024, VALVE, NEEDLE, 1/4"NPT, ST.ST 316</t>
  </si>
  <si>
    <t>SUMINISTRO, CAMBIO E INSTALACIÓN PARTE No.RES075-0009, LOTADOR DE NIVEL DE AGUA.</t>
  </si>
  <si>
    <t>SUMINISTRO, CAMBIO E INSTALACIÓN SAFETY VALVE, ASME UV/PED,3/4"MPTX1"FPT, BRASS BODY, BRASS SEAT,2.8BA.</t>
  </si>
  <si>
    <t>ACONDICIONAMIENTO VAPOR – AIRE.</t>
  </si>
  <si>
    <t>SUMINISTRO, INSTALACIÓN Y PUESTA EN FUNCIONAMIENTO AMORTIGUADOR, TIPO A, M12 75X40 MM, 5218 272, MOTA</t>
  </si>
  <si>
    <t>SUMINISTRO, INSTALACIÓN Y PUESTA EN FUNCIONAMIENTO BATERÍA DE LITIO DE 3 V, CR1225</t>
  </si>
  <si>
    <t>SUMINISTRO, INSTALACIÓN Y PUESTA EN FUNCIONAMIENTO BOBINA DE DISPARO. FAZ-XAA, 110-415VAC, 212051, MOELLER</t>
  </si>
  <si>
    <t>SUMINISTRO, INSTALACIÓN Y PUESTA EN FUNCIONAMIENTO BOMBA DE AGUA, MONOFÁSICA, 230 V, 50 HZ, TIPO CM74, (230 V ± 10 %)</t>
  </si>
  <si>
    <t>SUMINISTRO, INSTALACIÓN Y PUESTA EN FUNCIONAMIENTO BOMBA, VACÍO, ANILLO DE AGUA, V30-55.0079, CUERPO DE HIERRO FUNDIDO, IMPULSOR DE LATÓN</t>
  </si>
  <si>
    <t>SUMINISTRO, INSTALACIÓN Y PUESTA EN FUNCIONAMIENTO CABLE DE EXTENSIÓN, USB 2.0 TIPO A - PANEL F A M, 35 CM</t>
  </si>
  <si>
    <t>SUMINISTRO, INSTALACIÓN Y PUESTA EN FUNCIONAMIENTO COLADOR, ½", ST.ST, TIPO Y, CLASE 600, WELLGROW</t>
  </si>
  <si>
    <t>SUMINISTRO, INSTALACIÓN Y PUESTA EN FUNCIONAMIENTO COLADOR, ¾", ST.ST, TIPO Y, CLASE 600, WELLGROW</t>
  </si>
  <si>
    <t>SUMINISTRO, INSTALACIÓN Y PUESTA EN FUNCIONAMIENTO COLADOR, 1", ST.ST, TIPO Y, CLASE 600, WELLGROW</t>
  </si>
  <si>
    <t>SUMINISTRO, INSTALACIÓN Y PUESTA EN FUNCIONAMIENTO COLADOR, TIPO Y, 1 1/2", BRONCE, 192, ITAP</t>
  </si>
  <si>
    <t>SUMINISTRO, INSTALACIÓN Y PUESTA EN FUNCIONAMIENTO CONMUTADOR ETHERNET NO ADMINISTRADO INDUSTRIAL DE 5 PUERTOS TIPO MINI 24 V CC ESW</t>
  </si>
  <si>
    <t>SUMINISTRO, INSTALACIÓN Y PUESTA EN FUNCIONAMIENTO CONTACTOR, DILM65, MOELLER</t>
  </si>
  <si>
    <t>SUMINISTRO, INSTALACIÓN Y PUESTA EN FUNCIONAMIENTO CONTACTOR, DILM9-10(24 VCC), MOELLER</t>
  </si>
  <si>
    <t>SUMINISTRO, INSTALACIÓN Y PUESTA EN FUNCIONAMIENTO DISYUNTOR, 1 POLO, 10 A, FAZ-C10, MOELLER</t>
  </si>
  <si>
    <t>SUMINISTRO, INSTALACIÓN Y PUESTA EN FUNCIONAMIENTO DISYUNTOR, 1 POLO, 4A, FAZ-C4, MOELLER</t>
  </si>
  <si>
    <t>SUMINISTRO, INSTALACIÓN Y PUESTA EN FUNCIONAMIENTO DISYUNTOR, 3 POLOS, 63A, FAZ-C63/3, MOELLER</t>
  </si>
  <si>
    <t>SUMINISTRO, INSTALACIÓN Y PUESTA EN FUNCIONAMIENTO ELECTRODO, NIVEL DE AGUA, CONJUNTO, PARA TTA, LONGITUD: 58 MM</t>
  </si>
  <si>
    <t>SUMINISTRO, INSTALACIÓN Y PUESTA EN FUNCIONAMIENTO ELEMENTO CALEFACTOR, INMERSIÓN, ST.ST. 316, ROSCADO, 3X3000W,1-¼"X370 ,415V/400V,</t>
  </si>
  <si>
    <t>SUMINISTRO, INSTALACIÓN Y PUESTA EN FUNCIONAMIENTO EMPAQUETADURA, KIT, VÁLVULA DE RESORTE NEUMÁTICO, ½", 7010, SCHUBERT</t>
  </si>
  <si>
    <t>SUMINISTRO, INSTALACIÓN Y PUESTA EN FUNCIONAMIENTO EMPAQUETADURA, KIT, VÁLVULA DE RESORTE NEUMÁTICO, ¾", 7010, SCHUBERT</t>
  </si>
  <si>
    <t>SUMINISTRO, INSTALACIÓN Y PUESTA EN FUNCIONAMIENTO EMPAQUETADURA, KIT, VÁLVULA DE RESORTE NEUMÁTICO, 1", 7010, SCHUBERT</t>
  </si>
  <si>
    <t>SUMINISTRO, INSTALACIÓN Y PUESTA EN FUNCIONAMIENTO EMPAQUETADURA, PUERTA, INFLABLE, 21MM, 26"X26", 2760MM</t>
  </si>
  <si>
    <t>SUMINISTRO, INSTALACIÓN Y PUESTA EN FUNCIONAMIENTO FILTRO DE CARBÓN EN BLOQUE 10” 5 MICRAS</t>
  </si>
  <si>
    <t>SUMINISTRO, INSTALACIÓN Y PUESTA EN FUNCIONAMIENTO FILTRO DE SEDIMENTOS 10” 10 MICRAS</t>
  </si>
  <si>
    <t>SUMINISTRO, INSTALACIÓN Y PUESTA EN FUNCIONAMIENTO FILTRO, AIRE, 0,01 M, ½"</t>
  </si>
  <si>
    <t>SUMINISTRO, INSTALACIÓN Y PUESTA EN FUNCIONAMIENTO FINAL DE CARRERA CON CABLE, ACCIÓN RÁPIDA, SPDT, 6A 250VAC</t>
  </si>
  <si>
    <t>SUMINISTRO, INSTALACIÓN Y PUESTA EN FUNCIONAMIENTO FLOTADOR, NIVEL DE AGUA, ½", ST.ST.</t>
  </si>
  <si>
    <t>SUMINISTRO, INSTALACIÓN Y PUESTA EN FUNCIONAMIENTO FLOTADOR, NIVEL DE AGUA, MINIATURA, ST. ST. RFS-4-2, RIKO</t>
  </si>
  <si>
    <t>SUMINISTRO, INSTALACIÓN Y PUESTA EN FUNCIONAMIENTO FUENTE DE ALIMENTACIÓN, CARRIL DIN, 24 V CC, 4,2 A, 100 W, LAMBDA</t>
  </si>
  <si>
    <t>SUMINISTRO, INSTALACIÓN Y PUESTA EN FUNCIONAMIENTO FUENTE DE ALIMENTACIÓN, CARRIL DIN, 24 VCC, 1,2 A, 30 W</t>
  </si>
  <si>
    <t>SUMINISTRO, INSTALACIÓN Y PUESTA EN FUNCIONAMIENTO FUENTE DE ALIMENTACIÓN, ENTRADA DE 90-264 VCA, SALIDA DE 24 VCC/1 A/24 W, RP1024D-24F, REIGN POWER</t>
  </si>
  <si>
    <t>SUMINISTRO, INSTALACIÓN Y PUESTA EN FUNCIONAMIENTO HMI, CON PANTALLA TÁCTIL RESISTIVA LCD TFT WVGA DE 7", IOVU-752S, IEI</t>
  </si>
  <si>
    <t>SUMINISTRO, INSTALACIÓN Y PUESTA EN FUNCIONAMIENTO IMPRESORA DE PANEL, TÉRMICA, 24 COLUMNAS</t>
  </si>
  <si>
    <t>SUMINISTRO, INSTALACIÓN Y PUESTA EN FUNCIONAMIENTO INTERCAMBIADOR DE CALOR, ½", K30X20</t>
  </si>
  <si>
    <t>SUMINISTRO, INSTALACIÓN Y PUESTA EN FUNCIONAMIENTO INTERCAMBIADOR DE CALOR, 1"NPT Y ½"NPT, PLACAS 1070X14 -1"X½"</t>
  </si>
  <si>
    <t>SUMINISTRO, INSTALACIÓN Y PUESTA EN FUNCIONAMIENTO INTERRUPTOR DE CIRCUITO, P1-100, 3+N POLOS, 100 A, 50 KW, MOELLER</t>
  </si>
  <si>
    <t>SUMINISTRO, INSTALACIÓN Y PUESTA EN FUNCIONAMIENTO INTERRUPTOR DE LÍMITE, NG1RG-510-M, EUCHNER</t>
  </si>
  <si>
    <t>SUMINISTRO, INSTALACIÓN Y PUESTA EN FUNCIONAMIENTO INTERRUPTOR, FLOTADOR, MINI, RIKO</t>
  </si>
  <si>
    <t>SUMINISTRO, INSTALACIÓN Y PUESTA EN FUNCIONAMIENTO INTERRUPTOR, PRESIÓN 99128R 016-5100-000, CONTROL DE FUNCIONAMIENTO, RANCO</t>
  </si>
  <si>
    <t>SUMINISTRO, INSTALACIÓN Y PUESTA EN FUNCIONAMIENTO INTERRUPTOR, PRESIÓN 99130R 016-5151-000, CONTROL DE LÍMITE, RANCO</t>
  </si>
  <si>
    <t>SUMINISTRO, INSTALACIÓN Y PUESTA EN FUNCIONAMIENTO INTERRUPTOR, PRESIÓN, RT112, DANFOSS</t>
  </si>
  <si>
    <t>SUMINISTRO, INSTALACIÓN Y PUESTA EN FUNCIONAMIENTO LÁMPARA, ROJA, 220 VCA, 22 MM</t>
  </si>
  <si>
    <t>SUMINISTRO, INSTALACIÓN Y PUESTA EN FUNCIONAMIENTO LÁMPARA, VERDE, 220 VCA, 22 MM</t>
  </si>
  <si>
    <t>SUMINISTRO, INSTALACIÓN Y PUESTA EN FUNCIONAMIENTO MANÓMETRO, PRESIÓN, VAPOR, 1/4, 0-10 BAR, 2.5"</t>
  </si>
  <si>
    <t>SUMINISTRO, INSTALACIÓN Y PUESTA EN FUNCIONAMIENTO MANÓMETRO, PRESIÓN, VAPOR, -30-60 PSI/500 KPA, 2,5" CON PALABRA ARTÍSTICA "EMPAQUETADURA"</t>
  </si>
  <si>
    <t>SUMINISTRO, INSTALACIÓN Y PUESTA EN FUNCIONAMIENTO MANÓMETRO, PRESIÓN, VAPOR, CÁMARA, -30+60 PSI, 2.5"</t>
  </si>
  <si>
    <t>SUMINISTRO, INSTALACIÓN Y PUESTA EN FUNCIONAMIENTO MANÓMETRO, PRESIÓN, VAPOR, CAMISA, 0-60 PSI, 2.5"</t>
  </si>
  <si>
    <t>SUMINISTRO, INSTALACIÓN Y PUESTA EN FUNCIONAMIENTO MANÓMETRO, PRESIÓN, VAPOR, GENERADOR, 0-90 PSI, 2.5"</t>
  </si>
  <si>
    <t>SUMINISTRO, INSTALACIÓN Y PUESTA EN FUNCIONAMIENTO MEMBRANA DE OSMOSIS INVERSA 100 GALONES POR DÍA</t>
  </si>
  <si>
    <t>SUMINISTRO, INSTALACIÓN Y PUESTA EN FUNCIONAMIENTO PANTALLA GRÁFICA A TODO COLOR DE 3,5"</t>
  </si>
  <si>
    <t>SUMINISTRO, INSTALACIÓN Y PUESTA EN FUNCIONAMIENTO PAPEL, ROLLO, IMPRESORA</t>
  </si>
  <si>
    <t>SUMINISTRO, INSTALACIÓN Y PUESTA EN FUNCIONAMIENTO PAR DE SOLENOIDES DE REPUESTO, FESTO</t>
  </si>
  <si>
    <t>SUMINISTRO, INSTALACIÓN Y PUESTA EN FUNCIONAMIENTO PISTÓN, HIDRONEUMÁTICO, CONJUNTO, 50/800, DERECHO PARA PUERTA VERTICAL</t>
  </si>
  <si>
    <t>SUMINISTRO, INSTALACIÓN Y PUESTA EN FUNCIONAMIENTO PISTÓN, HIDRONEUMÁTICO, CONJUNTO, 50/800, IZQUIERDO PARA PUERTA VERTICAL</t>
  </si>
  <si>
    <t>SUMINISTRO, INSTALACIÓN Y PUESTA EN FUNCIONAMIENTO PLACA, EXTENSIÓN DE E/S, BACSOFT</t>
  </si>
  <si>
    <t>SUMINISTRO, INSTALACIÓN Y PUESTA EN FUNCIONAMIENTO PRESOSTATO DE DIAFRAGMA, G ¼", NO, EPDM, AJUSTADO A 1 ±0,2 BAR SUCO</t>
  </si>
  <si>
    <t>SUMINISTRO, INSTALACIÓN Y PUESTA EN FUNCIONAMIENTO PRESOSTATO DE DIAFRAGMA, G ¼", NO, EPDM, AJUSTADO A 3 ±0,5 BAR SUCO</t>
  </si>
  <si>
    <t>SUMINISTRO, INSTALACIÓN Y PUESTA EN FUNCIONAMIENTO REDUCTOR DE PRESIÓN, VAPOR, 3/4"NPT, LATÓN</t>
  </si>
  <si>
    <t>SUMINISTRO, INSTALACIÓN Y PUESTA EN FUNCIONAMIENTO REDUCTOR, PRESIÓN DE AIRE, SIN MANÓMETRO, MAFR200-8A</t>
  </si>
  <si>
    <t>SUMINISTRO, INSTALACIÓN Y PUESTA EN FUNCIONAMIENTO REGULADOR DE NIVEL, 2 UNIDADES DE REGULACIÓN, 230V, 2DRLH, GICAR</t>
  </si>
  <si>
    <t>SUMINISTRO, INSTALACIÓN Y PUESTA EN FUNCIONAMIENTO RELÉ DE PCB EN MINIATURA, BOBINA 24 VCC, CONTACTO 250 VCA, 8 A, 2 POLOS, 40.52.7.024.0000, FINDER</t>
  </si>
  <si>
    <t>SUMINISTRO, INSTALACIÓN Y PUESTA EN FUNCIONAMIENTO RELÉ, G2R-1-SN-24VDC, OMRON,</t>
  </si>
  <si>
    <t>SUMINISTRO, INSTALACIÓN Y PUESTA EN FUNCIONAMIENTO SENSOR, TEMPERATURA, PT100X2, 6X100</t>
  </si>
  <si>
    <t>SUMINISTRO, INSTALACIÓN Y PUESTA EN FUNCIONAMIENTO SENSOR, TEMPERATURA, SILICIO, PT100, 6X100</t>
  </si>
  <si>
    <t>SUMINISTRO, INSTALACIÓN Y PUESTA EN FUNCIONAMIENTO SILENCIADOR ⅛", SFE 180, SISTEMA NEUMÁTICO</t>
  </si>
  <si>
    <t>SUMINISTRO, INSTALACIÓN Y PUESTA EN FUNCIONAMIENTO SILENCIADOR ¼", SFE 140, SISTEMA NEUMÁTICO</t>
  </si>
  <si>
    <t>SUMINISTRO, INSTALACIÓN Y PUESTA EN FUNCIONAMIENTO TECLADO, EZ 9" Y 11", EZ/3870-D Y HOR. -D</t>
  </si>
  <si>
    <t>SUMINISTRO, INSTALACIÓN Y PUESTA EN FUNCIONAMIENTO TERMOSTATO, SEGURIDAD, 300 °C, 16 A, 230 V</t>
  </si>
  <si>
    <t>SUMINISTRO, INSTALACIÓN Y PUESTA EN FUNCIONAMIENTO TOMA PARA RELÉ OMRON</t>
  </si>
  <si>
    <t>SUMINISTRO, INSTALACIÓN Y PUESTA EN FUNCIONAMIENTO TRAMPA DE VAPOR, ½", CON DERIVACIÓN, N125WSLR, NICHOLSON</t>
  </si>
  <si>
    <t>SUMINISTRO, INSTALACIÓN Y PUESTA EN FUNCIONAMIENTO TRAMPA DE VAPOR, ½", SIN BYPASS SPIRAX SARCO</t>
  </si>
  <si>
    <t>SUMINISTRO, INSTALACIÓN Y PUESTA EN FUNCIONAMIENTO TRANSDUCTOR, PRESIÓN, 0–4 BAR ABS TECSIS 3297</t>
  </si>
  <si>
    <t>SUMINISTRO, INSTALACIÓN Y PUESTA EN FUNCIONAMIENTO TUBO, VIDRIO, NIVEL DE AGUA, GENERADOR, TIPO 220</t>
  </si>
  <si>
    <t>SUMINISTRO, INSTALACIÓN Y PUESTA EN FUNCIONAMIENTO VÁLVULA DE CIERRE + VÁLVULA RETENCIÓN ¼", CILINDRO ISO 50 (DEPÓSITO DE ACEITE)</t>
  </si>
  <si>
    <t>SUMINISTRO, INSTALACIÓN Y PUESTA EN FUNCIONAMIENTO VÁLVULA DE RETENCIÓN, OSCILANTE, ½", NPT, ST.ST., CK-6</t>
  </si>
  <si>
    <t>SUMINISTRO, INSTALACIÓN Y PUESTA EN FUNCIONAMIENTO VÁLVULA DE RETENCIÓN, OSCILANTE, ¾", NPT, ST.ST., CK-6</t>
  </si>
  <si>
    <t>SUMINISTRO, INSTALACIÓN Y PUESTA EN FUNCIONAMIENTO VÁLVULA DE RETENCIÓN, OSCILANTE, 1", NPT, ST.ST 304</t>
  </si>
  <si>
    <t>SUMINISTRO, INSTALACIÓN Y PUESTA EN FUNCIONAMIENTO VÁLVULA DE SEGURIDAD, ½", ASIENTO DE EPDM, 2,8 BAR, 40 PSI</t>
  </si>
  <si>
    <t>SUMINISTRO, INSTALACIÓN Y PUESTA EN FUNCIONAMIENTO VÁLVULA DE SEGURIDAD, ¾", ASIENTO DE EPDM, 2,8 BAR, 40 PSI</t>
  </si>
  <si>
    <t>SUMINISTRO, INSTALACIÓN Y PUESTA EN FUNCIONAMIENTO VÁLVULA DE SEGURIDAD, ASME V/PED, 3/4"MPTX1"FPT, CUERPO DE LATÓN, ASIENTO DE LATÓN, 5 BAR</t>
  </si>
  <si>
    <t>SUMINISTRO, INSTALACIÓN Y PUESTA EN FUNCIONAMIENTO VÁLVULA, AGUA/VAPOR, ACCIONADA POR RESORTE NEUMÁTICO, NC, ASIENTO ANGULAR, 1", BRONCE, SCHUBERT</t>
  </si>
  <si>
    <t>SUMINISTRO, INSTALACIÓN Y PUESTA EN FUNCIONAMIENTO VÁLVULA, AGUA/VAPOR, ACCIONADA POR RESORTE NEUMÁTICO, NC, ASIENTO ANGULAR, 1", BRONZ. SCHUBERT</t>
  </si>
  <si>
    <t>SUMINISTRO, INSTALACIÓN Y PUESTA EN FUNCIONAMIENTO VÁLVULA, AGUA/VAPOR, OPERADA POR RESORTE NEUMÁTICO, NC, ASIENTO ANGULAR, ½", BRONCE, SCHUBERT</t>
  </si>
  <si>
    <t>SUMINISTRO, INSTALACIÓN Y PUESTA EN FUNCIONAMIENTO VÁLVULA, AGUA/VAPOR, OPERADA POR RESORTE NEUMÁTICO, NC, ASIENTO ANGULAR, ¾", BRONCE, SCHUBERT</t>
  </si>
  <si>
    <t>SUMINISTRO, INSTALACIÓN Y PUESTA EN FUNCIONAMIENTO VÁLVULA, AGUJA, ¼", ST.ST</t>
  </si>
  <si>
    <t>SUMINISTRO, INSTALACIÓN Y PUESTA EN FUNCIONAMIENTO VÁLVULA, BOLA, ACCIONADA NEUMÁTICAMENTE, 2 VÍAS, NC, 3/4", ACE. INOX.</t>
  </si>
  <si>
    <t>SUMINISTRO, INSTALACIÓN Y PUESTA EN FUNCIONAMIENTO VÁLVULA, BOLA, ACCIONADA NEUMÁTICAMENTE, 3 VÍAS, 3/8", 316 ACE. INOX.</t>
  </si>
  <si>
    <t>SUMINISTRO, INSTALACIÓN Y PUESTA EN FUNCIONAMIENTO VÁLVULA, MANUAL, ½", NPT, DN 15, DIN 3844</t>
  </si>
  <si>
    <t>SUMINISTRO, INSTALACIÓN Y PUESTA EN FUNCIONAMIENTO VÁLVULA, MANUAL, ¾", NPT, DN 20, DIN 3844</t>
  </si>
  <si>
    <t>SUMINISTRO, INSTALACIÓN Y PUESTA EN FUNCIONAMIENTO VÁLVULA, MANUAL, BOLA, ½", H*F, TAPÓN 4640, REX INT.</t>
  </si>
  <si>
    <t>SUMINISTRO, INSTALACIÓN Y PUESTA EN FUNCIONAMIENTO VÁLVULA, MANUAL, BOLA, MINI, ¼", SISTEMA NEUMÁTICO</t>
  </si>
  <si>
    <t>SUMINISTRO, INSTALACIÓN Y PUESTA EN FUNCIONAMIENTO VÁLVULA, NEUMÁTICA VM830, SMC</t>
  </si>
  <si>
    <t>SUMINISTRO, INSTALACIÓN Y PUESTA EN FUNCIONAMIENTO VÁLVULA, NIVEL DE AGUA (JUEGO)</t>
  </si>
  <si>
    <t>SUMINISTRO, INSTALACIÓN Y PUESTA EN FUNCIONAMIENTO VENTILADOR, 24 VCC, DIÁMETRO. 80 MM X 20 MM, 44 CFM</t>
  </si>
  <si>
    <t>SUMINISTRO, INSTALACIÓN Y PUESTA EN FUNCIONAMIENTO VENTILADOR, AXIAL, 24 VCA, 80 MM, PM8025HA24B-7, PELKO MOTORS</t>
  </si>
  <si>
    <t>SUMINISTRO, INSTALACIÓN Y PUESTA EN FUNCIONAMIENTO ZÓCALO DE RELÉ, 95.65 SM A, FINDER</t>
  </si>
  <si>
    <t>SUMINISTRO, INSTALACIÓN Y PUESTA EN FUNCIONAMIENTO ZUMBADOR, PIEZO, CONTINUO, 85DB@30CM/3-28VDC</t>
  </si>
  <si>
    <t>SUMINISTRO, INSTALACIÓN Y PUESTA EN FUNCIONAMIENTO PARTE No. HEA016-0013, RESISTENCIA, INMERSIÓN, ROSCADO 230V, 3/4 "X370, 2X1500W, COBRE.</t>
  </si>
  <si>
    <t>CANTIDAD</t>
  </si>
  <si>
    <t>VALOR TOTAL + IVA 19 %</t>
  </si>
  <si>
    <t>PROCESO DE CONTRATACIÓN DE MÍNIMA CUANTÍA PARA PRESTACIÓN DE SERVICIOS No. MC-XXX-DMTOL-2026</t>
  </si>
  <si>
    <t>CÓDIGOS UNSPSC</t>
  </si>
  <si>
    <t>NOMBRE DE CUENTA</t>
  </si>
  <si>
    <t>BOLSA DE POSIBLES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</si>
</sst>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48">
    <xf numFmtId="0" fontId="0" fillId="0" borderId="0" xfId="0"/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/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 wrapText="1"/>
    </xf>
    <xf numFmtId="43" fontId="5" fillId="4" borderId="1" xfId="2" applyNumberFormat="1" applyFont="1" applyFill="1" applyBorder="1" applyAlignment="1">
      <alignment horizontal="center" vertical="center" wrapText="1"/>
    </xf>
    <xf numFmtId="43" fontId="10" fillId="0" borderId="1" xfId="1" applyNumberFormat="1" applyFont="1" applyBorder="1" applyAlignment="1">
      <alignment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43" fontId="5" fillId="5" borderId="1" xfId="1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E4DB3-A57F-4119-AFC9-A8AB7A388B4F}">
  <dimension ref="A1:J130"/>
  <sheetViews>
    <sheetView tabSelected="1" workbookViewId="0">
      <selection sqref="A1:J1"/>
    </sheetView>
  </sheetViews>
  <sheetFormatPr baseColWidth="10" defaultRowHeight="15" x14ac:dyDescent="0.25"/>
  <cols>
    <col min="1" max="1" width="5" bestFit="1" customWidth="1"/>
    <col min="2" max="2" width="10.5703125" bestFit="1" customWidth="1"/>
    <col min="3" max="3" width="50.85546875" style="6" customWidth="1"/>
    <col min="4" max="4" width="7.140625" bestFit="1" customWidth="1"/>
    <col min="5" max="6" width="9.85546875" customWidth="1"/>
    <col min="7" max="7" width="11.140625" customWidth="1"/>
    <col min="8" max="8" width="8.42578125" bestFit="1" customWidth="1"/>
    <col min="9" max="9" width="9.5703125" bestFit="1" customWidth="1"/>
    <col min="10" max="10" width="12.5703125" bestFit="1" customWidth="1"/>
  </cols>
  <sheetData>
    <row r="1" spans="1:10" x14ac:dyDescent="0.25">
      <c r="A1" s="40" t="s">
        <v>12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15" customHeight="1" x14ac:dyDescent="0.25">
      <c r="A2" s="43" t="s">
        <v>1</v>
      </c>
      <c r="B2" s="43"/>
      <c r="C2" s="41" t="s">
        <v>2</v>
      </c>
      <c r="D2" s="41"/>
      <c r="E2" s="41"/>
      <c r="F2" s="41"/>
      <c r="G2" s="41"/>
      <c r="H2" s="41"/>
      <c r="I2" s="41"/>
      <c r="J2" s="41"/>
    </row>
    <row r="3" spans="1:10" ht="15" customHeight="1" x14ac:dyDescent="0.25">
      <c r="A3" s="43" t="s">
        <v>3</v>
      </c>
      <c r="B3" s="43"/>
      <c r="C3" s="41" t="s">
        <v>4</v>
      </c>
      <c r="D3" s="41"/>
      <c r="E3" s="41"/>
      <c r="F3" s="41"/>
      <c r="G3" s="41"/>
      <c r="H3" s="41"/>
      <c r="I3" s="41"/>
      <c r="J3" s="41"/>
    </row>
    <row r="4" spans="1:10" x14ac:dyDescent="0.25">
      <c r="A4" s="43" t="s">
        <v>5</v>
      </c>
      <c r="B4" s="43"/>
      <c r="C4" s="41" t="s">
        <v>6</v>
      </c>
      <c r="D4" s="41"/>
      <c r="E4" s="41"/>
      <c r="F4" s="41"/>
      <c r="G4" s="41"/>
      <c r="H4" s="41"/>
      <c r="I4" s="41"/>
      <c r="J4" s="41"/>
    </row>
    <row r="5" spans="1:10" ht="25.5" customHeight="1" x14ac:dyDescent="0.25">
      <c r="A5" s="42" t="s">
        <v>7</v>
      </c>
      <c r="B5" s="42"/>
      <c r="C5" s="42" t="s">
        <v>139</v>
      </c>
      <c r="D5" s="42"/>
      <c r="E5" s="42"/>
      <c r="F5" s="42"/>
      <c r="G5" s="42"/>
      <c r="H5" s="42"/>
      <c r="I5" s="42"/>
      <c r="J5" s="42"/>
    </row>
    <row r="6" spans="1:10" ht="43.5" customHeight="1" x14ac:dyDescent="0.25">
      <c r="A6" s="27" t="s">
        <v>8</v>
      </c>
      <c r="B6" s="27"/>
      <c r="C6" s="4" t="s">
        <v>141</v>
      </c>
      <c r="D6" s="28" t="s">
        <v>11</v>
      </c>
      <c r="E6" s="29"/>
      <c r="F6" s="29"/>
      <c r="G6" s="29"/>
      <c r="H6" s="29"/>
      <c r="I6" s="30"/>
      <c r="J6" s="10" t="s">
        <v>21</v>
      </c>
    </row>
    <row r="7" spans="1:10" ht="25.5" customHeight="1" x14ac:dyDescent="0.25">
      <c r="A7" s="18" t="s">
        <v>22</v>
      </c>
      <c r="B7" s="19"/>
      <c r="C7" s="22" t="s">
        <v>23</v>
      </c>
      <c r="D7" s="44" t="s">
        <v>15</v>
      </c>
      <c r="E7" s="45"/>
      <c r="F7" s="45"/>
      <c r="G7" s="45"/>
      <c r="H7" s="45"/>
      <c r="I7" s="46"/>
      <c r="J7" s="47">
        <v>16000000</v>
      </c>
    </row>
    <row r="8" spans="1:10" ht="15" customHeight="1" x14ac:dyDescent="0.25">
      <c r="A8" s="20"/>
      <c r="B8" s="21"/>
      <c r="C8" s="23"/>
      <c r="D8" s="31" t="s">
        <v>20</v>
      </c>
      <c r="E8" s="32"/>
      <c r="F8" s="32"/>
      <c r="G8" s="32"/>
      <c r="H8" s="32"/>
      <c r="I8" s="33"/>
      <c r="J8" s="12">
        <v>503453591.54999995</v>
      </c>
    </row>
    <row r="9" spans="1:10" ht="51" x14ac:dyDescent="0.25">
      <c r="A9" s="1" t="s">
        <v>13</v>
      </c>
      <c r="B9" s="1" t="s">
        <v>140</v>
      </c>
      <c r="C9" s="5" t="s">
        <v>24</v>
      </c>
      <c r="D9" s="1" t="s">
        <v>0</v>
      </c>
      <c r="E9" s="1" t="s">
        <v>137</v>
      </c>
      <c r="F9" s="1" t="s">
        <v>14</v>
      </c>
      <c r="G9" s="9" t="s">
        <v>16</v>
      </c>
      <c r="H9" s="9" t="s">
        <v>17</v>
      </c>
      <c r="I9" s="9" t="s">
        <v>18</v>
      </c>
      <c r="J9" s="9" t="s">
        <v>138</v>
      </c>
    </row>
    <row r="10" spans="1:10" s="3" customFormat="1" ht="409.5" x14ac:dyDescent="0.25">
      <c r="A10" s="2">
        <v>1</v>
      </c>
      <c r="B10" s="7">
        <v>85161501</v>
      </c>
      <c r="C10" s="11" t="s">
        <v>27</v>
      </c>
      <c r="D10" s="7" t="s">
        <v>25</v>
      </c>
      <c r="E10" s="7">
        <v>1</v>
      </c>
      <c r="F10" s="7">
        <v>2</v>
      </c>
      <c r="G10" s="13">
        <v>0</v>
      </c>
      <c r="H10" s="13">
        <f>G10*19%</f>
        <v>0</v>
      </c>
      <c r="I10" s="13">
        <f>G10+H10</f>
        <v>0</v>
      </c>
      <c r="J10" s="13">
        <f>I10*F10</f>
        <v>0</v>
      </c>
    </row>
    <row r="11" spans="1:10" s="3" customFormat="1" ht="25.5" x14ac:dyDescent="0.25">
      <c r="A11" s="2">
        <v>2</v>
      </c>
      <c r="B11" s="7">
        <v>85161501</v>
      </c>
      <c r="C11" s="8" t="s">
        <v>28</v>
      </c>
      <c r="D11" s="7" t="s">
        <v>25</v>
      </c>
      <c r="E11" s="7">
        <v>1</v>
      </c>
      <c r="F11" s="7" t="s">
        <v>26</v>
      </c>
      <c r="G11" s="13">
        <v>0</v>
      </c>
      <c r="H11" s="13">
        <f>G11*19%</f>
        <v>0</v>
      </c>
      <c r="I11" s="13">
        <f>G11+H11</f>
        <v>0</v>
      </c>
      <c r="J11" s="13">
        <f>I11*E11</f>
        <v>0</v>
      </c>
    </row>
    <row r="12" spans="1:10" s="3" customFormat="1" ht="25.5" x14ac:dyDescent="0.25">
      <c r="A12" s="2">
        <v>3</v>
      </c>
      <c r="B12" s="7">
        <v>85161501</v>
      </c>
      <c r="C12" s="8" t="s">
        <v>29</v>
      </c>
      <c r="D12" s="7" t="s">
        <v>25</v>
      </c>
      <c r="E12" s="7">
        <v>1</v>
      </c>
      <c r="F12" s="7" t="s">
        <v>26</v>
      </c>
      <c r="G12" s="13">
        <v>0</v>
      </c>
      <c r="H12" s="13">
        <f t="shared" ref="H12:H21" si="0">G12*19%</f>
        <v>0</v>
      </c>
      <c r="I12" s="13">
        <f t="shared" ref="I12:I21" si="1">G12+H12</f>
        <v>0</v>
      </c>
      <c r="J12" s="13">
        <f t="shared" ref="J12:J21" si="2">I12*E12</f>
        <v>0</v>
      </c>
    </row>
    <row r="13" spans="1:10" s="3" customFormat="1" ht="38.25" x14ac:dyDescent="0.25">
      <c r="A13" s="2">
        <v>4</v>
      </c>
      <c r="B13" s="7">
        <v>85161501</v>
      </c>
      <c r="C13" s="8" t="s">
        <v>30</v>
      </c>
      <c r="D13" s="7" t="s">
        <v>25</v>
      </c>
      <c r="E13" s="7">
        <v>1</v>
      </c>
      <c r="F13" s="7" t="s">
        <v>26</v>
      </c>
      <c r="G13" s="13">
        <v>0</v>
      </c>
      <c r="H13" s="13">
        <f t="shared" si="0"/>
        <v>0</v>
      </c>
      <c r="I13" s="13">
        <f t="shared" si="1"/>
        <v>0</v>
      </c>
      <c r="J13" s="13">
        <f t="shared" si="2"/>
        <v>0</v>
      </c>
    </row>
    <row r="14" spans="1:10" s="3" customFormat="1" ht="38.25" x14ac:dyDescent="0.25">
      <c r="A14" s="2">
        <v>5</v>
      </c>
      <c r="B14" s="7">
        <v>85161501</v>
      </c>
      <c r="C14" s="8" t="s">
        <v>31</v>
      </c>
      <c r="D14" s="7" t="s">
        <v>25</v>
      </c>
      <c r="E14" s="7">
        <v>1</v>
      </c>
      <c r="F14" s="7" t="s">
        <v>26</v>
      </c>
      <c r="G14" s="13">
        <v>0</v>
      </c>
      <c r="H14" s="13">
        <f t="shared" si="0"/>
        <v>0</v>
      </c>
      <c r="I14" s="13">
        <f t="shared" si="1"/>
        <v>0</v>
      </c>
      <c r="J14" s="13">
        <f t="shared" si="2"/>
        <v>0</v>
      </c>
    </row>
    <row r="15" spans="1:10" s="3" customFormat="1" ht="25.5" x14ac:dyDescent="0.25">
      <c r="A15" s="2">
        <v>6</v>
      </c>
      <c r="B15" s="7">
        <v>85161501</v>
      </c>
      <c r="C15" s="8" t="s">
        <v>32</v>
      </c>
      <c r="D15" s="7" t="s">
        <v>25</v>
      </c>
      <c r="E15" s="7">
        <v>1</v>
      </c>
      <c r="F15" s="7" t="s">
        <v>26</v>
      </c>
      <c r="G15" s="13">
        <v>0</v>
      </c>
      <c r="H15" s="13">
        <f t="shared" si="0"/>
        <v>0</v>
      </c>
      <c r="I15" s="13">
        <f t="shared" si="1"/>
        <v>0</v>
      </c>
      <c r="J15" s="13">
        <f t="shared" si="2"/>
        <v>0</v>
      </c>
    </row>
    <row r="16" spans="1:10" s="3" customFormat="1" ht="25.5" x14ac:dyDescent="0.25">
      <c r="A16" s="2">
        <v>7</v>
      </c>
      <c r="B16" s="7">
        <v>85161501</v>
      </c>
      <c r="C16" s="11" t="s">
        <v>33</v>
      </c>
      <c r="D16" s="7" t="s">
        <v>25</v>
      </c>
      <c r="E16" s="7">
        <v>1</v>
      </c>
      <c r="F16" s="7" t="s">
        <v>26</v>
      </c>
      <c r="G16" s="13">
        <v>0</v>
      </c>
      <c r="H16" s="13">
        <f t="shared" si="0"/>
        <v>0</v>
      </c>
      <c r="I16" s="13">
        <f t="shared" si="1"/>
        <v>0</v>
      </c>
      <c r="J16" s="13">
        <f t="shared" si="2"/>
        <v>0</v>
      </c>
    </row>
    <row r="17" spans="1:10" s="3" customFormat="1" ht="25.5" x14ac:dyDescent="0.25">
      <c r="A17" s="2">
        <v>8</v>
      </c>
      <c r="B17" s="7">
        <v>85161501</v>
      </c>
      <c r="C17" s="11" t="s">
        <v>34</v>
      </c>
      <c r="D17" s="7" t="s">
        <v>25</v>
      </c>
      <c r="E17" s="7">
        <v>1</v>
      </c>
      <c r="F17" s="7" t="s">
        <v>26</v>
      </c>
      <c r="G17" s="13">
        <v>0</v>
      </c>
      <c r="H17" s="13">
        <f t="shared" si="0"/>
        <v>0</v>
      </c>
      <c r="I17" s="13">
        <f t="shared" si="1"/>
        <v>0</v>
      </c>
      <c r="J17" s="13">
        <f t="shared" si="2"/>
        <v>0</v>
      </c>
    </row>
    <row r="18" spans="1:10" s="3" customFormat="1" ht="25.5" x14ac:dyDescent="0.25">
      <c r="A18" s="2">
        <v>9</v>
      </c>
      <c r="B18" s="7">
        <v>85161501</v>
      </c>
      <c r="C18" s="11" t="s">
        <v>35</v>
      </c>
      <c r="D18" s="7" t="s">
        <v>25</v>
      </c>
      <c r="E18" s="7">
        <v>1</v>
      </c>
      <c r="F18" s="7" t="s">
        <v>26</v>
      </c>
      <c r="G18" s="13">
        <v>0</v>
      </c>
      <c r="H18" s="13">
        <f t="shared" si="0"/>
        <v>0</v>
      </c>
      <c r="I18" s="13">
        <f t="shared" si="1"/>
        <v>0</v>
      </c>
      <c r="J18" s="13">
        <f t="shared" si="2"/>
        <v>0</v>
      </c>
    </row>
    <row r="19" spans="1:10" s="3" customFormat="1" ht="25.5" x14ac:dyDescent="0.25">
      <c r="A19" s="2">
        <v>10</v>
      </c>
      <c r="B19" s="7">
        <v>85161501</v>
      </c>
      <c r="C19" s="11" t="s">
        <v>36</v>
      </c>
      <c r="D19" s="7" t="s">
        <v>25</v>
      </c>
      <c r="E19" s="7">
        <v>1</v>
      </c>
      <c r="F19" s="7" t="s">
        <v>26</v>
      </c>
      <c r="G19" s="13">
        <v>0</v>
      </c>
      <c r="H19" s="13">
        <f t="shared" si="0"/>
        <v>0</v>
      </c>
      <c r="I19" s="13">
        <f t="shared" si="1"/>
        <v>0</v>
      </c>
      <c r="J19" s="13">
        <f t="shared" si="2"/>
        <v>0</v>
      </c>
    </row>
    <row r="20" spans="1:10" s="3" customFormat="1" ht="25.5" x14ac:dyDescent="0.25">
      <c r="A20" s="2">
        <v>11</v>
      </c>
      <c r="B20" s="7">
        <v>85161501</v>
      </c>
      <c r="C20" s="11" t="s">
        <v>37</v>
      </c>
      <c r="D20" s="7" t="s">
        <v>25</v>
      </c>
      <c r="E20" s="7">
        <v>1</v>
      </c>
      <c r="F20" s="7" t="s">
        <v>26</v>
      </c>
      <c r="G20" s="13">
        <v>0</v>
      </c>
      <c r="H20" s="13">
        <f t="shared" si="0"/>
        <v>0</v>
      </c>
      <c r="I20" s="13">
        <f t="shared" si="1"/>
        <v>0</v>
      </c>
      <c r="J20" s="13">
        <f t="shared" si="2"/>
        <v>0</v>
      </c>
    </row>
    <row r="21" spans="1:10" s="3" customFormat="1" x14ac:dyDescent="0.25">
      <c r="A21" s="2">
        <v>12</v>
      </c>
      <c r="B21" s="7">
        <v>85161501</v>
      </c>
      <c r="C21" s="11" t="s">
        <v>38</v>
      </c>
      <c r="D21" s="7" t="s">
        <v>25</v>
      </c>
      <c r="E21" s="7">
        <v>1</v>
      </c>
      <c r="F21" s="7" t="s">
        <v>26</v>
      </c>
      <c r="G21" s="13">
        <v>0</v>
      </c>
      <c r="H21" s="13">
        <f t="shared" si="0"/>
        <v>0</v>
      </c>
      <c r="I21" s="13">
        <f t="shared" si="1"/>
        <v>0</v>
      </c>
      <c r="J21" s="13">
        <f t="shared" si="2"/>
        <v>0</v>
      </c>
    </row>
    <row r="22" spans="1:10" s="3" customFormat="1" x14ac:dyDescent="0.25">
      <c r="A22" s="24" t="s">
        <v>142</v>
      </c>
      <c r="B22" s="25"/>
      <c r="C22" s="25"/>
      <c r="D22" s="25"/>
      <c r="E22" s="25"/>
      <c r="F22" s="25"/>
      <c r="G22" s="25"/>
      <c r="H22" s="25"/>
      <c r="I22" s="25"/>
      <c r="J22" s="26"/>
    </row>
    <row r="23" spans="1:10" s="3" customFormat="1" ht="25.5" x14ac:dyDescent="0.25">
      <c r="A23" s="2">
        <v>1</v>
      </c>
      <c r="B23" s="7">
        <v>85161501</v>
      </c>
      <c r="C23" s="11" t="s">
        <v>39</v>
      </c>
      <c r="D23" s="7" t="s">
        <v>19</v>
      </c>
      <c r="E23" s="7">
        <v>1</v>
      </c>
      <c r="F23" s="7" t="s">
        <v>26</v>
      </c>
      <c r="G23" s="13">
        <v>0</v>
      </c>
      <c r="H23" s="13">
        <f>G23*19%</f>
        <v>0</v>
      </c>
      <c r="I23" s="13">
        <f t="shared" ref="I23:I24" si="3">G23+H23</f>
        <v>0</v>
      </c>
      <c r="J23" s="13">
        <f>I23*E23</f>
        <v>0</v>
      </c>
    </row>
    <row r="24" spans="1:10" s="3" customFormat="1" ht="25.5" x14ac:dyDescent="0.25">
      <c r="A24" s="2">
        <v>2</v>
      </c>
      <c r="B24" s="7">
        <v>85161501</v>
      </c>
      <c r="C24" s="11" t="s">
        <v>40</v>
      </c>
      <c r="D24" s="7" t="s">
        <v>19</v>
      </c>
      <c r="E24" s="7">
        <v>1</v>
      </c>
      <c r="F24" s="7" t="s">
        <v>26</v>
      </c>
      <c r="G24" s="13">
        <v>0</v>
      </c>
      <c r="H24" s="13">
        <f>G24*19%</f>
        <v>0</v>
      </c>
      <c r="I24" s="13">
        <f t="shared" si="3"/>
        <v>0</v>
      </c>
      <c r="J24" s="13">
        <f>I24*E24</f>
        <v>0</v>
      </c>
    </row>
    <row r="25" spans="1:10" s="3" customFormat="1" ht="25.5" x14ac:dyDescent="0.25">
      <c r="A25" s="2">
        <v>3</v>
      </c>
      <c r="B25" s="7">
        <v>85161501</v>
      </c>
      <c r="C25" s="11" t="s">
        <v>41</v>
      </c>
      <c r="D25" s="7" t="s">
        <v>19</v>
      </c>
      <c r="E25" s="7">
        <v>1</v>
      </c>
      <c r="F25" s="7" t="s">
        <v>26</v>
      </c>
      <c r="G25" s="13">
        <v>0</v>
      </c>
      <c r="H25" s="13">
        <f t="shared" ref="H25:H88" si="4">G25*19%</f>
        <v>0</v>
      </c>
      <c r="I25" s="13">
        <f t="shared" ref="I25:I88" si="5">G25+H25</f>
        <v>0</v>
      </c>
      <c r="J25" s="13">
        <f t="shared" ref="J25:J88" si="6">I25*E25</f>
        <v>0</v>
      </c>
    </row>
    <row r="26" spans="1:10" s="3" customFormat="1" ht="25.5" x14ac:dyDescent="0.25">
      <c r="A26" s="2">
        <v>4</v>
      </c>
      <c r="B26" s="7">
        <v>85161501</v>
      </c>
      <c r="C26" s="11" t="s">
        <v>42</v>
      </c>
      <c r="D26" s="7" t="s">
        <v>19</v>
      </c>
      <c r="E26" s="7">
        <v>1</v>
      </c>
      <c r="F26" s="7" t="s">
        <v>26</v>
      </c>
      <c r="G26" s="13">
        <v>0</v>
      </c>
      <c r="H26" s="13">
        <f t="shared" si="4"/>
        <v>0</v>
      </c>
      <c r="I26" s="13">
        <f t="shared" si="5"/>
        <v>0</v>
      </c>
      <c r="J26" s="13">
        <f t="shared" si="6"/>
        <v>0</v>
      </c>
    </row>
    <row r="27" spans="1:10" s="3" customFormat="1" ht="38.25" x14ac:dyDescent="0.25">
      <c r="A27" s="2">
        <v>5</v>
      </c>
      <c r="B27" s="7">
        <v>85161501</v>
      </c>
      <c r="C27" s="11" t="s">
        <v>43</v>
      </c>
      <c r="D27" s="7" t="s">
        <v>19</v>
      </c>
      <c r="E27" s="7">
        <v>1</v>
      </c>
      <c r="F27" s="7" t="s">
        <v>26</v>
      </c>
      <c r="G27" s="13">
        <v>0</v>
      </c>
      <c r="H27" s="13">
        <f t="shared" si="4"/>
        <v>0</v>
      </c>
      <c r="I27" s="13">
        <f t="shared" si="5"/>
        <v>0</v>
      </c>
      <c r="J27" s="13">
        <f t="shared" si="6"/>
        <v>0</v>
      </c>
    </row>
    <row r="28" spans="1:10" s="3" customFormat="1" ht="25.5" x14ac:dyDescent="0.25">
      <c r="A28" s="2">
        <v>6</v>
      </c>
      <c r="B28" s="7">
        <v>85161501</v>
      </c>
      <c r="C28" s="11" t="s">
        <v>44</v>
      </c>
      <c r="D28" s="7" t="s">
        <v>19</v>
      </c>
      <c r="E28" s="7">
        <v>1</v>
      </c>
      <c r="F28" s="7" t="s">
        <v>26</v>
      </c>
      <c r="G28" s="13">
        <v>0</v>
      </c>
      <c r="H28" s="13">
        <f t="shared" si="4"/>
        <v>0</v>
      </c>
      <c r="I28" s="13">
        <f t="shared" si="5"/>
        <v>0</v>
      </c>
      <c r="J28" s="13">
        <f t="shared" si="6"/>
        <v>0</v>
      </c>
    </row>
    <row r="29" spans="1:10" s="3" customFormat="1" ht="25.5" x14ac:dyDescent="0.25">
      <c r="A29" s="2">
        <v>7</v>
      </c>
      <c r="B29" s="7">
        <v>85161501</v>
      </c>
      <c r="C29" s="11" t="s">
        <v>45</v>
      </c>
      <c r="D29" s="7" t="s">
        <v>19</v>
      </c>
      <c r="E29" s="7">
        <v>1</v>
      </c>
      <c r="F29" s="7" t="s">
        <v>26</v>
      </c>
      <c r="G29" s="13">
        <v>0</v>
      </c>
      <c r="H29" s="13">
        <f t="shared" si="4"/>
        <v>0</v>
      </c>
      <c r="I29" s="13">
        <f t="shared" si="5"/>
        <v>0</v>
      </c>
      <c r="J29" s="13">
        <f t="shared" si="6"/>
        <v>0</v>
      </c>
    </row>
    <row r="30" spans="1:10" s="3" customFormat="1" ht="25.5" x14ac:dyDescent="0.25">
      <c r="A30" s="2">
        <v>8</v>
      </c>
      <c r="B30" s="7">
        <v>85161501</v>
      </c>
      <c r="C30" s="11" t="s">
        <v>46</v>
      </c>
      <c r="D30" s="7" t="s">
        <v>19</v>
      </c>
      <c r="E30" s="7">
        <v>1</v>
      </c>
      <c r="F30" s="7" t="s">
        <v>26</v>
      </c>
      <c r="G30" s="13">
        <v>0</v>
      </c>
      <c r="H30" s="13">
        <f t="shared" si="4"/>
        <v>0</v>
      </c>
      <c r="I30" s="13">
        <f t="shared" si="5"/>
        <v>0</v>
      </c>
      <c r="J30" s="13">
        <f t="shared" si="6"/>
        <v>0</v>
      </c>
    </row>
    <row r="31" spans="1:10" s="3" customFormat="1" ht="25.5" x14ac:dyDescent="0.25">
      <c r="A31" s="2">
        <v>9</v>
      </c>
      <c r="B31" s="7">
        <v>85161501</v>
      </c>
      <c r="C31" s="11" t="s">
        <v>47</v>
      </c>
      <c r="D31" s="7" t="s">
        <v>19</v>
      </c>
      <c r="E31" s="7">
        <v>1</v>
      </c>
      <c r="F31" s="7" t="s">
        <v>26</v>
      </c>
      <c r="G31" s="13">
        <v>0</v>
      </c>
      <c r="H31" s="13">
        <f t="shared" si="4"/>
        <v>0</v>
      </c>
      <c r="I31" s="13">
        <f t="shared" si="5"/>
        <v>0</v>
      </c>
      <c r="J31" s="13">
        <f t="shared" si="6"/>
        <v>0</v>
      </c>
    </row>
    <row r="32" spans="1:10" s="3" customFormat="1" ht="25.5" x14ac:dyDescent="0.25">
      <c r="A32" s="2">
        <v>10</v>
      </c>
      <c r="B32" s="7">
        <v>85161501</v>
      </c>
      <c r="C32" s="11" t="s">
        <v>48</v>
      </c>
      <c r="D32" s="7" t="s">
        <v>19</v>
      </c>
      <c r="E32" s="7">
        <v>1</v>
      </c>
      <c r="F32" s="7" t="s">
        <v>26</v>
      </c>
      <c r="G32" s="13">
        <v>0</v>
      </c>
      <c r="H32" s="13">
        <f t="shared" si="4"/>
        <v>0</v>
      </c>
      <c r="I32" s="13">
        <f t="shared" si="5"/>
        <v>0</v>
      </c>
      <c r="J32" s="13">
        <f t="shared" si="6"/>
        <v>0</v>
      </c>
    </row>
    <row r="33" spans="1:10" s="3" customFormat="1" ht="38.25" x14ac:dyDescent="0.25">
      <c r="A33" s="2">
        <v>11</v>
      </c>
      <c r="B33" s="7">
        <v>85161501</v>
      </c>
      <c r="C33" s="11" t="s">
        <v>49</v>
      </c>
      <c r="D33" s="7" t="s">
        <v>19</v>
      </c>
      <c r="E33" s="7">
        <v>1</v>
      </c>
      <c r="F33" s="7" t="s">
        <v>26</v>
      </c>
      <c r="G33" s="13">
        <v>0</v>
      </c>
      <c r="H33" s="13">
        <f t="shared" si="4"/>
        <v>0</v>
      </c>
      <c r="I33" s="13">
        <f t="shared" si="5"/>
        <v>0</v>
      </c>
      <c r="J33" s="13">
        <f t="shared" si="6"/>
        <v>0</v>
      </c>
    </row>
    <row r="34" spans="1:10" s="3" customFormat="1" ht="25.5" x14ac:dyDescent="0.25">
      <c r="A34" s="2">
        <v>12</v>
      </c>
      <c r="B34" s="7">
        <v>85161501</v>
      </c>
      <c r="C34" s="11" t="s">
        <v>50</v>
      </c>
      <c r="D34" s="7" t="s">
        <v>19</v>
      </c>
      <c r="E34" s="7">
        <v>1</v>
      </c>
      <c r="F34" s="7" t="s">
        <v>26</v>
      </c>
      <c r="G34" s="13">
        <v>0</v>
      </c>
      <c r="H34" s="13">
        <f t="shared" si="4"/>
        <v>0</v>
      </c>
      <c r="I34" s="13">
        <f t="shared" si="5"/>
        <v>0</v>
      </c>
      <c r="J34" s="13">
        <f t="shared" si="6"/>
        <v>0</v>
      </c>
    </row>
    <row r="35" spans="1:10" s="3" customFormat="1" ht="25.5" x14ac:dyDescent="0.25">
      <c r="A35" s="2">
        <v>13</v>
      </c>
      <c r="B35" s="7">
        <v>85161501</v>
      </c>
      <c r="C35" s="11" t="s">
        <v>51</v>
      </c>
      <c r="D35" s="7" t="s">
        <v>19</v>
      </c>
      <c r="E35" s="7">
        <v>1</v>
      </c>
      <c r="F35" s="7" t="s">
        <v>26</v>
      </c>
      <c r="G35" s="13">
        <v>0</v>
      </c>
      <c r="H35" s="13">
        <f t="shared" si="4"/>
        <v>0</v>
      </c>
      <c r="I35" s="13">
        <f t="shared" si="5"/>
        <v>0</v>
      </c>
      <c r="J35" s="13">
        <f t="shared" si="6"/>
        <v>0</v>
      </c>
    </row>
    <row r="36" spans="1:10" s="3" customFormat="1" ht="25.5" x14ac:dyDescent="0.25">
      <c r="A36" s="2">
        <v>14</v>
      </c>
      <c r="B36" s="7">
        <v>85161501</v>
      </c>
      <c r="C36" s="11" t="s">
        <v>52</v>
      </c>
      <c r="D36" s="7" t="s">
        <v>19</v>
      </c>
      <c r="E36" s="7">
        <v>1</v>
      </c>
      <c r="F36" s="7" t="s">
        <v>26</v>
      </c>
      <c r="G36" s="13">
        <v>0</v>
      </c>
      <c r="H36" s="13">
        <f t="shared" si="4"/>
        <v>0</v>
      </c>
      <c r="I36" s="13">
        <f t="shared" si="5"/>
        <v>0</v>
      </c>
      <c r="J36" s="13">
        <f t="shared" si="6"/>
        <v>0</v>
      </c>
    </row>
    <row r="37" spans="1:10" s="3" customFormat="1" ht="25.5" x14ac:dyDescent="0.25">
      <c r="A37" s="2">
        <v>15</v>
      </c>
      <c r="B37" s="7">
        <v>85161501</v>
      </c>
      <c r="C37" s="11" t="s">
        <v>53</v>
      </c>
      <c r="D37" s="7" t="s">
        <v>19</v>
      </c>
      <c r="E37" s="7">
        <v>1</v>
      </c>
      <c r="F37" s="7" t="s">
        <v>26</v>
      </c>
      <c r="G37" s="13">
        <v>0</v>
      </c>
      <c r="H37" s="13">
        <f t="shared" si="4"/>
        <v>0</v>
      </c>
      <c r="I37" s="13">
        <f t="shared" si="5"/>
        <v>0</v>
      </c>
      <c r="J37" s="13">
        <f t="shared" si="6"/>
        <v>0</v>
      </c>
    </row>
    <row r="38" spans="1:10" s="3" customFormat="1" ht="25.5" x14ac:dyDescent="0.25">
      <c r="A38" s="2">
        <v>16</v>
      </c>
      <c r="B38" s="7">
        <v>85161501</v>
      </c>
      <c r="C38" s="11" t="s">
        <v>54</v>
      </c>
      <c r="D38" s="7" t="s">
        <v>19</v>
      </c>
      <c r="E38" s="7">
        <v>1</v>
      </c>
      <c r="F38" s="7" t="s">
        <v>26</v>
      </c>
      <c r="G38" s="13">
        <v>0</v>
      </c>
      <c r="H38" s="13">
        <f t="shared" si="4"/>
        <v>0</v>
      </c>
      <c r="I38" s="13">
        <f t="shared" si="5"/>
        <v>0</v>
      </c>
      <c r="J38" s="13">
        <f t="shared" si="6"/>
        <v>0</v>
      </c>
    </row>
    <row r="39" spans="1:10" s="3" customFormat="1" ht="25.5" x14ac:dyDescent="0.25">
      <c r="A39" s="2">
        <v>17</v>
      </c>
      <c r="B39" s="7">
        <v>85161501</v>
      </c>
      <c r="C39" s="11" t="s">
        <v>55</v>
      </c>
      <c r="D39" s="7" t="s">
        <v>19</v>
      </c>
      <c r="E39" s="7">
        <v>1</v>
      </c>
      <c r="F39" s="7" t="s">
        <v>26</v>
      </c>
      <c r="G39" s="13">
        <v>0</v>
      </c>
      <c r="H39" s="13">
        <f t="shared" si="4"/>
        <v>0</v>
      </c>
      <c r="I39" s="13">
        <f t="shared" si="5"/>
        <v>0</v>
      </c>
      <c r="J39" s="13">
        <f t="shared" si="6"/>
        <v>0</v>
      </c>
    </row>
    <row r="40" spans="1:10" s="3" customFormat="1" ht="38.25" x14ac:dyDescent="0.25">
      <c r="A40" s="2">
        <v>18</v>
      </c>
      <c r="B40" s="7">
        <v>85161501</v>
      </c>
      <c r="C40" s="11" t="s">
        <v>56</v>
      </c>
      <c r="D40" s="7" t="s">
        <v>19</v>
      </c>
      <c r="E40" s="7">
        <v>1</v>
      </c>
      <c r="F40" s="7" t="s">
        <v>26</v>
      </c>
      <c r="G40" s="13">
        <v>0</v>
      </c>
      <c r="H40" s="13">
        <f t="shared" si="4"/>
        <v>0</v>
      </c>
      <c r="I40" s="13">
        <f t="shared" si="5"/>
        <v>0</v>
      </c>
      <c r="J40" s="13">
        <f t="shared" si="6"/>
        <v>0</v>
      </c>
    </row>
    <row r="41" spans="1:10" s="3" customFormat="1" ht="38.25" x14ac:dyDescent="0.25">
      <c r="A41" s="2">
        <v>19</v>
      </c>
      <c r="B41" s="7">
        <v>85161501</v>
      </c>
      <c r="C41" s="11" t="s">
        <v>57</v>
      </c>
      <c r="D41" s="7" t="s">
        <v>19</v>
      </c>
      <c r="E41" s="7">
        <v>1</v>
      </c>
      <c r="F41" s="7" t="s">
        <v>26</v>
      </c>
      <c r="G41" s="13">
        <v>0</v>
      </c>
      <c r="H41" s="13">
        <f t="shared" si="4"/>
        <v>0</v>
      </c>
      <c r="I41" s="13">
        <f t="shared" si="5"/>
        <v>0</v>
      </c>
      <c r="J41" s="13">
        <f t="shared" si="6"/>
        <v>0</v>
      </c>
    </row>
    <row r="42" spans="1:10" s="3" customFormat="1" ht="38.25" x14ac:dyDescent="0.25">
      <c r="A42" s="2">
        <v>20</v>
      </c>
      <c r="B42" s="7">
        <v>85161501</v>
      </c>
      <c r="C42" s="11" t="s">
        <v>58</v>
      </c>
      <c r="D42" s="7" t="s">
        <v>19</v>
      </c>
      <c r="E42" s="7">
        <v>1</v>
      </c>
      <c r="F42" s="7" t="s">
        <v>26</v>
      </c>
      <c r="G42" s="13">
        <v>0</v>
      </c>
      <c r="H42" s="13">
        <f t="shared" si="4"/>
        <v>0</v>
      </c>
      <c r="I42" s="13">
        <f t="shared" si="5"/>
        <v>0</v>
      </c>
      <c r="J42" s="13">
        <f t="shared" si="6"/>
        <v>0</v>
      </c>
    </row>
    <row r="43" spans="1:10" s="3" customFormat="1" ht="38.25" x14ac:dyDescent="0.25">
      <c r="A43" s="2">
        <v>21</v>
      </c>
      <c r="B43" s="7">
        <v>85161501</v>
      </c>
      <c r="C43" s="11" t="s">
        <v>59</v>
      </c>
      <c r="D43" s="7" t="s">
        <v>19</v>
      </c>
      <c r="E43" s="7">
        <v>1</v>
      </c>
      <c r="F43" s="7" t="s">
        <v>26</v>
      </c>
      <c r="G43" s="13">
        <v>0</v>
      </c>
      <c r="H43" s="13">
        <f t="shared" si="4"/>
        <v>0</v>
      </c>
      <c r="I43" s="13">
        <f t="shared" si="5"/>
        <v>0</v>
      </c>
      <c r="J43" s="13">
        <f t="shared" si="6"/>
        <v>0</v>
      </c>
    </row>
    <row r="44" spans="1:10" s="3" customFormat="1" ht="25.5" x14ac:dyDescent="0.25">
      <c r="A44" s="2">
        <v>22</v>
      </c>
      <c r="B44" s="7">
        <v>85161501</v>
      </c>
      <c r="C44" s="11" t="s">
        <v>60</v>
      </c>
      <c r="D44" s="7" t="s">
        <v>19</v>
      </c>
      <c r="E44" s="7">
        <v>1</v>
      </c>
      <c r="F44" s="7" t="s">
        <v>26</v>
      </c>
      <c r="G44" s="13">
        <v>0</v>
      </c>
      <c r="H44" s="13">
        <f t="shared" si="4"/>
        <v>0</v>
      </c>
      <c r="I44" s="13">
        <f t="shared" si="5"/>
        <v>0</v>
      </c>
      <c r="J44" s="13">
        <f t="shared" si="6"/>
        <v>0</v>
      </c>
    </row>
    <row r="45" spans="1:10" s="3" customFormat="1" ht="25.5" x14ac:dyDescent="0.25">
      <c r="A45" s="2">
        <v>23</v>
      </c>
      <c r="B45" s="7">
        <v>85161501</v>
      </c>
      <c r="C45" s="11" t="s">
        <v>61</v>
      </c>
      <c r="D45" s="7" t="s">
        <v>19</v>
      </c>
      <c r="E45" s="7">
        <v>1</v>
      </c>
      <c r="F45" s="7" t="s">
        <v>26</v>
      </c>
      <c r="G45" s="13">
        <v>0</v>
      </c>
      <c r="H45" s="13">
        <f t="shared" si="4"/>
        <v>0</v>
      </c>
      <c r="I45" s="13">
        <f t="shared" si="5"/>
        <v>0</v>
      </c>
      <c r="J45" s="13">
        <f t="shared" si="6"/>
        <v>0</v>
      </c>
    </row>
    <row r="46" spans="1:10" s="3" customFormat="1" ht="25.5" x14ac:dyDescent="0.25">
      <c r="A46" s="2">
        <v>24</v>
      </c>
      <c r="B46" s="7">
        <v>85161501</v>
      </c>
      <c r="C46" s="11" t="s">
        <v>62</v>
      </c>
      <c r="D46" s="7" t="s">
        <v>19</v>
      </c>
      <c r="E46" s="7">
        <v>1</v>
      </c>
      <c r="F46" s="7" t="s">
        <v>26</v>
      </c>
      <c r="G46" s="13">
        <v>0</v>
      </c>
      <c r="H46" s="13">
        <f t="shared" si="4"/>
        <v>0</v>
      </c>
      <c r="I46" s="13">
        <f t="shared" si="5"/>
        <v>0</v>
      </c>
      <c r="J46" s="13">
        <f t="shared" si="6"/>
        <v>0</v>
      </c>
    </row>
    <row r="47" spans="1:10" s="3" customFormat="1" ht="25.5" x14ac:dyDescent="0.25">
      <c r="A47" s="2">
        <v>25</v>
      </c>
      <c r="B47" s="7">
        <v>85161501</v>
      </c>
      <c r="C47" s="11" t="s">
        <v>63</v>
      </c>
      <c r="D47" s="7" t="s">
        <v>19</v>
      </c>
      <c r="E47" s="7">
        <v>1</v>
      </c>
      <c r="F47" s="7" t="s">
        <v>26</v>
      </c>
      <c r="G47" s="13">
        <v>0</v>
      </c>
      <c r="H47" s="13">
        <f t="shared" si="4"/>
        <v>0</v>
      </c>
      <c r="I47" s="13">
        <f t="shared" si="5"/>
        <v>0</v>
      </c>
      <c r="J47" s="13">
        <f t="shared" si="6"/>
        <v>0</v>
      </c>
    </row>
    <row r="48" spans="1:10" s="3" customFormat="1" ht="25.5" x14ac:dyDescent="0.25">
      <c r="A48" s="2">
        <v>26</v>
      </c>
      <c r="B48" s="7">
        <v>85161501</v>
      </c>
      <c r="C48" s="11" t="s">
        <v>64</v>
      </c>
      <c r="D48" s="7" t="s">
        <v>19</v>
      </c>
      <c r="E48" s="7">
        <v>1</v>
      </c>
      <c r="F48" s="7" t="s">
        <v>26</v>
      </c>
      <c r="G48" s="13">
        <v>0</v>
      </c>
      <c r="H48" s="13">
        <f t="shared" si="4"/>
        <v>0</v>
      </c>
      <c r="I48" s="13">
        <f t="shared" si="5"/>
        <v>0</v>
      </c>
      <c r="J48" s="13">
        <f t="shared" si="6"/>
        <v>0</v>
      </c>
    </row>
    <row r="49" spans="1:10" s="3" customFormat="1" ht="25.5" x14ac:dyDescent="0.25">
      <c r="A49" s="2">
        <v>27</v>
      </c>
      <c r="B49" s="7">
        <v>85161501</v>
      </c>
      <c r="C49" s="11" t="s">
        <v>65</v>
      </c>
      <c r="D49" s="7" t="s">
        <v>19</v>
      </c>
      <c r="E49" s="7">
        <v>1</v>
      </c>
      <c r="F49" s="7" t="s">
        <v>26</v>
      </c>
      <c r="G49" s="13">
        <v>0</v>
      </c>
      <c r="H49" s="13">
        <f t="shared" si="4"/>
        <v>0</v>
      </c>
      <c r="I49" s="13">
        <f t="shared" si="5"/>
        <v>0</v>
      </c>
      <c r="J49" s="13">
        <f t="shared" si="6"/>
        <v>0</v>
      </c>
    </row>
    <row r="50" spans="1:10" s="3" customFormat="1" ht="25.5" x14ac:dyDescent="0.25">
      <c r="A50" s="2">
        <v>28</v>
      </c>
      <c r="B50" s="7">
        <v>85161501</v>
      </c>
      <c r="C50" s="11" t="s">
        <v>66</v>
      </c>
      <c r="D50" s="7" t="s">
        <v>19</v>
      </c>
      <c r="E50" s="7">
        <v>1</v>
      </c>
      <c r="F50" s="7" t="s">
        <v>26</v>
      </c>
      <c r="G50" s="13">
        <v>0</v>
      </c>
      <c r="H50" s="13">
        <f t="shared" si="4"/>
        <v>0</v>
      </c>
      <c r="I50" s="13">
        <f t="shared" si="5"/>
        <v>0</v>
      </c>
      <c r="J50" s="13">
        <f t="shared" si="6"/>
        <v>0</v>
      </c>
    </row>
    <row r="51" spans="1:10" s="3" customFormat="1" ht="25.5" x14ac:dyDescent="0.25">
      <c r="A51" s="2">
        <v>29</v>
      </c>
      <c r="B51" s="7">
        <v>85161501</v>
      </c>
      <c r="C51" s="11" t="s">
        <v>67</v>
      </c>
      <c r="D51" s="7" t="s">
        <v>19</v>
      </c>
      <c r="E51" s="7">
        <v>1</v>
      </c>
      <c r="F51" s="7" t="s">
        <v>26</v>
      </c>
      <c r="G51" s="13">
        <v>0</v>
      </c>
      <c r="H51" s="13">
        <f t="shared" si="4"/>
        <v>0</v>
      </c>
      <c r="I51" s="13">
        <f t="shared" si="5"/>
        <v>0</v>
      </c>
      <c r="J51" s="13">
        <f t="shared" si="6"/>
        <v>0</v>
      </c>
    </row>
    <row r="52" spans="1:10" s="3" customFormat="1" ht="25.5" x14ac:dyDescent="0.25">
      <c r="A52" s="2">
        <v>30</v>
      </c>
      <c r="B52" s="7">
        <v>85161501</v>
      </c>
      <c r="C52" s="11" t="s">
        <v>68</v>
      </c>
      <c r="D52" s="7" t="s">
        <v>19</v>
      </c>
      <c r="E52" s="7">
        <v>1</v>
      </c>
      <c r="F52" s="7" t="s">
        <v>26</v>
      </c>
      <c r="G52" s="13">
        <v>0</v>
      </c>
      <c r="H52" s="13">
        <f t="shared" si="4"/>
        <v>0</v>
      </c>
      <c r="I52" s="13">
        <f t="shared" si="5"/>
        <v>0</v>
      </c>
      <c r="J52" s="13">
        <f t="shared" si="6"/>
        <v>0</v>
      </c>
    </row>
    <row r="53" spans="1:10" s="3" customFormat="1" ht="38.25" x14ac:dyDescent="0.25">
      <c r="A53" s="2">
        <v>31</v>
      </c>
      <c r="B53" s="7">
        <v>85161501</v>
      </c>
      <c r="C53" s="11" t="s">
        <v>69</v>
      </c>
      <c r="D53" s="7" t="s">
        <v>19</v>
      </c>
      <c r="E53" s="7">
        <v>1</v>
      </c>
      <c r="F53" s="7" t="s">
        <v>26</v>
      </c>
      <c r="G53" s="13">
        <v>0</v>
      </c>
      <c r="H53" s="13">
        <f t="shared" si="4"/>
        <v>0</v>
      </c>
      <c r="I53" s="13">
        <f t="shared" si="5"/>
        <v>0</v>
      </c>
      <c r="J53" s="13">
        <f t="shared" si="6"/>
        <v>0</v>
      </c>
    </row>
    <row r="54" spans="1:10" s="3" customFormat="1" ht="25.5" x14ac:dyDescent="0.25">
      <c r="A54" s="2">
        <v>32</v>
      </c>
      <c r="B54" s="7">
        <v>85161501</v>
      </c>
      <c r="C54" s="11" t="s">
        <v>70</v>
      </c>
      <c r="D54" s="7" t="s">
        <v>19</v>
      </c>
      <c r="E54" s="7">
        <v>1</v>
      </c>
      <c r="F54" s="7" t="s">
        <v>26</v>
      </c>
      <c r="G54" s="13">
        <v>0</v>
      </c>
      <c r="H54" s="13">
        <f t="shared" si="4"/>
        <v>0</v>
      </c>
      <c r="I54" s="13">
        <f t="shared" si="5"/>
        <v>0</v>
      </c>
      <c r="J54" s="13">
        <f t="shared" si="6"/>
        <v>0</v>
      </c>
    </row>
    <row r="55" spans="1:10" s="3" customFormat="1" ht="25.5" x14ac:dyDescent="0.25">
      <c r="A55" s="2">
        <v>33</v>
      </c>
      <c r="B55" s="7">
        <v>85161501</v>
      </c>
      <c r="C55" s="11" t="s">
        <v>71</v>
      </c>
      <c r="D55" s="7" t="s">
        <v>19</v>
      </c>
      <c r="E55" s="7">
        <v>1</v>
      </c>
      <c r="F55" s="7" t="s">
        <v>26</v>
      </c>
      <c r="G55" s="13">
        <v>0</v>
      </c>
      <c r="H55" s="13">
        <f t="shared" si="4"/>
        <v>0</v>
      </c>
      <c r="I55" s="13">
        <f t="shared" si="5"/>
        <v>0</v>
      </c>
      <c r="J55" s="13">
        <f t="shared" si="6"/>
        <v>0</v>
      </c>
    </row>
    <row r="56" spans="1:10" s="3" customFormat="1" ht="25.5" x14ac:dyDescent="0.25">
      <c r="A56" s="2">
        <v>34</v>
      </c>
      <c r="B56" s="7">
        <v>85161501</v>
      </c>
      <c r="C56" s="11" t="s">
        <v>72</v>
      </c>
      <c r="D56" s="7" t="s">
        <v>19</v>
      </c>
      <c r="E56" s="7">
        <v>1</v>
      </c>
      <c r="F56" s="7" t="s">
        <v>26</v>
      </c>
      <c r="G56" s="13">
        <v>0</v>
      </c>
      <c r="H56" s="13">
        <f t="shared" si="4"/>
        <v>0</v>
      </c>
      <c r="I56" s="13">
        <f t="shared" si="5"/>
        <v>0</v>
      </c>
      <c r="J56" s="13">
        <f t="shared" si="6"/>
        <v>0</v>
      </c>
    </row>
    <row r="57" spans="1:10" s="3" customFormat="1" ht="25.5" x14ac:dyDescent="0.25">
      <c r="A57" s="2">
        <v>35</v>
      </c>
      <c r="B57" s="7">
        <v>85161501</v>
      </c>
      <c r="C57" s="11" t="s">
        <v>73</v>
      </c>
      <c r="D57" s="7" t="s">
        <v>19</v>
      </c>
      <c r="E57" s="7">
        <v>1</v>
      </c>
      <c r="F57" s="7" t="s">
        <v>26</v>
      </c>
      <c r="G57" s="13">
        <v>0</v>
      </c>
      <c r="H57" s="13">
        <f t="shared" si="4"/>
        <v>0</v>
      </c>
      <c r="I57" s="13">
        <f t="shared" si="5"/>
        <v>0</v>
      </c>
      <c r="J57" s="13">
        <f t="shared" si="6"/>
        <v>0</v>
      </c>
    </row>
    <row r="58" spans="1:10" s="3" customFormat="1" ht="25.5" x14ac:dyDescent="0.25">
      <c r="A58" s="2">
        <v>36</v>
      </c>
      <c r="B58" s="7">
        <v>85161501</v>
      </c>
      <c r="C58" s="11" t="s">
        <v>74</v>
      </c>
      <c r="D58" s="7" t="s">
        <v>19</v>
      </c>
      <c r="E58" s="7">
        <v>1</v>
      </c>
      <c r="F58" s="7" t="s">
        <v>26</v>
      </c>
      <c r="G58" s="13">
        <v>0</v>
      </c>
      <c r="H58" s="13">
        <f t="shared" si="4"/>
        <v>0</v>
      </c>
      <c r="I58" s="13">
        <f t="shared" si="5"/>
        <v>0</v>
      </c>
      <c r="J58" s="13">
        <f t="shared" si="6"/>
        <v>0</v>
      </c>
    </row>
    <row r="59" spans="1:10" s="3" customFormat="1" ht="25.5" x14ac:dyDescent="0.25">
      <c r="A59" s="2">
        <v>37</v>
      </c>
      <c r="B59" s="7">
        <v>85161501</v>
      </c>
      <c r="C59" s="11" t="s">
        <v>75</v>
      </c>
      <c r="D59" s="7" t="s">
        <v>19</v>
      </c>
      <c r="E59" s="7">
        <v>1</v>
      </c>
      <c r="F59" s="7" t="s">
        <v>26</v>
      </c>
      <c r="G59" s="13">
        <v>0</v>
      </c>
      <c r="H59" s="13">
        <f t="shared" si="4"/>
        <v>0</v>
      </c>
      <c r="I59" s="13">
        <f t="shared" si="5"/>
        <v>0</v>
      </c>
      <c r="J59" s="13">
        <f t="shared" si="6"/>
        <v>0</v>
      </c>
    </row>
    <row r="60" spans="1:10" s="3" customFormat="1" ht="25.5" x14ac:dyDescent="0.25">
      <c r="A60" s="2">
        <v>38</v>
      </c>
      <c r="B60" s="7">
        <v>85161501</v>
      </c>
      <c r="C60" s="11" t="s">
        <v>76</v>
      </c>
      <c r="D60" s="7" t="s">
        <v>19</v>
      </c>
      <c r="E60" s="7">
        <v>1</v>
      </c>
      <c r="F60" s="7" t="s">
        <v>26</v>
      </c>
      <c r="G60" s="13">
        <v>0</v>
      </c>
      <c r="H60" s="13">
        <f t="shared" si="4"/>
        <v>0</v>
      </c>
      <c r="I60" s="13">
        <f t="shared" si="5"/>
        <v>0</v>
      </c>
      <c r="J60" s="13">
        <f t="shared" si="6"/>
        <v>0</v>
      </c>
    </row>
    <row r="61" spans="1:10" s="3" customFormat="1" ht="38.25" x14ac:dyDescent="0.25">
      <c r="A61" s="2">
        <v>39</v>
      </c>
      <c r="B61" s="7">
        <v>85161501</v>
      </c>
      <c r="C61" s="11" t="s">
        <v>77</v>
      </c>
      <c r="D61" s="7" t="s">
        <v>19</v>
      </c>
      <c r="E61" s="7">
        <v>1</v>
      </c>
      <c r="F61" s="7" t="s">
        <v>26</v>
      </c>
      <c r="G61" s="13">
        <v>0</v>
      </c>
      <c r="H61" s="13">
        <f t="shared" si="4"/>
        <v>0</v>
      </c>
      <c r="I61" s="13">
        <f t="shared" si="5"/>
        <v>0</v>
      </c>
      <c r="J61" s="13">
        <f t="shared" si="6"/>
        <v>0</v>
      </c>
    </row>
    <row r="62" spans="1:10" s="3" customFormat="1" ht="38.25" x14ac:dyDescent="0.25">
      <c r="A62" s="2">
        <v>40</v>
      </c>
      <c r="B62" s="7">
        <v>85161501</v>
      </c>
      <c r="C62" s="11" t="s">
        <v>78</v>
      </c>
      <c r="D62" s="7" t="s">
        <v>19</v>
      </c>
      <c r="E62" s="7">
        <v>1</v>
      </c>
      <c r="F62" s="7" t="s">
        <v>26</v>
      </c>
      <c r="G62" s="13">
        <v>0</v>
      </c>
      <c r="H62" s="13">
        <f t="shared" si="4"/>
        <v>0</v>
      </c>
      <c r="I62" s="13">
        <f t="shared" si="5"/>
        <v>0</v>
      </c>
      <c r="J62" s="13">
        <f t="shared" si="6"/>
        <v>0</v>
      </c>
    </row>
    <row r="63" spans="1:10" s="3" customFormat="1" ht="25.5" x14ac:dyDescent="0.25">
      <c r="A63" s="2">
        <v>41</v>
      </c>
      <c r="B63" s="7">
        <v>85161501</v>
      </c>
      <c r="C63" s="11" t="s">
        <v>79</v>
      </c>
      <c r="D63" s="7" t="s">
        <v>19</v>
      </c>
      <c r="E63" s="7">
        <v>1</v>
      </c>
      <c r="F63" s="7" t="s">
        <v>26</v>
      </c>
      <c r="G63" s="13">
        <v>0</v>
      </c>
      <c r="H63" s="13">
        <f t="shared" si="4"/>
        <v>0</v>
      </c>
      <c r="I63" s="13">
        <f t="shared" si="5"/>
        <v>0</v>
      </c>
      <c r="J63" s="13">
        <f t="shared" si="6"/>
        <v>0</v>
      </c>
    </row>
    <row r="64" spans="1:10" s="3" customFormat="1" ht="25.5" x14ac:dyDescent="0.25">
      <c r="A64" s="2">
        <v>42</v>
      </c>
      <c r="B64" s="7">
        <v>85161501</v>
      </c>
      <c r="C64" s="11" t="s">
        <v>80</v>
      </c>
      <c r="D64" s="7" t="s">
        <v>19</v>
      </c>
      <c r="E64" s="7">
        <v>1</v>
      </c>
      <c r="F64" s="7" t="s">
        <v>26</v>
      </c>
      <c r="G64" s="13">
        <v>0</v>
      </c>
      <c r="H64" s="13">
        <f t="shared" si="4"/>
        <v>0</v>
      </c>
      <c r="I64" s="13">
        <f t="shared" si="5"/>
        <v>0</v>
      </c>
      <c r="J64" s="13">
        <f t="shared" si="6"/>
        <v>0</v>
      </c>
    </row>
    <row r="65" spans="1:10" s="3" customFormat="1" ht="25.5" x14ac:dyDescent="0.25">
      <c r="A65" s="2">
        <v>43</v>
      </c>
      <c r="B65" s="7">
        <v>85161501</v>
      </c>
      <c r="C65" s="11" t="s">
        <v>81</v>
      </c>
      <c r="D65" s="7" t="s">
        <v>19</v>
      </c>
      <c r="E65" s="7">
        <v>1</v>
      </c>
      <c r="F65" s="7" t="s">
        <v>26</v>
      </c>
      <c r="G65" s="13">
        <v>0</v>
      </c>
      <c r="H65" s="13">
        <f t="shared" si="4"/>
        <v>0</v>
      </c>
      <c r="I65" s="13">
        <f t="shared" si="5"/>
        <v>0</v>
      </c>
      <c r="J65" s="13">
        <f t="shared" si="6"/>
        <v>0</v>
      </c>
    </row>
    <row r="66" spans="1:10" s="3" customFormat="1" ht="25.5" x14ac:dyDescent="0.25">
      <c r="A66" s="2">
        <v>44</v>
      </c>
      <c r="B66" s="7">
        <v>85161501</v>
      </c>
      <c r="C66" s="11" t="s">
        <v>82</v>
      </c>
      <c r="D66" s="7" t="s">
        <v>19</v>
      </c>
      <c r="E66" s="7">
        <v>1</v>
      </c>
      <c r="F66" s="7" t="s">
        <v>26</v>
      </c>
      <c r="G66" s="13">
        <v>0</v>
      </c>
      <c r="H66" s="13">
        <f t="shared" si="4"/>
        <v>0</v>
      </c>
      <c r="I66" s="13">
        <f t="shared" si="5"/>
        <v>0</v>
      </c>
      <c r="J66" s="13">
        <f t="shared" si="6"/>
        <v>0</v>
      </c>
    </row>
    <row r="67" spans="1:10" s="3" customFormat="1" ht="38.25" x14ac:dyDescent="0.25">
      <c r="A67" s="2">
        <v>45</v>
      </c>
      <c r="B67" s="7">
        <v>85161501</v>
      </c>
      <c r="C67" s="11" t="s">
        <v>83</v>
      </c>
      <c r="D67" s="7" t="s">
        <v>19</v>
      </c>
      <c r="E67" s="7">
        <v>1</v>
      </c>
      <c r="F67" s="7" t="s">
        <v>26</v>
      </c>
      <c r="G67" s="13">
        <v>0</v>
      </c>
      <c r="H67" s="13">
        <f t="shared" si="4"/>
        <v>0</v>
      </c>
      <c r="I67" s="13">
        <f t="shared" si="5"/>
        <v>0</v>
      </c>
      <c r="J67" s="13">
        <f t="shared" si="6"/>
        <v>0</v>
      </c>
    </row>
    <row r="68" spans="1:10" s="3" customFormat="1" ht="25.5" x14ac:dyDescent="0.25">
      <c r="A68" s="2">
        <v>46</v>
      </c>
      <c r="B68" s="7">
        <v>85161501</v>
      </c>
      <c r="C68" s="11" t="s">
        <v>84</v>
      </c>
      <c r="D68" s="7" t="s">
        <v>19</v>
      </c>
      <c r="E68" s="7">
        <v>1</v>
      </c>
      <c r="F68" s="7" t="s">
        <v>26</v>
      </c>
      <c r="G68" s="13">
        <v>0</v>
      </c>
      <c r="H68" s="13">
        <f t="shared" si="4"/>
        <v>0</v>
      </c>
      <c r="I68" s="13">
        <f t="shared" si="5"/>
        <v>0</v>
      </c>
      <c r="J68" s="13">
        <f t="shared" si="6"/>
        <v>0</v>
      </c>
    </row>
    <row r="69" spans="1:10" s="3" customFormat="1" ht="25.5" x14ac:dyDescent="0.25">
      <c r="A69" s="2">
        <v>47</v>
      </c>
      <c r="B69" s="7">
        <v>85161501</v>
      </c>
      <c r="C69" s="11" t="s">
        <v>85</v>
      </c>
      <c r="D69" s="7" t="s">
        <v>19</v>
      </c>
      <c r="E69" s="7">
        <v>1</v>
      </c>
      <c r="F69" s="7" t="s">
        <v>26</v>
      </c>
      <c r="G69" s="13">
        <v>0</v>
      </c>
      <c r="H69" s="13">
        <f t="shared" si="4"/>
        <v>0</v>
      </c>
      <c r="I69" s="13">
        <f t="shared" si="5"/>
        <v>0</v>
      </c>
      <c r="J69" s="13">
        <f t="shared" si="6"/>
        <v>0</v>
      </c>
    </row>
    <row r="70" spans="1:10" s="3" customFormat="1" ht="25.5" x14ac:dyDescent="0.25">
      <c r="A70" s="2">
        <v>48</v>
      </c>
      <c r="B70" s="7">
        <v>85161501</v>
      </c>
      <c r="C70" s="11" t="s">
        <v>86</v>
      </c>
      <c r="D70" s="7" t="s">
        <v>19</v>
      </c>
      <c r="E70" s="7">
        <v>1</v>
      </c>
      <c r="F70" s="7" t="s">
        <v>26</v>
      </c>
      <c r="G70" s="13">
        <v>0</v>
      </c>
      <c r="H70" s="13">
        <f t="shared" si="4"/>
        <v>0</v>
      </c>
      <c r="I70" s="13">
        <f t="shared" si="5"/>
        <v>0</v>
      </c>
      <c r="J70" s="13">
        <f t="shared" si="6"/>
        <v>0</v>
      </c>
    </row>
    <row r="71" spans="1:10" s="3" customFormat="1" ht="25.5" x14ac:dyDescent="0.25">
      <c r="A71" s="2">
        <v>49</v>
      </c>
      <c r="B71" s="7">
        <v>85161501</v>
      </c>
      <c r="C71" s="11" t="s">
        <v>87</v>
      </c>
      <c r="D71" s="7" t="s">
        <v>19</v>
      </c>
      <c r="E71" s="7">
        <v>1</v>
      </c>
      <c r="F71" s="7" t="s">
        <v>26</v>
      </c>
      <c r="G71" s="13">
        <v>0</v>
      </c>
      <c r="H71" s="13">
        <f t="shared" si="4"/>
        <v>0</v>
      </c>
      <c r="I71" s="13">
        <f t="shared" si="5"/>
        <v>0</v>
      </c>
      <c r="J71" s="13">
        <f t="shared" si="6"/>
        <v>0</v>
      </c>
    </row>
    <row r="72" spans="1:10" s="3" customFormat="1" ht="25.5" x14ac:dyDescent="0.25">
      <c r="A72" s="2">
        <v>50</v>
      </c>
      <c r="B72" s="7">
        <v>85161501</v>
      </c>
      <c r="C72" s="11" t="s">
        <v>88</v>
      </c>
      <c r="D72" s="7" t="s">
        <v>19</v>
      </c>
      <c r="E72" s="7">
        <v>1</v>
      </c>
      <c r="F72" s="7" t="s">
        <v>26</v>
      </c>
      <c r="G72" s="13">
        <v>0</v>
      </c>
      <c r="H72" s="13">
        <f t="shared" si="4"/>
        <v>0</v>
      </c>
      <c r="I72" s="13">
        <f t="shared" si="5"/>
        <v>0</v>
      </c>
      <c r="J72" s="13">
        <f t="shared" si="6"/>
        <v>0</v>
      </c>
    </row>
    <row r="73" spans="1:10" s="3" customFormat="1" ht="25.5" x14ac:dyDescent="0.25">
      <c r="A73" s="2">
        <v>51</v>
      </c>
      <c r="B73" s="7">
        <v>85161501</v>
      </c>
      <c r="C73" s="11" t="s">
        <v>89</v>
      </c>
      <c r="D73" s="7" t="s">
        <v>19</v>
      </c>
      <c r="E73" s="7">
        <v>1</v>
      </c>
      <c r="F73" s="7" t="s">
        <v>26</v>
      </c>
      <c r="G73" s="13">
        <v>0</v>
      </c>
      <c r="H73" s="13">
        <f t="shared" si="4"/>
        <v>0</v>
      </c>
      <c r="I73" s="13">
        <f t="shared" si="5"/>
        <v>0</v>
      </c>
      <c r="J73" s="13">
        <f t="shared" si="6"/>
        <v>0</v>
      </c>
    </row>
    <row r="74" spans="1:10" s="3" customFormat="1" ht="25.5" x14ac:dyDescent="0.25">
      <c r="A74" s="2">
        <v>52</v>
      </c>
      <c r="B74" s="7">
        <v>85161501</v>
      </c>
      <c r="C74" s="11" t="s">
        <v>90</v>
      </c>
      <c r="D74" s="7" t="s">
        <v>19</v>
      </c>
      <c r="E74" s="7">
        <v>1</v>
      </c>
      <c r="F74" s="7" t="s">
        <v>26</v>
      </c>
      <c r="G74" s="13">
        <v>0</v>
      </c>
      <c r="H74" s="13">
        <f t="shared" si="4"/>
        <v>0</v>
      </c>
      <c r="I74" s="13">
        <f t="shared" si="5"/>
        <v>0</v>
      </c>
      <c r="J74" s="13">
        <f t="shared" si="6"/>
        <v>0</v>
      </c>
    </row>
    <row r="75" spans="1:10" s="3" customFormat="1" ht="38.25" x14ac:dyDescent="0.25">
      <c r="A75" s="2">
        <v>53</v>
      </c>
      <c r="B75" s="7">
        <v>85161501</v>
      </c>
      <c r="C75" s="11" t="s">
        <v>91</v>
      </c>
      <c r="D75" s="7" t="s">
        <v>19</v>
      </c>
      <c r="E75" s="7">
        <v>1</v>
      </c>
      <c r="F75" s="7" t="s">
        <v>26</v>
      </c>
      <c r="G75" s="13">
        <v>0</v>
      </c>
      <c r="H75" s="13">
        <f t="shared" si="4"/>
        <v>0</v>
      </c>
      <c r="I75" s="13">
        <f t="shared" si="5"/>
        <v>0</v>
      </c>
      <c r="J75" s="13">
        <f t="shared" si="6"/>
        <v>0</v>
      </c>
    </row>
    <row r="76" spans="1:10" s="3" customFormat="1" ht="38.25" x14ac:dyDescent="0.25">
      <c r="A76" s="2">
        <v>54</v>
      </c>
      <c r="B76" s="7">
        <v>85161501</v>
      </c>
      <c r="C76" s="11" t="s">
        <v>92</v>
      </c>
      <c r="D76" s="7" t="s">
        <v>19</v>
      </c>
      <c r="E76" s="7">
        <v>1</v>
      </c>
      <c r="F76" s="7" t="s">
        <v>26</v>
      </c>
      <c r="G76" s="13">
        <v>0</v>
      </c>
      <c r="H76" s="13">
        <f t="shared" si="4"/>
        <v>0</v>
      </c>
      <c r="I76" s="13">
        <f t="shared" si="5"/>
        <v>0</v>
      </c>
      <c r="J76" s="13">
        <f t="shared" si="6"/>
        <v>0</v>
      </c>
    </row>
    <row r="77" spans="1:10" s="3" customFormat="1" ht="25.5" x14ac:dyDescent="0.25">
      <c r="A77" s="2">
        <v>55</v>
      </c>
      <c r="B77" s="7">
        <v>85161501</v>
      </c>
      <c r="C77" s="11" t="s">
        <v>93</v>
      </c>
      <c r="D77" s="7" t="s">
        <v>19</v>
      </c>
      <c r="E77" s="7">
        <v>1</v>
      </c>
      <c r="F77" s="7" t="s">
        <v>26</v>
      </c>
      <c r="G77" s="13">
        <v>0</v>
      </c>
      <c r="H77" s="13">
        <f t="shared" si="4"/>
        <v>0</v>
      </c>
      <c r="I77" s="13">
        <f t="shared" si="5"/>
        <v>0</v>
      </c>
      <c r="J77" s="13">
        <f t="shared" si="6"/>
        <v>0</v>
      </c>
    </row>
    <row r="78" spans="1:10" s="3" customFormat="1" ht="38.25" x14ac:dyDescent="0.25">
      <c r="A78" s="2">
        <v>56</v>
      </c>
      <c r="B78" s="7">
        <v>85161501</v>
      </c>
      <c r="C78" s="11" t="s">
        <v>94</v>
      </c>
      <c r="D78" s="7" t="s">
        <v>19</v>
      </c>
      <c r="E78" s="7">
        <v>1</v>
      </c>
      <c r="F78" s="7" t="s">
        <v>26</v>
      </c>
      <c r="G78" s="13">
        <v>0</v>
      </c>
      <c r="H78" s="13">
        <f t="shared" si="4"/>
        <v>0</v>
      </c>
      <c r="I78" s="13">
        <f t="shared" si="5"/>
        <v>0</v>
      </c>
      <c r="J78" s="13">
        <f t="shared" si="6"/>
        <v>0</v>
      </c>
    </row>
    <row r="79" spans="1:10" s="3" customFormat="1" ht="38.25" x14ac:dyDescent="0.25">
      <c r="A79" s="2">
        <v>57</v>
      </c>
      <c r="B79" s="7">
        <v>85161501</v>
      </c>
      <c r="C79" s="11" t="s">
        <v>95</v>
      </c>
      <c r="D79" s="7" t="s">
        <v>19</v>
      </c>
      <c r="E79" s="7">
        <v>1</v>
      </c>
      <c r="F79" s="7" t="s">
        <v>26</v>
      </c>
      <c r="G79" s="13">
        <v>0</v>
      </c>
      <c r="H79" s="13">
        <f t="shared" si="4"/>
        <v>0</v>
      </c>
      <c r="I79" s="13">
        <f t="shared" si="5"/>
        <v>0</v>
      </c>
      <c r="J79" s="13">
        <f t="shared" si="6"/>
        <v>0</v>
      </c>
    </row>
    <row r="80" spans="1:10" s="3" customFormat="1" ht="25.5" x14ac:dyDescent="0.25">
      <c r="A80" s="2">
        <v>58</v>
      </c>
      <c r="B80" s="7">
        <v>85161501</v>
      </c>
      <c r="C80" s="11" t="s">
        <v>96</v>
      </c>
      <c r="D80" s="7" t="s">
        <v>19</v>
      </c>
      <c r="E80" s="7">
        <v>1</v>
      </c>
      <c r="F80" s="7" t="s">
        <v>26</v>
      </c>
      <c r="G80" s="13">
        <v>0</v>
      </c>
      <c r="H80" s="13">
        <f t="shared" si="4"/>
        <v>0</v>
      </c>
      <c r="I80" s="13">
        <f t="shared" si="5"/>
        <v>0</v>
      </c>
      <c r="J80" s="13">
        <f t="shared" si="6"/>
        <v>0</v>
      </c>
    </row>
    <row r="81" spans="1:10" s="3" customFormat="1" ht="25.5" x14ac:dyDescent="0.25">
      <c r="A81" s="2">
        <v>59</v>
      </c>
      <c r="B81" s="7">
        <v>85161501</v>
      </c>
      <c r="C81" s="11" t="s">
        <v>97</v>
      </c>
      <c r="D81" s="7" t="s">
        <v>19</v>
      </c>
      <c r="E81" s="7">
        <v>1</v>
      </c>
      <c r="F81" s="7" t="s">
        <v>26</v>
      </c>
      <c r="G81" s="13">
        <v>0</v>
      </c>
      <c r="H81" s="13">
        <f t="shared" si="4"/>
        <v>0</v>
      </c>
      <c r="I81" s="13">
        <f t="shared" si="5"/>
        <v>0</v>
      </c>
      <c r="J81" s="13">
        <f t="shared" si="6"/>
        <v>0</v>
      </c>
    </row>
    <row r="82" spans="1:10" s="3" customFormat="1" ht="25.5" x14ac:dyDescent="0.25">
      <c r="A82" s="2">
        <v>60</v>
      </c>
      <c r="B82" s="7">
        <v>85161501</v>
      </c>
      <c r="C82" s="11" t="s">
        <v>98</v>
      </c>
      <c r="D82" s="7" t="s">
        <v>19</v>
      </c>
      <c r="E82" s="7">
        <v>1</v>
      </c>
      <c r="F82" s="7" t="s">
        <v>26</v>
      </c>
      <c r="G82" s="13">
        <v>0</v>
      </c>
      <c r="H82" s="13">
        <f t="shared" si="4"/>
        <v>0</v>
      </c>
      <c r="I82" s="13">
        <f t="shared" si="5"/>
        <v>0</v>
      </c>
      <c r="J82" s="13">
        <f t="shared" si="6"/>
        <v>0</v>
      </c>
    </row>
    <row r="83" spans="1:10" s="3" customFormat="1" ht="38.25" x14ac:dyDescent="0.25">
      <c r="A83" s="2">
        <v>61</v>
      </c>
      <c r="B83" s="7">
        <v>85161501</v>
      </c>
      <c r="C83" s="11" t="s">
        <v>99</v>
      </c>
      <c r="D83" s="7" t="s">
        <v>19</v>
      </c>
      <c r="E83" s="7">
        <v>1</v>
      </c>
      <c r="F83" s="7" t="s">
        <v>26</v>
      </c>
      <c r="G83" s="13">
        <v>0</v>
      </c>
      <c r="H83" s="13">
        <f t="shared" si="4"/>
        <v>0</v>
      </c>
      <c r="I83" s="13">
        <f t="shared" si="5"/>
        <v>0</v>
      </c>
      <c r="J83" s="13">
        <f t="shared" si="6"/>
        <v>0</v>
      </c>
    </row>
    <row r="84" spans="1:10" s="3" customFormat="1" ht="25.5" x14ac:dyDescent="0.25">
      <c r="A84" s="2">
        <v>62</v>
      </c>
      <c r="B84" s="7">
        <v>85161501</v>
      </c>
      <c r="C84" s="11" t="s">
        <v>100</v>
      </c>
      <c r="D84" s="7" t="s">
        <v>19</v>
      </c>
      <c r="E84" s="7">
        <v>1</v>
      </c>
      <c r="F84" s="7" t="s">
        <v>26</v>
      </c>
      <c r="G84" s="13">
        <v>0</v>
      </c>
      <c r="H84" s="13">
        <f t="shared" si="4"/>
        <v>0</v>
      </c>
      <c r="I84" s="13">
        <f t="shared" si="5"/>
        <v>0</v>
      </c>
      <c r="J84" s="13">
        <f t="shared" si="6"/>
        <v>0</v>
      </c>
    </row>
    <row r="85" spans="1:10" s="3" customFormat="1" ht="25.5" x14ac:dyDescent="0.25">
      <c r="A85" s="2">
        <v>63</v>
      </c>
      <c r="B85" s="7">
        <v>85161501</v>
      </c>
      <c r="C85" s="11" t="s">
        <v>101</v>
      </c>
      <c r="D85" s="7" t="s">
        <v>19</v>
      </c>
      <c r="E85" s="7">
        <v>1</v>
      </c>
      <c r="F85" s="7" t="s">
        <v>26</v>
      </c>
      <c r="G85" s="13">
        <v>0</v>
      </c>
      <c r="H85" s="13">
        <f t="shared" si="4"/>
        <v>0</v>
      </c>
      <c r="I85" s="13">
        <f t="shared" si="5"/>
        <v>0</v>
      </c>
      <c r="J85" s="13">
        <f t="shared" si="6"/>
        <v>0</v>
      </c>
    </row>
    <row r="86" spans="1:10" s="3" customFormat="1" ht="25.5" x14ac:dyDescent="0.25">
      <c r="A86" s="2">
        <v>64</v>
      </c>
      <c r="B86" s="7">
        <v>85161501</v>
      </c>
      <c r="C86" s="11" t="s">
        <v>102</v>
      </c>
      <c r="D86" s="7" t="s">
        <v>19</v>
      </c>
      <c r="E86" s="7">
        <v>1</v>
      </c>
      <c r="F86" s="7" t="s">
        <v>26</v>
      </c>
      <c r="G86" s="13">
        <v>0</v>
      </c>
      <c r="H86" s="13">
        <f t="shared" si="4"/>
        <v>0</v>
      </c>
      <c r="I86" s="13">
        <f t="shared" si="5"/>
        <v>0</v>
      </c>
      <c r="J86" s="13">
        <f t="shared" si="6"/>
        <v>0</v>
      </c>
    </row>
    <row r="87" spans="1:10" s="3" customFormat="1" ht="25.5" x14ac:dyDescent="0.25">
      <c r="A87" s="2">
        <v>65</v>
      </c>
      <c r="B87" s="7">
        <v>85161501</v>
      </c>
      <c r="C87" s="11" t="s">
        <v>103</v>
      </c>
      <c r="D87" s="7" t="s">
        <v>19</v>
      </c>
      <c r="E87" s="7">
        <v>1</v>
      </c>
      <c r="F87" s="7" t="s">
        <v>26</v>
      </c>
      <c r="G87" s="13">
        <v>0</v>
      </c>
      <c r="H87" s="13">
        <f t="shared" si="4"/>
        <v>0</v>
      </c>
      <c r="I87" s="13">
        <f t="shared" si="5"/>
        <v>0</v>
      </c>
      <c r="J87" s="13">
        <f t="shared" si="6"/>
        <v>0</v>
      </c>
    </row>
    <row r="88" spans="1:10" s="3" customFormat="1" ht="25.5" x14ac:dyDescent="0.25">
      <c r="A88" s="2">
        <v>66</v>
      </c>
      <c r="B88" s="7">
        <v>85161501</v>
      </c>
      <c r="C88" s="11" t="s">
        <v>104</v>
      </c>
      <c r="D88" s="7" t="s">
        <v>19</v>
      </c>
      <c r="E88" s="7">
        <v>1</v>
      </c>
      <c r="F88" s="7" t="s">
        <v>26</v>
      </c>
      <c r="G88" s="13">
        <v>0</v>
      </c>
      <c r="H88" s="13">
        <f t="shared" si="4"/>
        <v>0</v>
      </c>
      <c r="I88" s="13">
        <f t="shared" si="5"/>
        <v>0</v>
      </c>
      <c r="J88" s="13">
        <f t="shared" si="6"/>
        <v>0</v>
      </c>
    </row>
    <row r="89" spans="1:10" s="3" customFormat="1" ht="25.5" x14ac:dyDescent="0.25">
      <c r="A89" s="2">
        <v>67</v>
      </c>
      <c r="B89" s="7">
        <v>85161501</v>
      </c>
      <c r="C89" s="11" t="s">
        <v>105</v>
      </c>
      <c r="D89" s="7" t="s">
        <v>19</v>
      </c>
      <c r="E89" s="7">
        <v>1</v>
      </c>
      <c r="F89" s="7" t="s">
        <v>26</v>
      </c>
      <c r="G89" s="13">
        <v>0</v>
      </c>
      <c r="H89" s="13">
        <f t="shared" ref="H89:H120" si="7">G89*19%</f>
        <v>0</v>
      </c>
      <c r="I89" s="13">
        <f t="shared" ref="I89:I120" si="8">G89+H89</f>
        <v>0</v>
      </c>
      <c r="J89" s="13">
        <f t="shared" ref="J89:J120" si="9">I89*E89</f>
        <v>0</v>
      </c>
    </row>
    <row r="90" spans="1:10" s="3" customFormat="1" ht="25.5" x14ac:dyDescent="0.25">
      <c r="A90" s="2">
        <v>68</v>
      </c>
      <c r="B90" s="7">
        <v>85161501</v>
      </c>
      <c r="C90" s="11" t="s">
        <v>106</v>
      </c>
      <c r="D90" s="7" t="s">
        <v>19</v>
      </c>
      <c r="E90" s="7">
        <v>1</v>
      </c>
      <c r="F90" s="7" t="s">
        <v>26</v>
      </c>
      <c r="G90" s="13">
        <v>0</v>
      </c>
      <c r="H90" s="13">
        <f t="shared" si="7"/>
        <v>0</v>
      </c>
      <c r="I90" s="13">
        <f t="shared" si="8"/>
        <v>0</v>
      </c>
      <c r="J90" s="13">
        <f t="shared" si="9"/>
        <v>0</v>
      </c>
    </row>
    <row r="91" spans="1:10" s="3" customFormat="1" ht="25.5" x14ac:dyDescent="0.25">
      <c r="A91" s="2">
        <v>69</v>
      </c>
      <c r="B91" s="7">
        <v>85161501</v>
      </c>
      <c r="C91" s="11" t="s">
        <v>107</v>
      </c>
      <c r="D91" s="7" t="s">
        <v>19</v>
      </c>
      <c r="E91" s="7">
        <v>1</v>
      </c>
      <c r="F91" s="7" t="s">
        <v>26</v>
      </c>
      <c r="G91" s="13">
        <v>0</v>
      </c>
      <c r="H91" s="13">
        <f t="shared" si="7"/>
        <v>0</v>
      </c>
      <c r="I91" s="13">
        <f t="shared" si="8"/>
        <v>0</v>
      </c>
      <c r="J91" s="13">
        <f t="shared" si="9"/>
        <v>0</v>
      </c>
    </row>
    <row r="92" spans="1:10" s="3" customFormat="1" ht="25.5" x14ac:dyDescent="0.25">
      <c r="A92" s="2">
        <v>70</v>
      </c>
      <c r="B92" s="7">
        <v>85161501</v>
      </c>
      <c r="C92" s="11" t="s">
        <v>108</v>
      </c>
      <c r="D92" s="7" t="s">
        <v>19</v>
      </c>
      <c r="E92" s="7">
        <v>1</v>
      </c>
      <c r="F92" s="7" t="s">
        <v>26</v>
      </c>
      <c r="G92" s="13">
        <v>0</v>
      </c>
      <c r="H92" s="13">
        <f t="shared" si="7"/>
        <v>0</v>
      </c>
      <c r="I92" s="13">
        <f t="shared" si="8"/>
        <v>0</v>
      </c>
      <c r="J92" s="13">
        <f t="shared" si="9"/>
        <v>0</v>
      </c>
    </row>
    <row r="93" spans="1:10" s="3" customFormat="1" ht="25.5" x14ac:dyDescent="0.25">
      <c r="A93" s="2">
        <v>71</v>
      </c>
      <c r="B93" s="7">
        <v>85161501</v>
      </c>
      <c r="C93" s="11" t="s">
        <v>109</v>
      </c>
      <c r="D93" s="7" t="s">
        <v>19</v>
      </c>
      <c r="E93" s="7">
        <v>1</v>
      </c>
      <c r="F93" s="7" t="s">
        <v>26</v>
      </c>
      <c r="G93" s="13">
        <v>0</v>
      </c>
      <c r="H93" s="13">
        <f t="shared" si="7"/>
        <v>0</v>
      </c>
      <c r="I93" s="13">
        <f t="shared" si="8"/>
        <v>0</v>
      </c>
      <c r="J93" s="13">
        <f t="shared" si="9"/>
        <v>0</v>
      </c>
    </row>
    <row r="94" spans="1:10" s="3" customFormat="1" ht="25.5" x14ac:dyDescent="0.25">
      <c r="A94" s="2">
        <v>72</v>
      </c>
      <c r="B94" s="7">
        <v>85161501</v>
      </c>
      <c r="C94" s="11" t="s">
        <v>110</v>
      </c>
      <c r="D94" s="7" t="s">
        <v>19</v>
      </c>
      <c r="E94" s="7">
        <v>1</v>
      </c>
      <c r="F94" s="7" t="s">
        <v>26</v>
      </c>
      <c r="G94" s="13">
        <v>0</v>
      </c>
      <c r="H94" s="13">
        <f t="shared" si="7"/>
        <v>0</v>
      </c>
      <c r="I94" s="13">
        <f t="shared" si="8"/>
        <v>0</v>
      </c>
      <c r="J94" s="13">
        <f t="shared" si="9"/>
        <v>0</v>
      </c>
    </row>
    <row r="95" spans="1:10" s="3" customFormat="1" ht="25.5" x14ac:dyDescent="0.25">
      <c r="A95" s="2">
        <v>73</v>
      </c>
      <c r="B95" s="7">
        <v>85161501</v>
      </c>
      <c r="C95" s="11" t="s">
        <v>111</v>
      </c>
      <c r="D95" s="7" t="s">
        <v>19</v>
      </c>
      <c r="E95" s="7">
        <v>1</v>
      </c>
      <c r="F95" s="7" t="s">
        <v>26</v>
      </c>
      <c r="G95" s="13">
        <v>0</v>
      </c>
      <c r="H95" s="13">
        <f t="shared" si="7"/>
        <v>0</v>
      </c>
      <c r="I95" s="13">
        <f t="shared" si="8"/>
        <v>0</v>
      </c>
      <c r="J95" s="13">
        <f t="shared" si="9"/>
        <v>0</v>
      </c>
    </row>
    <row r="96" spans="1:10" s="3" customFormat="1" ht="38.25" x14ac:dyDescent="0.25">
      <c r="A96" s="2">
        <v>74</v>
      </c>
      <c r="B96" s="7">
        <v>85161501</v>
      </c>
      <c r="C96" s="11" t="s">
        <v>112</v>
      </c>
      <c r="D96" s="7" t="s">
        <v>19</v>
      </c>
      <c r="E96" s="7">
        <v>1</v>
      </c>
      <c r="F96" s="7" t="s">
        <v>26</v>
      </c>
      <c r="G96" s="13">
        <v>0</v>
      </c>
      <c r="H96" s="13">
        <f t="shared" si="7"/>
        <v>0</v>
      </c>
      <c r="I96" s="13">
        <f t="shared" si="8"/>
        <v>0</v>
      </c>
      <c r="J96" s="13">
        <f t="shared" si="9"/>
        <v>0</v>
      </c>
    </row>
    <row r="97" spans="1:10" s="3" customFormat="1" ht="25.5" x14ac:dyDescent="0.25">
      <c r="A97" s="2">
        <v>75</v>
      </c>
      <c r="B97" s="7">
        <v>85161501</v>
      </c>
      <c r="C97" s="11" t="s">
        <v>113</v>
      </c>
      <c r="D97" s="7" t="s">
        <v>19</v>
      </c>
      <c r="E97" s="7">
        <v>1</v>
      </c>
      <c r="F97" s="7" t="s">
        <v>26</v>
      </c>
      <c r="G97" s="13">
        <v>0</v>
      </c>
      <c r="H97" s="13">
        <f t="shared" si="7"/>
        <v>0</v>
      </c>
      <c r="I97" s="13">
        <f t="shared" si="8"/>
        <v>0</v>
      </c>
      <c r="J97" s="13">
        <f t="shared" si="9"/>
        <v>0</v>
      </c>
    </row>
    <row r="98" spans="1:10" s="3" customFormat="1" ht="25.5" x14ac:dyDescent="0.25">
      <c r="A98" s="2">
        <v>76</v>
      </c>
      <c r="B98" s="7">
        <v>85161501</v>
      </c>
      <c r="C98" s="11" t="s">
        <v>114</v>
      </c>
      <c r="D98" s="7" t="s">
        <v>19</v>
      </c>
      <c r="E98" s="7">
        <v>1</v>
      </c>
      <c r="F98" s="7" t="s">
        <v>26</v>
      </c>
      <c r="G98" s="13">
        <v>0</v>
      </c>
      <c r="H98" s="13">
        <f t="shared" si="7"/>
        <v>0</v>
      </c>
      <c r="I98" s="13">
        <f t="shared" si="8"/>
        <v>0</v>
      </c>
      <c r="J98" s="13">
        <f t="shared" si="9"/>
        <v>0</v>
      </c>
    </row>
    <row r="99" spans="1:10" s="3" customFormat="1" ht="25.5" x14ac:dyDescent="0.25">
      <c r="A99" s="2">
        <v>77</v>
      </c>
      <c r="B99" s="7">
        <v>85161501</v>
      </c>
      <c r="C99" s="11" t="s">
        <v>115</v>
      </c>
      <c r="D99" s="7" t="s">
        <v>19</v>
      </c>
      <c r="E99" s="7">
        <v>1</v>
      </c>
      <c r="F99" s="7" t="s">
        <v>26</v>
      </c>
      <c r="G99" s="13">
        <v>0</v>
      </c>
      <c r="H99" s="13">
        <f t="shared" si="7"/>
        <v>0</v>
      </c>
      <c r="I99" s="13">
        <f t="shared" si="8"/>
        <v>0</v>
      </c>
      <c r="J99" s="13">
        <f t="shared" si="9"/>
        <v>0</v>
      </c>
    </row>
    <row r="100" spans="1:10" s="3" customFormat="1" ht="25.5" x14ac:dyDescent="0.25">
      <c r="A100" s="2">
        <v>78</v>
      </c>
      <c r="B100" s="7">
        <v>85161501</v>
      </c>
      <c r="C100" s="11" t="s">
        <v>116</v>
      </c>
      <c r="D100" s="7" t="s">
        <v>19</v>
      </c>
      <c r="E100" s="7">
        <v>1</v>
      </c>
      <c r="F100" s="7" t="s">
        <v>26</v>
      </c>
      <c r="G100" s="13">
        <v>0</v>
      </c>
      <c r="H100" s="13">
        <f t="shared" si="7"/>
        <v>0</v>
      </c>
      <c r="I100" s="13">
        <f t="shared" si="8"/>
        <v>0</v>
      </c>
      <c r="J100" s="13">
        <f t="shared" si="9"/>
        <v>0</v>
      </c>
    </row>
    <row r="101" spans="1:10" s="3" customFormat="1" ht="25.5" x14ac:dyDescent="0.25">
      <c r="A101" s="2">
        <v>79</v>
      </c>
      <c r="B101" s="7">
        <v>85161501</v>
      </c>
      <c r="C101" s="11" t="s">
        <v>117</v>
      </c>
      <c r="D101" s="7" t="s">
        <v>19</v>
      </c>
      <c r="E101" s="7">
        <v>1</v>
      </c>
      <c r="F101" s="7" t="s">
        <v>26</v>
      </c>
      <c r="G101" s="13">
        <v>0</v>
      </c>
      <c r="H101" s="13">
        <f t="shared" si="7"/>
        <v>0</v>
      </c>
      <c r="I101" s="13">
        <f t="shared" si="8"/>
        <v>0</v>
      </c>
      <c r="J101" s="13">
        <f t="shared" si="9"/>
        <v>0</v>
      </c>
    </row>
    <row r="102" spans="1:10" s="3" customFormat="1" ht="38.25" x14ac:dyDescent="0.25">
      <c r="A102" s="2">
        <v>80</v>
      </c>
      <c r="B102" s="7">
        <v>85161501</v>
      </c>
      <c r="C102" s="11" t="s">
        <v>118</v>
      </c>
      <c r="D102" s="7" t="s">
        <v>19</v>
      </c>
      <c r="E102" s="7">
        <v>1</v>
      </c>
      <c r="F102" s="7" t="s">
        <v>26</v>
      </c>
      <c r="G102" s="13">
        <v>0</v>
      </c>
      <c r="H102" s="13">
        <f t="shared" si="7"/>
        <v>0</v>
      </c>
      <c r="I102" s="13">
        <f t="shared" si="8"/>
        <v>0</v>
      </c>
      <c r="J102" s="13">
        <f t="shared" si="9"/>
        <v>0</v>
      </c>
    </row>
    <row r="103" spans="1:10" s="3" customFormat="1" ht="38.25" x14ac:dyDescent="0.25">
      <c r="A103" s="2">
        <v>81</v>
      </c>
      <c r="B103" s="7">
        <v>85161501</v>
      </c>
      <c r="C103" s="11" t="s">
        <v>119</v>
      </c>
      <c r="D103" s="7" t="s">
        <v>19</v>
      </c>
      <c r="E103" s="7">
        <v>1</v>
      </c>
      <c r="F103" s="7" t="s">
        <v>26</v>
      </c>
      <c r="G103" s="13">
        <v>0</v>
      </c>
      <c r="H103" s="13">
        <f t="shared" si="7"/>
        <v>0</v>
      </c>
      <c r="I103" s="13">
        <f t="shared" si="8"/>
        <v>0</v>
      </c>
      <c r="J103" s="13">
        <f t="shared" si="9"/>
        <v>0</v>
      </c>
    </row>
    <row r="104" spans="1:10" s="3" customFormat="1" ht="38.25" x14ac:dyDescent="0.25">
      <c r="A104" s="2">
        <v>82</v>
      </c>
      <c r="B104" s="7">
        <v>85161501</v>
      </c>
      <c r="C104" s="11" t="s">
        <v>120</v>
      </c>
      <c r="D104" s="7" t="s">
        <v>19</v>
      </c>
      <c r="E104" s="7">
        <v>1</v>
      </c>
      <c r="F104" s="7" t="s">
        <v>26</v>
      </c>
      <c r="G104" s="13">
        <v>0</v>
      </c>
      <c r="H104" s="13">
        <f t="shared" si="7"/>
        <v>0</v>
      </c>
      <c r="I104" s="13">
        <f t="shared" si="8"/>
        <v>0</v>
      </c>
      <c r="J104" s="13">
        <f t="shared" si="9"/>
        <v>0</v>
      </c>
    </row>
    <row r="105" spans="1:10" s="3" customFormat="1" ht="38.25" x14ac:dyDescent="0.25">
      <c r="A105" s="2">
        <v>83</v>
      </c>
      <c r="B105" s="7">
        <v>85161501</v>
      </c>
      <c r="C105" s="11" t="s">
        <v>121</v>
      </c>
      <c r="D105" s="7" t="s">
        <v>19</v>
      </c>
      <c r="E105" s="7">
        <v>1</v>
      </c>
      <c r="F105" s="7" t="s">
        <v>26</v>
      </c>
      <c r="G105" s="13">
        <v>0</v>
      </c>
      <c r="H105" s="13">
        <f t="shared" si="7"/>
        <v>0</v>
      </c>
      <c r="I105" s="13">
        <f t="shared" si="8"/>
        <v>0</v>
      </c>
      <c r="J105" s="13">
        <f t="shared" si="9"/>
        <v>0</v>
      </c>
    </row>
    <row r="106" spans="1:10" s="3" customFormat="1" ht="38.25" x14ac:dyDescent="0.25">
      <c r="A106" s="2">
        <v>84</v>
      </c>
      <c r="B106" s="7">
        <v>85161501</v>
      </c>
      <c r="C106" s="11" t="s">
        <v>122</v>
      </c>
      <c r="D106" s="7" t="s">
        <v>19</v>
      </c>
      <c r="E106" s="7">
        <v>1</v>
      </c>
      <c r="F106" s="7" t="s">
        <v>26</v>
      </c>
      <c r="G106" s="13">
        <v>0</v>
      </c>
      <c r="H106" s="13">
        <f t="shared" si="7"/>
        <v>0</v>
      </c>
      <c r="I106" s="13">
        <f t="shared" si="8"/>
        <v>0</v>
      </c>
      <c r="J106" s="13">
        <f t="shared" si="9"/>
        <v>0</v>
      </c>
    </row>
    <row r="107" spans="1:10" s="3" customFormat="1" ht="25.5" x14ac:dyDescent="0.25">
      <c r="A107" s="2">
        <v>85</v>
      </c>
      <c r="B107" s="7">
        <v>85161501</v>
      </c>
      <c r="C107" s="11" t="s">
        <v>123</v>
      </c>
      <c r="D107" s="7" t="s">
        <v>19</v>
      </c>
      <c r="E107" s="7">
        <v>1</v>
      </c>
      <c r="F107" s="7" t="s">
        <v>26</v>
      </c>
      <c r="G107" s="13">
        <v>0</v>
      </c>
      <c r="H107" s="13">
        <f t="shared" si="7"/>
        <v>0</v>
      </c>
      <c r="I107" s="13">
        <f t="shared" si="8"/>
        <v>0</v>
      </c>
      <c r="J107" s="13">
        <f t="shared" si="9"/>
        <v>0</v>
      </c>
    </row>
    <row r="108" spans="1:10" s="3" customFormat="1" ht="25.5" x14ac:dyDescent="0.25">
      <c r="A108" s="2">
        <v>86</v>
      </c>
      <c r="B108" s="7">
        <v>85161501</v>
      </c>
      <c r="C108" s="11" t="s">
        <v>124</v>
      </c>
      <c r="D108" s="7" t="s">
        <v>19</v>
      </c>
      <c r="E108" s="7">
        <v>1</v>
      </c>
      <c r="F108" s="7" t="s">
        <v>26</v>
      </c>
      <c r="G108" s="13">
        <v>0</v>
      </c>
      <c r="H108" s="13">
        <f t="shared" si="7"/>
        <v>0</v>
      </c>
      <c r="I108" s="13">
        <f t="shared" si="8"/>
        <v>0</v>
      </c>
      <c r="J108" s="13">
        <f t="shared" si="9"/>
        <v>0</v>
      </c>
    </row>
    <row r="109" spans="1:10" s="3" customFormat="1" ht="25.5" x14ac:dyDescent="0.25">
      <c r="A109" s="2">
        <v>87</v>
      </c>
      <c r="B109" s="7">
        <v>85161501</v>
      </c>
      <c r="C109" s="11" t="s">
        <v>125</v>
      </c>
      <c r="D109" s="7" t="s">
        <v>19</v>
      </c>
      <c r="E109" s="7">
        <v>1</v>
      </c>
      <c r="F109" s="7" t="s">
        <v>26</v>
      </c>
      <c r="G109" s="13">
        <v>0</v>
      </c>
      <c r="H109" s="13">
        <f t="shared" si="7"/>
        <v>0</v>
      </c>
      <c r="I109" s="13">
        <f t="shared" si="8"/>
        <v>0</v>
      </c>
      <c r="J109" s="13">
        <f t="shared" si="9"/>
        <v>0</v>
      </c>
    </row>
    <row r="110" spans="1:10" s="3" customFormat="1" ht="25.5" x14ac:dyDescent="0.25">
      <c r="A110" s="2">
        <v>88</v>
      </c>
      <c r="B110" s="7">
        <v>85161501</v>
      </c>
      <c r="C110" s="11" t="s">
        <v>126</v>
      </c>
      <c r="D110" s="7" t="s">
        <v>19</v>
      </c>
      <c r="E110" s="7">
        <v>1</v>
      </c>
      <c r="F110" s="7" t="s">
        <v>26</v>
      </c>
      <c r="G110" s="13">
        <v>0</v>
      </c>
      <c r="H110" s="13">
        <f t="shared" si="7"/>
        <v>0</v>
      </c>
      <c r="I110" s="13">
        <f t="shared" si="8"/>
        <v>0</v>
      </c>
      <c r="J110" s="13">
        <f t="shared" si="9"/>
        <v>0</v>
      </c>
    </row>
    <row r="111" spans="1:10" s="3" customFormat="1" ht="25.5" x14ac:dyDescent="0.25">
      <c r="A111" s="2">
        <v>89</v>
      </c>
      <c r="B111" s="7">
        <v>85161501</v>
      </c>
      <c r="C111" s="11" t="s">
        <v>127</v>
      </c>
      <c r="D111" s="7" t="s">
        <v>19</v>
      </c>
      <c r="E111" s="7">
        <v>1</v>
      </c>
      <c r="F111" s="7" t="s">
        <v>26</v>
      </c>
      <c r="G111" s="13">
        <v>0</v>
      </c>
      <c r="H111" s="13">
        <f t="shared" si="7"/>
        <v>0</v>
      </c>
      <c r="I111" s="13">
        <f t="shared" si="8"/>
        <v>0</v>
      </c>
      <c r="J111" s="13">
        <f t="shared" si="9"/>
        <v>0</v>
      </c>
    </row>
    <row r="112" spans="1:10" s="3" customFormat="1" ht="25.5" x14ac:dyDescent="0.25">
      <c r="A112" s="2">
        <v>90</v>
      </c>
      <c r="B112" s="7">
        <v>85161501</v>
      </c>
      <c r="C112" s="11" t="s">
        <v>128</v>
      </c>
      <c r="D112" s="7" t="s">
        <v>19</v>
      </c>
      <c r="E112" s="7">
        <v>1</v>
      </c>
      <c r="F112" s="7" t="s">
        <v>26</v>
      </c>
      <c r="G112" s="13">
        <v>0</v>
      </c>
      <c r="H112" s="13">
        <f t="shared" si="7"/>
        <v>0</v>
      </c>
      <c r="I112" s="13">
        <f t="shared" si="8"/>
        <v>0</v>
      </c>
      <c r="J112" s="13">
        <f t="shared" si="9"/>
        <v>0</v>
      </c>
    </row>
    <row r="113" spans="1:10" s="3" customFormat="1" ht="25.5" x14ac:dyDescent="0.25">
      <c r="A113" s="2">
        <v>91</v>
      </c>
      <c r="B113" s="7">
        <v>85161501</v>
      </c>
      <c r="C113" s="11" t="s">
        <v>129</v>
      </c>
      <c r="D113" s="7" t="s">
        <v>19</v>
      </c>
      <c r="E113" s="7">
        <v>1</v>
      </c>
      <c r="F113" s="7" t="s">
        <v>26</v>
      </c>
      <c r="G113" s="13">
        <v>0</v>
      </c>
      <c r="H113" s="13">
        <f t="shared" si="7"/>
        <v>0</v>
      </c>
      <c r="I113" s="13">
        <f t="shared" si="8"/>
        <v>0</v>
      </c>
      <c r="J113" s="13">
        <f t="shared" si="9"/>
        <v>0</v>
      </c>
    </row>
    <row r="114" spans="1:10" s="3" customFormat="1" ht="25.5" x14ac:dyDescent="0.25">
      <c r="A114" s="2">
        <v>92</v>
      </c>
      <c r="B114" s="7">
        <v>85161501</v>
      </c>
      <c r="C114" s="11" t="s">
        <v>130</v>
      </c>
      <c r="D114" s="7" t="s">
        <v>19</v>
      </c>
      <c r="E114" s="7">
        <v>1</v>
      </c>
      <c r="F114" s="7" t="s">
        <v>26</v>
      </c>
      <c r="G114" s="13">
        <v>0</v>
      </c>
      <c r="H114" s="13">
        <f t="shared" si="7"/>
        <v>0</v>
      </c>
      <c r="I114" s="13">
        <f t="shared" si="8"/>
        <v>0</v>
      </c>
      <c r="J114" s="13">
        <f t="shared" si="9"/>
        <v>0</v>
      </c>
    </row>
    <row r="115" spans="1:10" s="3" customFormat="1" ht="25.5" x14ac:dyDescent="0.25">
      <c r="A115" s="2">
        <v>93</v>
      </c>
      <c r="B115" s="7">
        <v>85161501</v>
      </c>
      <c r="C115" s="11" t="s">
        <v>131</v>
      </c>
      <c r="D115" s="7" t="s">
        <v>19</v>
      </c>
      <c r="E115" s="7">
        <v>1</v>
      </c>
      <c r="F115" s="7" t="s">
        <v>26</v>
      </c>
      <c r="G115" s="13">
        <v>0</v>
      </c>
      <c r="H115" s="13">
        <f t="shared" si="7"/>
        <v>0</v>
      </c>
      <c r="I115" s="13">
        <f t="shared" si="8"/>
        <v>0</v>
      </c>
      <c r="J115" s="13">
        <f t="shared" si="9"/>
        <v>0</v>
      </c>
    </row>
    <row r="116" spans="1:10" s="3" customFormat="1" ht="25.5" x14ac:dyDescent="0.25">
      <c r="A116" s="2">
        <v>94</v>
      </c>
      <c r="B116" s="7">
        <v>85161501</v>
      </c>
      <c r="C116" s="11" t="s">
        <v>132</v>
      </c>
      <c r="D116" s="7" t="s">
        <v>19</v>
      </c>
      <c r="E116" s="7">
        <v>1</v>
      </c>
      <c r="F116" s="7" t="s">
        <v>26</v>
      </c>
      <c r="G116" s="13">
        <v>0</v>
      </c>
      <c r="H116" s="13">
        <f t="shared" si="7"/>
        <v>0</v>
      </c>
      <c r="I116" s="13">
        <f t="shared" si="8"/>
        <v>0</v>
      </c>
      <c r="J116" s="13">
        <f t="shared" si="9"/>
        <v>0</v>
      </c>
    </row>
    <row r="117" spans="1:10" s="3" customFormat="1" ht="25.5" x14ac:dyDescent="0.25">
      <c r="A117" s="2">
        <v>95</v>
      </c>
      <c r="B117" s="7">
        <v>85161501</v>
      </c>
      <c r="C117" s="11" t="s">
        <v>133</v>
      </c>
      <c r="D117" s="7" t="s">
        <v>19</v>
      </c>
      <c r="E117" s="7">
        <v>1</v>
      </c>
      <c r="F117" s="7" t="s">
        <v>26</v>
      </c>
      <c r="G117" s="13">
        <v>0</v>
      </c>
      <c r="H117" s="13">
        <f t="shared" si="7"/>
        <v>0</v>
      </c>
      <c r="I117" s="13">
        <f t="shared" si="8"/>
        <v>0</v>
      </c>
      <c r="J117" s="13">
        <f t="shared" si="9"/>
        <v>0</v>
      </c>
    </row>
    <row r="118" spans="1:10" s="3" customFormat="1" ht="25.5" x14ac:dyDescent="0.25">
      <c r="A118" s="2">
        <v>96</v>
      </c>
      <c r="B118" s="7">
        <v>85161501</v>
      </c>
      <c r="C118" s="11" t="s">
        <v>134</v>
      </c>
      <c r="D118" s="7" t="s">
        <v>19</v>
      </c>
      <c r="E118" s="7">
        <v>1</v>
      </c>
      <c r="F118" s="7" t="s">
        <v>26</v>
      </c>
      <c r="G118" s="13">
        <v>0</v>
      </c>
      <c r="H118" s="13">
        <f t="shared" si="7"/>
        <v>0</v>
      </c>
      <c r="I118" s="13">
        <f t="shared" si="8"/>
        <v>0</v>
      </c>
      <c r="J118" s="13">
        <f t="shared" si="9"/>
        <v>0</v>
      </c>
    </row>
    <row r="119" spans="1:10" s="3" customFormat="1" ht="25.5" x14ac:dyDescent="0.25">
      <c r="A119" s="2">
        <v>97</v>
      </c>
      <c r="B119" s="7">
        <v>85161501</v>
      </c>
      <c r="C119" s="11" t="s">
        <v>135</v>
      </c>
      <c r="D119" s="7" t="s">
        <v>19</v>
      </c>
      <c r="E119" s="7">
        <v>1</v>
      </c>
      <c r="F119" s="7" t="s">
        <v>26</v>
      </c>
      <c r="G119" s="13">
        <v>0</v>
      </c>
      <c r="H119" s="13">
        <f t="shared" si="7"/>
        <v>0</v>
      </c>
      <c r="I119" s="13">
        <f t="shared" si="8"/>
        <v>0</v>
      </c>
      <c r="J119" s="13">
        <f t="shared" si="9"/>
        <v>0</v>
      </c>
    </row>
    <row r="120" spans="1:10" s="3" customFormat="1" ht="38.25" x14ac:dyDescent="0.25">
      <c r="A120" s="2">
        <v>98</v>
      </c>
      <c r="B120" s="7">
        <v>85161501</v>
      </c>
      <c r="C120" s="11" t="s">
        <v>136</v>
      </c>
      <c r="D120" s="7" t="s">
        <v>19</v>
      </c>
      <c r="E120" s="7">
        <v>1</v>
      </c>
      <c r="F120" s="7" t="s">
        <v>26</v>
      </c>
      <c r="G120" s="13">
        <v>0</v>
      </c>
      <c r="H120" s="13">
        <f t="shared" si="7"/>
        <v>0</v>
      </c>
      <c r="I120" s="13">
        <f t="shared" si="8"/>
        <v>0</v>
      </c>
      <c r="J120" s="13">
        <f t="shared" si="9"/>
        <v>0</v>
      </c>
    </row>
    <row r="121" spans="1:10" x14ac:dyDescent="0.25">
      <c r="A121" s="34" t="s">
        <v>10</v>
      </c>
      <c r="B121" s="35"/>
      <c r="C121" s="35"/>
      <c r="D121" s="35"/>
      <c r="E121" s="35"/>
      <c r="F121" s="35"/>
      <c r="G121" s="35"/>
      <c r="H121" s="35"/>
      <c r="I121" s="35"/>
      <c r="J121" s="36"/>
    </row>
    <row r="122" spans="1:10" x14ac:dyDescent="0.25">
      <c r="A122" s="37"/>
      <c r="B122" s="38"/>
      <c r="C122" s="38"/>
      <c r="D122" s="38"/>
      <c r="E122" s="38"/>
      <c r="F122" s="38"/>
      <c r="G122" s="38"/>
      <c r="H122" s="38"/>
      <c r="I122" s="38"/>
      <c r="J122" s="39"/>
    </row>
    <row r="123" spans="1:10" x14ac:dyDescent="0.25">
      <c r="A123" s="37"/>
      <c r="B123" s="38"/>
      <c r="C123" s="38"/>
      <c r="D123" s="38"/>
      <c r="E123" s="38"/>
      <c r="F123" s="38"/>
      <c r="G123" s="38"/>
      <c r="H123" s="38"/>
      <c r="I123" s="38"/>
      <c r="J123" s="39"/>
    </row>
    <row r="124" spans="1:10" x14ac:dyDescent="0.25">
      <c r="A124" s="37"/>
      <c r="B124" s="38"/>
      <c r="C124" s="38"/>
      <c r="D124" s="38"/>
      <c r="E124" s="38"/>
      <c r="F124" s="38"/>
      <c r="G124" s="38"/>
      <c r="H124" s="38"/>
      <c r="I124" s="38"/>
      <c r="J124" s="39"/>
    </row>
    <row r="125" spans="1:10" x14ac:dyDescent="0.25">
      <c r="A125" s="37"/>
      <c r="B125" s="38"/>
      <c r="C125" s="38"/>
      <c r="D125" s="38"/>
      <c r="E125" s="38"/>
      <c r="F125" s="38"/>
      <c r="G125" s="38"/>
      <c r="H125" s="38"/>
      <c r="I125" s="38"/>
      <c r="J125" s="39"/>
    </row>
    <row r="126" spans="1:10" x14ac:dyDescent="0.25">
      <c r="A126" s="37"/>
      <c r="B126" s="38"/>
      <c r="C126" s="38"/>
      <c r="D126" s="38"/>
      <c r="E126" s="38"/>
      <c r="F126" s="38"/>
      <c r="G126" s="38"/>
      <c r="H126" s="38"/>
      <c r="I126" s="38"/>
      <c r="J126" s="39"/>
    </row>
    <row r="127" spans="1:10" x14ac:dyDescent="0.25">
      <c r="A127" s="37"/>
      <c r="B127" s="38"/>
      <c r="C127" s="38"/>
      <c r="D127" s="38"/>
      <c r="E127" s="38"/>
      <c r="F127" s="38"/>
      <c r="G127" s="38"/>
      <c r="H127" s="38"/>
      <c r="I127" s="38"/>
      <c r="J127" s="39"/>
    </row>
    <row r="128" spans="1:10" x14ac:dyDescent="0.25">
      <c r="A128" s="37"/>
      <c r="B128" s="38"/>
      <c r="C128" s="38"/>
      <c r="D128" s="38"/>
      <c r="E128" s="38"/>
      <c r="F128" s="38"/>
      <c r="G128" s="38"/>
      <c r="H128" s="38"/>
      <c r="I128" s="38"/>
      <c r="J128" s="39"/>
    </row>
    <row r="129" spans="1:10" x14ac:dyDescent="0.25">
      <c r="A129" s="37"/>
      <c r="B129" s="38"/>
      <c r="C129" s="38"/>
      <c r="D129" s="38"/>
      <c r="E129" s="38"/>
      <c r="F129" s="38"/>
      <c r="G129" s="38"/>
      <c r="H129" s="38"/>
      <c r="I129" s="38"/>
      <c r="J129" s="39"/>
    </row>
    <row r="130" spans="1:10" ht="36.75" customHeight="1" thickBot="1" x14ac:dyDescent="0.3">
      <c r="A130" s="14" t="s">
        <v>9</v>
      </c>
      <c r="B130" s="15"/>
      <c r="C130" s="16"/>
      <c r="D130" s="16"/>
      <c r="E130" s="16"/>
      <c r="F130" s="16"/>
      <c r="G130" s="16"/>
      <c r="H130" s="16"/>
      <c r="I130" s="16"/>
      <c r="J130" s="17"/>
    </row>
  </sheetData>
  <mergeCells count="18">
    <mergeCell ref="A1:J1"/>
    <mergeCell ref="C4:J4"/>
    <mergeCell ref="C5:J5"/>
    <mergeCell ref="A2:B2"/>
    <mergeCell ref="C2:J2"/>
    <mergeCell ref="A5:B5"/>
    <mergeCell ref="A4:B4"/>
    <mergeCell ref="A3:B3"/>
    <mergeCell ref="C3:J3"/>
    <mergeCell ref="A130:J130"/>
    <mergeCell ref="A7:B8"/>
    <mergeCell ref="C7:C8"/>
    <mergeCell ref="A22:J22"/>
    <mergeCell ref="A6:B6"/>
    <mergeCell ref="D6:I6"/>
    <mergeCell ref="D7:I7"/>
    <mergeCell ref="D8:I8"/>
    <mergeCell ref="A121:J1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 R</dc:creator>
  <cp:lastModifiedBy>Diana Ramos</cp:lastModifiedBy>
  <dcterms:created xsi:type="dcterms:W3CDTF">2023-07-17T18:29:38Z</dcterms:created>
  <dcterms:modified xsi:type="dcterms:W3CDTF">2026-07-29T17:37:02Z</dcterms:modified>
</cp:coreProperties>
</file>