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lio.moron\OneDrive - Instituto Colombiano Agropecuario\Documentos\PROCESOS 2026\MET-MC-005-2026 - Adquisición Aires Acondicionados\"/>
    </mc:Choice>
  </mc:AlternateContent>
  <xr:revisionPtr revIDLastSave="0" documentId="13_ncr:1_{65BABB22-DCBC-47C1-B9B4-42B3DC6EF24B}" xr6:coauthVersionLast="47" xr6:coauthVersionMax="47" xr10:uidLastSave="{00000000-0000-0000-0000-000000000000}"/>
  <bookViews>
    <workbookView xWindow="-120" yWindow="-120" windowWidth="29040" windowHeight="15720" xr2:uid="{6FEFEF4C-F47E-41FE-BF78-D442DCE7C8E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4" i="1"/>
  <c r="G10" i="1"/>
  <c r="F10" i="1"/>
  <c r="E10" i="1"/>
  <c r="H10" i="1" l="1"/>
</calcChain>
</file>

<file path=xl/sharedStrings.xml><?xml version="1.0" encoding="utf-8"?>
<sst xmlns="http://schemas.openxmlformats.org/spreadsheetml/2006/main" count="26" uniqueCount="24">
  <si>
    <t>ADQUISICIÓN E INSTALACIÓN AIRES ACONDICIONADO MINISPLING 12000 BTU A 220 INVERTER SEER18 R32 CON UNIDAD EXTERIOR MEDIDA 720x270x495, Área de aplicación (Enfriamiento estándar) 16～23</t>
  </si>
  <si>
    <t>ADQUISICIÓN E INSTALACIÓN AIRES ACONDICIONADO MINISPLING 18000 BTU A 220 INVERTER SEER18 R32 CON UNIDAD EXTERIOR MEDIDA 765x303x555 Área de aplicación (Enfriamiento estándar) 23～33</t>
  </si>
  <si>
    <t>ADQUISICIÓN E INSTALACIÓN DESHUMIDIFICADOR 40 PINTAS POR DÍA 18,9 LITROS/DÍA, INCORPORA TANQUE DE RECOLECCIÓN DE AGUA CON CAPACIDAD DE 2 LITROS Y SISTEMA DE CONTROL DE HUMEDAD REGULABLE EN UN RANGO DE 30 % Y 80 %, MANGUERA DE 23,6 PULGADAS 60 CM, PRESENTA DISEÑO PORTÁTIL CON ASAS EMPOTRADAS Y RUEDAS GIRATORIAS DE 360° PARA FÁCIL DESPLAZAMIENTO DIMENSIONES: 19,73 PULGADAS DE ALTO, 11,5 PULGADAS DE ANCHO Y 7,48 PULGADAS DE PROFUNDIDAD, CON OPERACIÓN SILENCIOSA INFERIOR A 48 DB.</t>
  </si>
  <si>
    <t>ADQUISICIÓN E INSTALACIÓN DESHUMIDIFICADOR 86 PINTAS POR DIA 40,75 LITROS/DÍA, INCORPORA TANQUE DE RECOLECCIÓN DE AGUA CON CAPACIDAD DE 4 LITROS Y SISTEMA DE CONTROL DE HUMEDAD REGULABLE EN UN RANGO DE 30 % A 80 %, MANGUERA DE 60 CM. , DISEÑO PORTÁTIL CON RUEDAS Y ASAS ERGONÓMICAS PARA SU FÁCIL DESPLAZAMIENTO, DIMENSIONES: 22,05 PULGADAS DE ALTO, 13,78 PULGADAS  DE ANCHO Y 10,24 PULGADAS DE PROFUNDIDAD, CON OPERACIÓN SILENCIOSA INFERIOR A 39 DB.</t>
  </si>
  <si>
    <t>ADQUISICIÓN E INSTALACIÓN AIRES ACONDICIONADO MINISPLING 24000 BTU A 220 INVERTER  SEER18 R32 CON UNIDAD EXTERIOR MEDIDA 805x330x554 Área de aplicación (Enfriamiento estándar) 28～41</t>
  </si>
  <si>
    <t>ADQUISICIÓN E INSTALACIÓN AIRES ACONDICIONADO MINISPLING 36000 BTU A 220 INVERTER  FTKS36JL216A / RKS36JL216A R32 CON UNIDAD EXTERIOR MEDIDA 946x410x810 Área de aplicación (Enfriamiento estándar) 48～70</t>
  </si>
  <si>
    <t>DESCRIPCION</t>
  </si>
  <si>
    <t xml:space="preserve"> REFERENCIA</t>
  </si>
  <si>
    <t xml:space="preserve"> 12000 BTU</t>
  </si>
  <si>
    <t>24000 BTU</t>
  </si>
  <si>
    <t xml:space="preserve"> 18000 BTU</t>
  </si>
  <si>
    <t xml:space="preserve"> 36000 BTU</t>
  </si>
  <si>
    <t>40 Pintas</t>
  </si>
  <si>
    <t>80 Pintas</t>
  </si>
  <si>
    <t>CANTIDAD</t>
  </si>
  <si>
    <t>ÍTEM</t>
  </si>
  <si>
    <t>COTIZACION 1
DYNTER SAS</t>
  </si>
  <si>
    <t>COTIZACION 3
ANGIE PARRADO</t>
  </si>
  <si>
    <t>COTIZACION 2
SERVIMAC SMC SAS</t>
  </si>
  <si>
    <t>ANEXO
PRECIOS DE REFERENCIA</t>
  </si>
  <si>
    <t>VALOR OFERTADO INCLUIDO IVA</t>
  </si>
  <si>
    <t>VALOR DE REFERENCIA</t>
  </si>
  <si>
    <t>VALOR TOTAL</t>
  </si>
  <si>
    <t>ADQUISICIÓN E INSTALACIÓN DE AIRES ACONDICIONADOS,
DESHUMIDIFICADORES Y HUMIDIFICADORES EN LOS 
LABORATORIOS DE LA GERENCIA SECCIONAL 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</si>
</sst>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&quot;$&quot;\ #,##0.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8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8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8" fontId="1" fillId="0" borderId="0" xfId="0" applyNumberFormat="1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95250</xdr:rowOff>
    </xdr:from>
    <xdr:to>
      <xdr:col>1</xdr:col>
      <xdr:colOff>1466849</xdr:colOff>
      <xdr:row>0</xdr:row>
      <xdr:rowOff>781050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3E0B53-480B-4874-9E9C-85F23C0C694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95250"/>
          <a:ext cx="1847849" cy="685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7FAF2-3A5A-485A-A27A-5F29FF7E4811}">
  <dimension ref="A1:I11"/>
  <sheetViews>
    <sheetView tabSelected="1" topLeftCell="A5" workbookViewId="0">
      <selection activeCell="K2" sqref="K2"/>
    </sheetView>
  </sheetViews>
  <sheetFormatPr baseColWidth="10" defaultRowHeight="14.25" x14ac:dyDescent="0.2"/>
  <cols>
    <col min="1" max="1" width="6.28515625" style="1" bestFit="1" customWidth="1"/>
    <col min="2" max="2" width="89.140625" style="1" customWidth="1"/>
    <col min="3" max="3" width="15" style="3" bestFit="1" customWidth="1"/>
    <col min="4" max="4" width="11.42578125" style="3"/>
    <col min="5" max="5" width="26.5703125" style="3" customWidth="1"/>
    <col min="6" max="6" width="21.85546875" style="3" customWidth="1"/>
    <col min="7" max="7" width="21" style="3" customWidth="1"/>
    <col min="8" max="8" width="16" style="3" customWidth="1"/>
    <col min="9" max="9" width="15.85546875" style="1" bestFit="1" customWidth="1"/>
    <col min="10" max="16384" width="11.42578125" style="1"/>
  </cols>
  <sheetData>
    <row r="1" spans="1:9" ht="68.25" customHeight="1" x14ac:dyDescent="0.2">
      <c r="A1" s="9"/>
      <c r="B1" s="14" t="s">
        <v>23</v>
      </c>
      <c r="C1" s="14"/>
      <c r="D1" s="15"/>
      <c r="E1" s="16" t="s">
        <v>19</v>
      </c>
      <c r="F1" s="17"/>
      <c r="G1" s="17"/>
      <c r="H1" s="17"/>
    </row>
    <row r="2" spans="1:9" ht="45" x14ac:dyDescent="0.2">
      <c r="A2" s="18" t="s">
        <v>15</v>
      </c>
      <c r="B2" s="18" t="s">
        <v>6</v>
      </c>
      <c r="C2" s="18" t="s">
        <v>7</v>
      </c>
      <c r="D2" s="18" t="s">
        <v>14</v>
      </c>
      <c r="E2" s="2" t="s">
        <v>16</v>
      </c>
      <c r="F2" s="2" t="s">
        <v>18</v>
      </c>
      <c r="G2" s="2" t="s">
        <v>17</v>
      </c>
      <c r="H2" s="19" t="s">
        <v>21</v>
      </c>
    </row>
    <row r="3" spans="1:9" s="3" customFormat="1" ht="30" x14ac:dyDescent="0.25">
      <c r="A3" s="18"/>
      <c r="B3" s="18"/>
      <c r="C3" s="18"/>
      <c r="D3" s="18"/>
      <c r="E3" s="2" t="s">
        <v>20</v>
      </c>
      <c r="F3" s="2" t="s">
        <v>20</v>
      </c>
      <c r="G3" s="2" t="s">
        <v>20</v>
      </c>
      <c r="H3" s="19"/>
    </row>
    <row r="4" spans="1:9" ht="42.75" x14ac:dyDescent="0.2">
      <c r="A4" s="4">
        <v>1</v>
      </c>
      <c r="B4" s="5" t="s">
        <v>0</v>
      </c>
      <c r="C4" s="4" t="s">
        <v>8</v>
      </c>
      <c r="D4" s="4">
        <v>1</v>
      </c>
      <c r="E4" s="6">
        <v>3199599</v>
      </c>
      <c r="F4" s="7">
        <v>3198000</v>
      </c>
      <c r="G4" s="7">
        <v>3198319.8</v>
      </c>
      <c r="H4" s="8">
        <f>(E4+F4+G4)/3</f>
        <v>3198639.6</v>
      </c>
    </row>
    <row r="5" spans="1:9" ht="42.75" x14ac:dyDescent="0.2">
      <c r="A5" s="4">
        <v>2</v>
      </c>
      <c r="B5" s="5" t="s">
        <v>1</v>
      </c>
      <c r="C5" s="4" t="s">
        <v>10</v>
      </c>
      <c r="D5" s="4">
        <v>1</v>
      </c>
      <c r="E5" s="6">
        <v>4474236</v>
      </c>
      <c r="F5" s="7">
        <v>4472000</v>
      </c>
      <c r="G5" s="7">
        <v>4472447.2</v>
      </c>
      <c r="H5" s="8">
        <f t="shared" ref="H5:H9" si="0">(E5+F5+G5)/3</f>
        <v>4472894.3999999994</v>
      </c>
      <c r="I5" s="10"/>
    </row>
    <row r="6" spans="1:9" ht="42.75" x14ac:dyDescent="0.2">
      <c r="A6" s="4">
        <v>3</v>
      </c>
      <c r="B6" s="5" t="s">
        <v>4</v>
      </c>
      <c r="C6" s="4" t="s">
        <v>9</v>
      </c>
      <c r="D6" s="4">
        <v>1</v>
      </c>
      <c r="E6" s="6">
        <v>6217107</v>
      </c>
      <c r="F6" s="7">
        <v>6214000</v>
      </c>
      <c r="G6" s="7">
        <v>6214621.4000000004</v>
      </c>
      <c r="H6" s="8">
        <f t="shared" si="0"/>
        <v>6215242.7999999998</v>
      </c>
    </row>
    <row r="7" spans="1:9" ht="42.75" x14ac:dyDescent="0.2">
      <c r="A7" s="4">
        <v>4</v>
      </c>
      <c r="B7" s="5" t="s">
        <v>5</v>
      </c>
      <c r="C7" s="4" t="s">
        <v>11</v>
      </c>
      <c r="D7" s="4">
        <v>1</v>
      </c>
      <c r="E7" s="6">
        <v>9364680</v>
      </c>
      <c r="F7" s="7">
        <v>9360000</v>
      </c>
      <c r="G7" s="7">
        <v>9360936</v>
      </c>
      <c r="H7" s="8">
        <f t="shared" si="0"/>
        <v>9361872</v>
      </c>
    </row>
    <row r="8" spans="1:9" ht="99.75" x14ac:dyDescent="0.2">
      <c r="A8" s="4">
        <v>5</v>
      </c>
      <c r="B8" s="5" t="s">
        <v>2</v>
      </c>
      <c r="C8" s="4" t="s">
        <v>12</v>
      </c>
      <c r="D8" s="4">
        <v>1</v>
      </c>
      <c r="E8" s="6">
        <v>2388182.4900000002</v>
      </c>
      <c r="F8" s="7">
        <v>2386989</v>
      </c>
      <c r="G8" s="7">
        <v>2387227.7000000002</v>
      </c>
      <c r="H8" s="8">
        <f t="shared" si="0"/>
        <v>2387466.396666667</v>
      </c>
      <c r="I8" s="10"/>
    </row>
    <row r="9" spans="1:9" ht="99.75" x14ac:dyDescent="0.2">
      <c r="A9" s="4">
        <v>6</v>
      </c>
      <c r="B9" s="5" t="s">
        <v>3</v>
      </c>
      <c r="C9" s="4" t="s">
        <v>13</v>
      </c>
      <c r="D9" s="4">
        <v>1</v>
      </c>
      <c r="E9" s="6">
        <v>3445441.86</v>
      </c>
      <c r="F9" s="7">
        <v>3443720</v>
      </c>
      <c r="G9" s="7">
        <v>3444064.37</v>
      </c>
      <c r="H9" s="8">
        <f t="shared" si="0"/>
        <v>3444408.7433333336</v>
      </c>
      <c r="I9" s="10"/>
    </row>
    <row r="10" spans="1:9" ht="15" x14ac:dyDescent="0.2">
      <c r="A10" s="11" t="s">
        <v>22</v>
      </c>
      <c r="B10" s="12"/>
      <c r="C10" s="12"/>
      <c r="D10" s="13"/>
      <c r="E10" s="6">
        <f>SUM(E4:E9)</f>
        <v>29089246.350000001</v>
      </c>
      <c r="F10" s="6">
        <f>SUM(F4:F9)</f>
        <v>29074709</v>
      </c>
      <c r="G10" s="6">
        <f>SUM(G4:G9)</f>
        <v>29077616.469999999</v>
      </c>
      <c r="H10" s="8">
        <f>SUM(H4:H9)</f>
        <v>29080523.940000001</v>
      </c>
    </row>
    <row r="11" spans="1:9" x14ac:dyDescent="0.2">
      <c r="I11" s="10"/>
    </row>
  </sheetData>
  <mergeCells count="8">
    <mergeCell ref="A10:D10"/>
    <mergeCell ref="B1:D1"/>
    <mergeCell ref="E1:H1"/>
    <mergeCell ref="D2:D3"/>
    <mergeCell ref="C2:C3"/>
    <mergeCell ref="B2:B3"/>
    <mergeCell ref="A2:A3"/>
    <mergeCell ref="H2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Morón Jiménez</dc:creator>
  <cp:lastModifiedBy>Julio Cesar Morón Jiménez</cp:lastModifiedBy>
  <dcterms:created xsi:type="dcterms:W3CDTF">2026-07-16T20:15:16Z</dcterms:created>
  <dcterms:modified xsi:type="dcterms:W3CDTF">2026-08-03T15:03:09Z</dcterms:modified>
</cp:coreProperties>
</file>