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SENA\Desktop\1. FABIAN E\1. FABIAN ESPINOSA COMPRAS 2026\1. PROCESOS 2026\19. MC-VLL-CBI-0019-2026 MANTENIMIENTO DE EQUIPOS\COMUNICACIÓN DE ACEPTACION DE OFERTA\"/>
    </mc:Choice>
  </mc:AlternateContent>
  <xr:revisionPtr revIDLastSave="0" documentId="13_ncr:1_{85FACCB8-D60A-4E60-BAB8-1A096C6782A6}" xr6:coauthVersionLast="47" xr6:coauthVersionMax="47" xr10:uidLastSave="{00000000-0000-0000-0000-000000000000}"/>
  <bookViews>
    <workbookView xWindow="-120" yWindow="-120" windowWidth="20730" windowHeight="11040" xr2:uid="{FD19DFDF-2EFB-4E58-B519-9BA899987603}"/>
  </bookViews>
  <sheets>
    <sheet name="LOTE 1 BIOTECNOLOGIA" sheetId="4" r:id="rId1"/>
  </sheets>
  <definedNames>
    <definedName name="_xlnm._FilterDatabase" localSheetId="0" hidden="1">'LOTE 1 BIOTECNOLOGIA'!$A$2:$H$16</definedName>
    <definedName name="_xlnm.Print_Area" localSheetId="0">'LOTE 1 BIOTECNOLOGIA'!$A$1:$K$18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8" i="4" l="1"/>
  <c r="K5" i="4"/>
  <c r="K6" i="4"/>
  <c r="K7" i="4"/>
  <c r="K8" i="4"/>
  <c r="K9" i="4"/>
  <c r="K10" i="4"/>
  <c r="K11" i="4"/>
  <c r="K12" i="4"/>
  <c r="K13" i="4"/>
  <c r="K14" i="4"/>
  <c r="K15" i="4"/>
  <c r="K16" i="4"/>
  <c r="K17" i="4"/>
  <c r="K4" i="4"/>
  <c r="J18" i="4" l="1"/>
  <c r="I18" i="4" l="1"/>
</calcChain>
</file>

<file path=xl/sharedStrings.xml><?xml version="1.0" encoding="utf-8"?>
<sst xmlns="http://schemas.openxmlformats.org/spreadsheetml/2006/main" count="70" uniqueCount="41">
  <si>
    <t>Correctivo</t>
  </si>
  <si>
    <t>No.</t>
  </si>
  <si>
    <t>Preventivo</t>
  </si>
  <si>
    <t>Cabina de flujo vertical gris. Marca: STREAMLINE</t>
  </si>
  <si>
    <t xml:space="preserve">Realizar mantenimiento preventivo: se requiere limpieza interna y externa, revisión de la circulación interna de aire, cambios de filtros HEPA, revisión conexiones electricas. </t>
  </si>
  <si>
    <t xml:space="preserve">Cabina de flujo horizontal azul. Marca: AIRCO
</t>
  </si>
  <si>
    <t xml:space="preserve">
Incubadora de laboratorio hongos y levaduras girs. Marca: MEMMERT</t>
  </si>
  <si>
    <t xml:space="preserve">Se requiere reparación de la clavija de la puerta externa, mantenimiento general del equip que inclue la revisión del flujo de aire interno, temperatura, tiempos de los ciclos, entre otros. </t>
  </si>
  <si>
    <t>Plancha de calentamiento analoga amarilla. Marca: Thermo scientific Modelo: SP131325</t>
  </si>
  <si>
    <t xml:space="preserve">Mantenimiento preventivo. Se requiere mantenimiento. Limpieza general interna y externa, realizar desmontaje general, revisión de cable de conexión eléctrica que se encuentra con deterioro causado por calor y verificar funcionamiento, variabilidad de temperatura, resistencias y panel de control  </t>
  </si>
  <si>
    <t xml:space="preserve">Nevera Mabe gris </t>
  </si>
  <si>
    <t>Mantenimiento preventivo que incluye limpieza interna y externa del equipo, verificación del sistema de refrigeración, revisión del termostato, sellos de la puerta y estado del cableado eléctrico, con el fin de asegurar la correcta conservación de muestras o reactivos.</t>
  </si>
  <si>
    <t xml:space="preserve"> Centrífuga vertical (MODELO: PCL
-012E color café)</t>
  </si>
  <si>
    <t xml:space="preserve"> Revisión general preventiva: Limpieza general interna y externa, revisión sistema eléctrico y electrónico, revisión del buen funcionamiento. Para realizar el mantenimiento es necesario que se realice un desmonte general del equipo, revisar el sistema de control selector de velocidad, tiempo de centrifugado, alarmas, indicador digital. Verificar que el cierre sea hermético, hacer pruebas en el motor, rotor, rodamientos y buje en caucho, verificar el funcionamiento del freno, verificar el estado de las tarjetas y componentes electrónicos, realizar pruebas de funcionamiento luego del mantenimiento y calibración de velocidad. </t>
  </si>
  <si>
    <t>Centrífuga horizontal MODELO: 5702 color gris)</t>
  </si>
  <si>
    <t>Cuentacolonias</t>
  </si>
  <si>
    <t>Revisión preventivo del equipo, al equipos se le debe verificar buen estado de las conexiones eléctricas, iluminación del panel y estado de la lampara.</t>
  </si>
  <si>
    <t>Autoclave horizontal. Marca Starclave. ADVANCE M-18L</t>
  </si>
  <si>
    <t>Servicio de mantenimiento preventivo y correctivo que incluye limpieza del sistema hidráulico, revisión de válvulas, tuberías y drenajes, verificación del sistema de generación de vapor y control de temperatura y presión. las dos autoclaves presentan actualmente taponamiento en el sistema de retorno de agua, lo cual impide que el agua regrese al tanque de almacenamiento, por lo que se requiere destaponamiento y revisión del circuito para restablecer su funcionamiento normal.</t>
  </si>
  <si>
    <t>Microscopio (Cx21) N°2</t>
  </si>
  <si>
    <t>Los equipos requieren una revisión de la perilla que permite iluminación del diafragma, tornillos macro y microméticos y limpieza y revisión del estado de los objetivos. Posiblemente reposición de tornilos que ajustan la platina, cambio posiblemente de objetivos 40 y 100 X.</t>
  </si>
  <si>
    <t>Microscopio N°3</t>
  </si>
  <si>
    <t>Microscopio N°5 marca Leica- modelo: DM750/4</t>
  </si>
  <si>
    <t>Mantenimiento Preventivo. Revisión de los objetivos.</t>
  </si>
  <si>
    <t>Estereomicroscopio. Marca optika SFX-91</t>
  </si>
  <si>
    <t>Mantenimiento preventivo que incluye limpieza de oculares, objetivos y componentes ópticos, verificación del sistema de iluminación y revisión de los mecanismos de enfoque y ajuste mecánico para garantizar una adecuada observación microscópica.</t>
  </si>
  <si>
    <t>CODIGO UNSPSC</t>
  </si>
  <si>
    <t>Descripción de la Maquinaria o Equipo</t>
  </si>
  <si>
    <t>Tipo de Mantenimiento</t>
  </si>
  <si>
    <t>Descripción del Servicio Requerido</t>
  </si>
  <si>
    <t>EQUIPOS DE BIOTECNOLOGIA</t>
  </si>
  <si>
    <t>UNIDAD DE MEDIDA</t>
  </si>
  <si>
    <t>UN</t>
  </si>
  <si>
    <t>PRECIO UNITARIO CON IVA</t>
  </si>
  <si>
    <t>PRECIO UNITARIO OFERTADO POR EL PROVEEDOR</t>
  </si>
  <si>
    <t>TOTAL</t>
  </si>
  <si>
    <t>CANTIDAD</t>
  </si>
  <si>
    <t>AUMENTO DE CANTIDADES</t>
  </si>
  <si>
    <t xml:space="preserve">Microscopio compuesto optico binocular N°2. Marca OMAX </t>
  </si>
  <si>
    <t xml:space="preserve">PRECIO CON AUMENTO DE CANTIDADES-VALOR FINAL DE ADJUDICACION </t>
  </si>
  <si>
    <t xml:space="preserve">ANEXO  OFERTA ECONOMICA_ LOTE 1 BIOTECNOLOGIA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</si>
</sst>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0_-;\-&quot;$&quot;* #,##0_-;_-&quot;$&quot;* &quot;-&quot;_-;_-@_-"/>
    <numFmt numFmtId="165" formatCode="&quot;$&quot;\ #,##0.00"/>
  </numFmts>
  <fonts count="18" x14ac:knownFonts="1">
    <font>
      <sz val="11"/>
      <color theme="1"/>
      <name val="Aptos Narrow"/>
      <family val="2"/>
      <scheme val="minor"/>
    </font>
    <font>
      <sz val="12"/>
      <color theme="1"/>
      <name val="Aptos Narrow"/>
      <family val="2"/>
      <scheme val="minor"/>
    </font>
    <font>
      <sz val="11"/>
      <color theme="1"/>
      <name val="Aptos Narrow"/>
      <family val="2"/>
      <scheme val="minor"/>
    </font>
    <font>
      <sz val="12"/>
      <color theme="1"/>
      <name val="Aptos Narrow"/>
      <family val="2"/>
      <scheme val="minor"/>
    </font>
    <font>
      <b/>
      <sz val="12"/>
      <color theme="1"/>
      <name val="Aptos Narrow"/>
      <family val="2"/>
      <scheme val="minor"/>
    </font>
    <font>
      <sz val="12"/>
      <color rgb="FF000000"/>
      <name val="Calibri"/>
      <family val="2"/>
    </font>
    <font>
      <b/>
      <sz val="11"/>
      <color theme="1"/>
      <name val="Aptos Narrow"/>
      <family val="2"/>
      <scheme val="minor"/>
    </font>
    <font>
      <b/>
      <sz val="11"/>
      <color rgb="FF000000"/>
      <name val="Aptos Narrow"/>
      <family val="2"/>
    </font>
    <font>
      <b/>
      <sz val="10"/>
      <color theme="1"/>
      <name val="Verdana"/>
      <family val="2"/>
    </font>
    <font>
      <b/>
      <sz val="11"/>
      <color theme="1"/>
      <name val="Arial Narrow"/>
      <family val="2"/>
    </font>
    <font>
      <sz val="12"/>
      <color theme="1"/>
      <name val="Aptos"/>
      <family val="2"/>
    </font>
    <font>
      <b/>
      <sz val="12"/>
      <name val="Aptos Narrow"/>
      <family val="2"/>
      <scheme val="minor"/>
    </font>
    <font>
      <sz val="12"/>
      <color theme="1"/>
      <name val="Aptos"/>
      <family val="2"/>
    </font>
    <font>
      <b/>
      <sz val="12"/>
      <color theme="1"/>
      <name val="Aptos"/>
      <family val="2"/>
    </font>
    <font>
      <sz val="12"/>
      <color rgb="FF000000"/>
      <name val="Aptos"/>
      <family val="2"/>
    </font>
    <font>
      <b/>
      <sz val="12"/>
      <color rgb="FF000000"/>
      <name val="Aptos"/>
      <family val="2"/>
    </font>
    <font>
      <sz val="12"/>
      <color theme="1"/>
      <name val="Aptos Narrow"/>
      <family val="2"/>
    </font>
    <font>
      <b/>
      <sz val="11"/>
      <color theme="1"/>
      <name val="Aptos Narrow"/>
      <family val="2"/>
      <scheme val="minor"/>
    </font>
  </fonts>
  <fills count="8">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0" tint="-0.14999847407452621"/>
        <bgColor indexed="64"/>
      </patternFill>
    </fill>
    <fill>
      <patternFill patternType="solid">
        <fgColor rgb="FFDBE5F1"/>
        <bgColor indexed="64"/>
      </patternFill>
    </fill>
    <fill>
      <patternFill patternType="solid">
        <fgColor theme="0" tint="-0.249977111117893"/>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bottom/>
      <diagonal/>
    </border>
  </borders>
  <cellStyleXfs count="7">
    <xf numFmtId="0" fontId="0" fillId="0" borderId="0"/>
    <xf numFmtId="0" fontId="3" fillId="0" borderId="0"/>
    <xf numFmtId="44" fontId="3" fillId="0" borderId="0" applyFont="0" applyFill="0" applyBorder="0" applyAlignment="0" applyProtection="0"/>
    <xf numFmtId="164" fontId="3" fillId="0" borderId="0" applyFont="0" applyFill="0" applyBorder="0" applyAlignment="0" applyProtection="0"/>
    <xf numFmtId="0" fontId="2" fillId="0" borderId="0"/>
    <xf numFmtId="0" fontId="8" fillId="5" borderId="0" applyNumberFormat="0" applyBorder="0" applyProtection="0">
      <alignment horizontal="center" vertical="center"/>
    </xf>
    <xf numFmtId="44" fontId="2" fillId="0" borderId="0" applyFont="0" applyFill="0" applyBorder="0" applyAlignment="0" applyProtection="0"/>
  </cellStyleXfs>
  <cellXfs count="31">
    <xf numFmtId="0" fontId="0" fillId="0" borderId="0" xfId="0"/>
    <xf numFmtId="0" fontId="0" fillId="0" borderId="0" xfId="0"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3" fillId="2" borderId="1" xfId="0" applyFont="1" applyFill="1" applyBorder="1" applyAlignment="1">
      <alignment horizontal="center" vertical="center"/>
    </xf>
    <xf numFmtId="0" fontId="10" fillId="0" borderId="0" xfId="0" applyFont="1"/>
    <xf numFmtId="0" fontId="5" fillId="2" borderId="1" xfId="0" applyFont="1" applyFill="1" applyBorder="1" applyAlignment="1">
      <alignment horizontal="center" vertical="center"/>
    </xf>
    <xf numFmtId="6" fontId="7" fillId="0" borderId="0" xfId="0" applyNumberFormat="1" applyFont="1" applyAlignment="1">
      <alignment horizontal="center" vertical="center"/>
    </xf>
    <xf numFmtId="0" fontId="4"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 borderId="1" xfId="0" applyFont="1" applyFill="1" applyBorder="1" applyAlignment="1">
      <alignment horizontal="left" vertical="top" wrapText="1"/>
    </xf>
    <xf numFmtId="0" fontId="1" fillId="0" borderId="1" xfId="0" applyFont="1" applyBorder="1" applyAlignment="1">
      <alignment horizontal="left" vertical="top" wrapText="1"/>
    </xf>
    <xf numFmtId="6" fontId="14" fillId="0" borderId="1" xfId="0" applyNumberFormat="1" applyFont="1" applyBorder="1" applyAlignment="1">
      <alignment horizontal="center" vertical="center"/>
    </xf>
    <xf numFmtId="6" fontId="15" fillId="0" borderId="1" xfId="0" applyNumberFormat="1" applyFont="1" applyBorder="1" applyAlignment="1">
      <alignment horizontal="center" vertical="center"/>
    </xf>
    <xf numFmtId="165" fontId="12" fillId="0" borderId="1" xfId="6" applyNumberFormat="1" applyFont="1" applyBorder="1" applyAlignment="1">
      <alignment horizontal="center" vertical="center" wrapText="1"/>
    </xf>
    <xf numFmtId="165" fontId="13" fillId="0" borderId="1" xfId="6"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165" fontId="17" fillId="0" borderId="1" xfId="0" applyNumberFormat="1" applyFont="1" applyBorder="1"/>
    <xf numFmtId="0" fontId="3" fillId="7" borderId="1" xfId="0" applyFont="1" applyFill="1" applyBorder="1" applyAlignment="1">
      <alignment horizontal="center" vertical="center"/>
    </xf>
    <xf numFmtId="0" fontId="6" fillId="2" borderId="1" xfId="0" applyFont="1" applyFill="1" applyBorder="1" applyAlignment="1">
      <alignment horizontal="right"/>
    </xf>
    <xf numFmtId="0" fontId="9" fillId="6" borderId="1" xfId="5" applyFont="1" applyFill="1" applyBorder="1" applyAlignment="1" applyProtection="1">
      <alignment horizontal="center" vertical="center" wrapText="1"/>
    </xf>
    <xf numFmtId="0" fontId="9" fillId="6"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0" xfId="0" applyFont="1" applyAlignment="1">
      <alignment horizontal="center" vertical="center"/>
    </xf>
    <xf numFmtId="0" fontId="6" fillId="7" borderId="3" xfId="0" applyFont="1" applyFill="1" applyBorder="1" applyAlignment="1">
      <alignment horizontal="center" vertical="center" wrapText="1"/>
    </xf>
  </cellXfs>
  <cellStyles count="7">
    <cellStyle name="HeaderStyle" xfId="5" xr:uid="{2CD49CA3-D118-4BC9-ADC7-ACDCDA467215}"/>
    <cellStyle name="Moneda" xfId="6" builtinId="4"/>
    <cellStyle name="Moneda [0] 2" xfId="3" xr:uid="{DC68281B-CC09-4B63-AE20-47F1FDB3B31E}"/>
    <cellStyle name="Moneda 2" xfId="2" xr:uid="{7F28C260-1016-4206-AA2D-BBF1AC79343F}"/>
    <cellStyle name="Normal" xfId="0" builtinId="0"/>
    <cellStyle name="Normal 2" xfId="1" xr:uid="{2A86E520-F7F5-416D-B916-C09EDDAF5426}"/>
    <cellStyle name="Normal 9" xfId="4" xr:uid="{BF397965-BF6A-4335-9AD7-23573E5814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38100</xdr:colOff>
      <xdr:row>0</xdr:row>
      <xdr:rowOff>561081</xdr:rowOff>
    </xdr:to>
    <xdr:pic>
      <xdr:nvPicPr>
        <xdr:cNvPr id="2" name="Imagen 4791">
          <a:extLst>
            <a:ext uri="{FF2B5EF4-FFF2-40B4-BE49-F238E27FC236}">
              <a16:creationId xmlns:a16="http://schemas.microsoft.com/office/drawing/2014/main" id="{DB0C7E42-785C-426B-ACC9-F29A00AD4F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1790700" cy="5610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57199-6FA9-4FFE-83B0-48C0448A676A}">
  <dimension ref="A1:K20"/>
  <sheetViews>
    <sheetView tabSelected="1" view="pageBreakPreview" zoomScale="75" zoomScaleNormal="75" zoomScaleSheetLayoutView="75" workbookViewId="0">
      <pane ySplit="1" topLeftCell="A2" activePane="bottomLeft" state="frozen"/>
      <selection pane="bottomLeft" activeCell="G4" sqref="G4"/>
    </sheetView>
  </sheetViews>
  <sheetFormatPr baseColWidth="10" defaultColWidth="11.42578125" defaultRowHeight="15" x14ac:dyDescent="0.25"/>
  <cols>
    <col min="1" max="1" width="8.7109375" customWidth="1"/>
    <col min="2" max="2" width="17.42578125" customWidth="1"/>
    <col min="3" max="3" width="49.28515625" customWidth="1"/>
    <col min="4" max="5" width="21.28515625" customWidth="1"/>
    <col min="6" max="6" width="17.42578125" customWidth="1"/>
    <col min="7" max="7" width="25" style="1" customWidth="1"/>
    <col min="8" max="8" width="98.7109375" style="1" customWidth="1"/>
    <col min="9" max="9" width="20.5703125" style="1" customWidth="1"/>
    <col min="10" max="10" width="28.140625" style="1" customWidth="1"/>
    <col min="11" max="11" width="19.42578125" customWidth="1"/>
  </cols>
  <sheetData>
    <row r="1" spans="1:11" ht="64.5" customHeight="1" x14ac:dyDescent="0.25">
      <c r="A1" s="28" t="s">
        <v>40</v>
      </c>
      <c r="B1" s="29"/>
      <c r="C1" s="29"/>
      <c r="D1" s="29"/>
      <c r="E1" s="29"/>
      <c r="F1" s="29"/>
      <c r="G1" s="29"/>
      <c r="H1" s="29"/>
      <c r="I1" s="29"/>
      <c r="J1" s="29"/>
      <c r="K1" s="29"/>
    </row>
    <row r="2" spans="1:11" ht="65.25" customHeight="1" x14ac:dyDescent="0.25">
      <c r="A2" s="10" t="s">
        <v>1</v>
      </c>
      <c r="B2" s="10" t="s">
        <v>26</v>
      </c>
      <c r="C2" s="10" t="s">
        <v>27</v>
      </c>
      <c r="D2" s="11" t="s">
        <v>36</v>
      </c>
      <c r="E2" s="11" t="s">
        <v>37</v>
      </c>
      <c r="F2" s="10" t="s">
        <v>31</v>
      </c>
      <c r="G2" s="10" t="s">
        <v>28</v>
      </c>
      <c r="H2" s="10" t="s">
        <v>29</v>
      </c>
      <c r="I2" s="25" t="s">
        <v>33</v>
      </c>
      <c r="J2" s="26" t="s">
        <v>34</v>
      </c>
      <c r="K2" s="30" t="s">
        <v>39</v>
      </c>
    </row>
    <row r="3" spans="1:11" ht="31.5" customHeight="1" x14ac:dyDescent="0.25">
      <c r="A3" s="27" t="s">
        <v>30</v>
      </c>
      <c r="B3" s="27"/>
      <c r="C3" s="27"/>
      <c r="D3" s="27"/>
      <c r="E3" s="27"/>
      <c r="F3" s="27"/>
      <c r="G3" s="27"/>
      <c r="H3" s="27"/>
      <c r="I3" s="25"/>
      <c r="J3" s="26"/>
      <c r="K3" s="30"/>
    </row>
    <row r="4" spans="1:11" ht="88.5" customHeight="1" x14ac:dyDescent="0.25">
      <c r="A4" s="6">
        <v>1</v>
      </c>
      <c r="B4" s="4">
        <v>7200000</v>
      </c>
      <c r="C4" s="4" t="s">
        <v>3</v>
      </c>
      <c r="D4" s="4">
        <v>1</v>
      </c>
      <c r="E4" s="4">
        <v>1</v>
      </c>
      <c r="F4" s="4" t="s">
        <v>32</v>
      </c>
      <c r="G4" s="6" t="s">
        <v>2</v>
      </c>
      <c r="H4" s="12" t="s">
        <v>4</v>
      </c>
      <c r="I4" s="16">
        <v>2130100</v>
      </c>
      <c r="J4" s="18">
        <v>1385000</v>
      </c>
      <c r="K4" s="22">
        <f>E4*J4</f>
        <v>1385000</v>
      </c>
    </row>
    <row r="5" spans="1:11" ht="57" customHeight="1" x14ac:dyDescent="0.25">
      <c r="A5" s="6">
        <v>2</v>
      </c>
      <c r="B5" s="4">
        <v>7200000</v>
      </c>
      <c r="C5" s="4" t="s">
        <v>5</v>
      </c>
      <c r="D5" s="4">
        <v>1</v>
      </c>
      <c r="E5" s="4">
        <v>1</v>
      </c>
      <c r="F5" s="20" t="s">
        <v>32</v>
      </c>
      <c r="G5" s="6" t="s">
        <v>2</v>
      </c>
      <c r="H5" s="13" t="s">
        <v>4</v>
      </c>
      <c r="I5" s="16">
        <v>2130100</v>
      </c>
      <c r="J5" s="18">
        <v>1385000</v>
      </c>
      <c r="K5" s="22">
        <f t="shared" ref="K5:K17" si="0">E5*J5</f>
        <v>1385000</v>
      </c>
    </row>
    <row r="6" spans="1:11" ht="111" customHeight="1" x14ac:dyDescent="0.25">
      <c r="A6" s="6">
        <v>3</v>
      </c>
      <c r="B6" s="6">
        <v>7200000</v>
      </c>
      <c r="C6" s="4" t="s">
        <v>6</v>
      </c>
      <c r="D6" s="4">
        <v>1</v>
      </c>
      <c r="E6" s="4">
        <v>1</v>
      </c>
      <c r="F6" s="4" t="s">
        <v>32</v>
      </c>
      <c r="G6" s="6" t="s">
        <v>0</v>
      </c>
      <c r="H6" s="13" t="s">
        <v>7</v>
      </c>
      <c r="I6" s="16">
        <v>943075</v>
      </c>
      <c r="J6" s="18">
        <v>613000</v>
      </c>
      <c r="K6" s="22">
        <f t="shared" si="0"/>
        <v>613000</v>
      </c>
    </row>
    <row r="7" spans="1:11" ht="47.25" x14ac:dyDescent="0.25">
      <c r="A7" s="6">
        <v>4</v>
      </c>
      <c r="B7" s="6">
        <v>7200000</v>
      </c>
      <c r="C7" s="4" t="s">
        <v>8</v>
      </c>
      <c r="D7" s="4">
        <v>1</v>
      </c>
      <c r="E7" s="4">
        <v>1</v>
      </c>
      <c r="F7" s="4" t="s">
        <v>32</v>
      </c>
      <c r="G7" s="6" t="s">
        <v>2</v>
      </c>
      <c r="H7" s="14" t="s">
        <v>9</v>
      </c>
      <c r="I7" s="16">
        <v>558110</v>
      </c>
      <c r="J7" s="18">
        <v>363000</v>
      </c>
      <c r="K7" s="22">
        <f t="shared" si="0"/>
        <v>363000</v>
      </c>
    </row>
    <row r="8" spans="1:11" ht="84.75" customHeight="1" x14ac:dyDescent="0.25">
      <c r="A8" s="6">
        <v>5</v>
      </c>
      <c r="B8" s="6">
        <v>72154000</v>
      </c>
      <c r="C8" s="4" t="s">
        <v>10</v>
      </c>
      <c r="D8" s="4">
        <v>1</v>
      </c>
      <c r="E8" s="4">
        <v>1</v>
      </c>
      <c r="F8" s="4" t="s">
        <v>32</v>
      </c>
      <c r="G8" s="8" t="s">
        <v>2</v>
      </c>
      <c r="H8" s="13" t="s">
        <v>11</v>
      </c>
      <c r="I8" s="16">
        <v>468265</v>
      </c>
      <c r="J8" s="18">
        <v>305000</v>
      </c>
      <c r="K8" s="22">
        <f t="shared" si="0"/>
        <v>305000</v>
      </c>
    </row>
    <row r="9" spans="1:11" ht="186.75" customHeight="1" x14ac:dyDescent="0.25">
      <c r="A9" s="6">
        <v>6</v>
      </c>
      <c r="B9" s="4">
        <v>7200000</v>
      </c>
      <c r="C9" s="4" t="s">
        <v>12</v>
      </c>
      <c r="D9" s="4">
        <v>1</v>
      </c>
      <c r="E9" s="4">
        <v>1</v>
      </c>
      <c r="F9" s="4" t="s">
        <v>32</v>
      </c>
      <c r="G9" s="6" t="s">
        <v>2</v>
      </c>
      <c r="H9" s="15" t="s">
        <v>13</v>
      </c>
      <c r="I9" s="16">
        <v>572985</v>
      </c>
      <c r="J9" s="18">
        <v>373000</v>
      </c>
      <c r="K9" s="22">
        <f t="shared" si="0"/>
        <v>373000</v>
      </c>
    </row>
    <row r="10" spans="1:11" ht="171.75" customHeight="1" x14ac:dyDescent="0.25">
      <c r="A10" s="6">
        <v>7</v>
      </c>
      <c r="B10" s="2">
        <v>7200000</v>
      </c>
      <c r="C10" s="3" t="s">
        <v>14</v>
      </c>
      <c r="D10" s="3">
        <v>1</v>
      </c>
      <c r="E10" s="3">
        <v>1</v>
      </c>
      <c r="F10" s="3" t="s">
        <v>32</v>
      </c>
      <c r="G10" s="2" t="s">
        <v>2</v>
      </c>
      <c r="H10" s="13" t="s">
        <v>13</v>
      </c>
      <c r="I10" s="16">
        <v>572985</v>
      </c>
      <c r="J10" s="18">
        <v>373000</v>
      </c>
      <c r="K10" s="22">
        <f t="shared" si="0"/>
        <v>373000</v>
      </c>
    </row>
    <row r="11" spans="1:11" ht="59.25" customHeight="1" x14ac:dyDescent="0.25">
      <c r="A11" s="6">
        <v>8</v>
      </c>
      <c r="B11" s="2">
        <v>72150000</v>
      </c>
      <c r="C11" s="3" t="s">
        <v>15</v>
      </c>
      <c r="D11" s="3">
        <v>1</v>
      </c>
      <c r="E11" s="3">
        <v>1</v>
      </c>
      <c r="F11" s="3" t="s">
        <v>32</v>
      </c>
      <c r="G11" s="2" t="s">
        <v>2</v>
      </c>
      <c r="H11" s="13" t="s">
        <v>16</v>
      </c>
      <c r="I11" s="16">
        <v>340340</v>
      </c>
      <c r="J11" s="18">
        <v>222000</v>
      </c>
      <c r="K11" s="22">
        <f t="shared" si="0"/>
        <v>222000</v>
      </c>
    </row>
    <row r="12" spans="1:11" ht="163.5" customHeight="1" x14ac:dyDescent="0.25">
      <c r="A12" s="6">
        <v>9</v>
      </c>
      <c r="B12" s="3">
        <v>7200000</v>
      </c>
      <c r="C12" s="3" t="s">
        <v>17</v>
      </c>
      <c r="D12" s="3">
        <v>1</v>
      </c>
      <c r="E12" s="3">
        <v>1</v>
      </c>
      <c r="F12" s="3" t="s">
        <v>32</v>
      </c>
      <c r="G12" s="5" t="s">
        <v>2</v>
      </c>
      <c r="H12" s="13" t="s">
        <v>18</v>
      </c>
      <c r="I12" s="16">
        <v>880600</v>
      </c>
      <c r="J12" s="18">
        <v>573000</v>
      </c>
      <c r="K12" s="22">
        <f t="shared" si="0"/>
        <v>573000</v>
      </c>
    </row>
    <row r="13" spans="1:11" ht="108" customHeight="1" x14ac:dyDescent="0.25">
      <c r="A13" s="6">
        <v>10</v>
      </c>
      <c r="B13" s="2">
        <v>72150000</v>
      </c>
      <c r="C13" s="2" t="s">
        <v>19</v>
      </c>
      <c r="D13" s="6">
        <v>1</v>
      </c>
      <c r="E13" s="6">
        <v>1</v>
      </c>
      <c r="F13" s="3" t="s">
        <v>32</v>
      </c>
      <c r="G13" s="6" t="s">
        <v>2</v>
      </c>
      <c r="H13" s="13" t="s">
        <v>20</v>
      </c>
      <c r="I13" s="16">
        <v>1606500</v>
      </c>
      <c r="J13" s="18">
        <v>1045000</v>
      </c>
      <c r="K13" s="22">
        <f t="shared" si="0"/>
        <v>1045000</v>
      </c>
    </row>
    <row r="14" spans="1:11" ht="94.5" customHeight="1" x14ac:dyDescent="0.25">
      <c r="A14" s="6">
        <v>11</v>
      </c>
      <c r="B14" s="2">
        <v>72154000</v>
      </c>
      <c r="C14" s="2" t="s">
        <v>21</v>
      </c>
      <c r="D14" s="6">
        <v>1</v>
      </c>
      <c r="E14" s="6">
        <v>1</v>
      </c>
      <c r="F14" s="3" t="s">
        <v>32</v>
      </c>
      <c r="G14" s="6" t="s">
        <v>2</v>
      </c>
      <c r="H14" s="13" t="s">
        <v>20</v>
      </c>
      <c r="I14" s="16">
        <v>1606500</v>
      </c>
      <c r="J14" s="18">
        <v>1045000</v>
      </c>
      <c r="K14" s="22">
        <f t="shared" si="0"/>
        <v>1045000</v>
      </c>
    </row>
    <row r="15" spans="1:11" ht="100.5" customHeight="1" x14ac:dyDescent="0.25">
      <c r="A15" s="6">
        <v>12</v>
      </c>
      <c r="B15" s="2">
        <v>72154022</v>
      </c>
      <c r="C15" s="21" t="s">
        <v>38</v>
      </c>
      <c r="D15" s="6">
        <v>1</v>
      </c>
      <c r="E15" s="23">
        <v>2</v>
      </c>
      <c r="F15" s="3" t="s">
        <v>32</v>
      </c>
      <c r="G15" s="5" t="s">
        <v>2</v>
      </c>
      <c r="H15" s="13" t="s">
        <v>20</v>
      </c>
      <c r="I15" s="16">
        <v>1606500</v>
      </c>
      <c r="J15" s="18">
        <v>1045000</v>
      </c>
      <c r="K15" s="22">
        <f t="shared" si="0"/>
        <v>2090000</v>
      </c>
    </row>
    <row r="16" spans="1:11" ht="46.5" customHeight="1" x14ac:dyDescent="0.25">
      <c r="A16" s="6">
        <v>13</v>
      </c>
      <c r="B16" s="2">
        <v>72154022</v>
      </c>
      <c r="C16" s="3" t="s">
        <v>22</v>
      </c>
      <c r="D16" s="6">
        <v>1</v>
      </c>
      <c r="E16" s="6">
        <v>1</v>
      </c>
      <c r="F16" s="3" t="s">
        <v>32</v>
      </c>
      <c r="G16" s="6" t="s">
        <v>2</v>
      </c>
      <c r="H16" s="14" t="s">
        <v>23</v>
      </c>
      <c r="I16" s="16">
        <v>714000</v>
      </c>
      <c r="J16" s="18">
        <v>465000</v>
      </c>
      <c r="K16" s="22">
        <f t="shared" si="0"/>
        <v>465000</v>
      </c>
    </row>
    <row r="17" spans="1:11" ht="77.25" customHeight="1" x14ac:dyDescent="0.25">
      <c r="A17" s="6">
        <v>14</v>
      </c>
      <c r="B17" s="3">
        <v>7200000</v>
      </c>
      <c r="C17" s="3" t="s">
        <v>24</v>
      </c>
      <c r="D17" s="2">
        <v>1</v>
      </c>
      <c r="E17" s="2">
        <v>1</v>
      </c>
      <c r="F17" s="3" t="s">
        <v>32</v>
      </c>
      <c r="G17" s="5" t="s">
        <v>2</v>
      </c>
      <c r="H17" s="13" t="s">
        <v>25</v>
      </c>
      <c r="I17" s="16">
        <v>714000</v>
      </c>
      <c r="J17" s="18">
        <v>465000</v>
      </c>
      <c r="K17" s="22">
        <f t="shared" si="0"/>
        <v>465000</v>
      </c>
    </row>
    <row r="18" spans="1:11" ht="42.75" customHeight="1" x14ac:dyDescent="0.25">
      <c r="A18" s="24" t="s">
        <v>35</v>
      </c>
      <c r="B18" s="24"/>
      <c r="C18" s="24"/>
      <c r="D18" s="24"/>
      <c r="E18" s="24"/>
      <c r="F18" s="24"/>
      <c r="G18" s="24"/>
      <c r="H18" s="24"/>
      <c r="I18" s="17">
        <f>SUM(I4:I17)</f>
        <v>14844060</v>
      </c>
      <c r="J18" s="19">
        <f>SUM(J4:J17)</f>
        <v>9657000</v>
      </c>
      <c r="K18" s="22">
        <f>SUM(K4:K17)</f>
        <v>10702000</v>
      </c>
    </row>
    <row r="19" spans="1:11" ht="15.75" x14ac:dyDescent="0.25">
      <c r="I19" s="9"/>
      <c r="J19" s="7"/>
    </row>
    <row r="20" spans="1:11" ht="15.75" x14ac:dyDescent="0.25">
      <c r="I20" s="9"/>
      <c r="J20" s="7"/>
    </row>
  </sheetData>
  <mergeCells count="6">
    <mergeCell ref="A18:H18"/>
    <mergeCell ref="I2:I3"/>
    <mergeCell ref="J2:J3"/>
    <mergeCell ref="A3:H3"/>
    <mergeCell ref="A1:K1"/>
    <mergeCell ref="K2:K3"/>
  </mergeCells>
  <pageMargins left="0.7" right="0.7" top="0.75" bottom="0.75" header="0.3" footer="0.3"/>
  <pageSetup scale="15"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1 BIOTECNOLOGIA</vt:lpstr>
      <vt:lpstr>'LOTE 1 BIOTECNOLOGIA'!Área_de_impresión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Olave</dc:creator>
  <cp:lastModifiedBy>Fabian Yamid Espinosa Avendaño</cp:lastModifiedBy>
  <cp:lastPrinted>2026-07-31T14:01:31Z</cp:lastPrinted>
  <dcterms:created xsi:type="dcterms:W3CDTF">2026-04-27T22:23:00Z</dcterms:created>
  <dcterms:modified xsi:type="dcterms:W3CDTF">2026-07-31T14:02:01Z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2026-04-27T22:54:47Z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ddf7b9ca-923d-4102-adaa-d2c76e918a99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