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d.docs.live.net/e30b75f630f36a0b/Escritorio/CONTRATOS ESAP 2026/PAPELERIA/PARA PUBLICAR/"/>
    </mc:Choice>
  </mc:AlternateContent>
  <xr:revisionPtr revIDLastSave="12" documentId="13_ncr:1_{53943E22-B7EE-4C87-8D4D-F8E801589270}" xr6:coauthVersionLast="47" xr6:coauthVersionMax="47" xr10:uidLastSave="{6AFB07ED-CAE7-4836-9FC3-5AD804AD8E09}"/>
  <bookViews>
    <workbookView xWindow="-108" yWindow="-108" windowWidth="23256" windowHeight="12456" xr2:uid="{00000000-000D-0000-FFFF-FFFF00000000}"/>
  </bookViews>
  <sheets>
    <sheet name="PLANTILLA" sheetId="6" r:id="rId1"/>
    <sheet name="check" sheetId="7" state="hidden" r:id="rId2"/>
  </sheets>
  <definedNames>
    <definedName name="_xlnm._FilterDatabase" localSheetId="0" hidden="1">PLANTILLA!$B$12:$C$46</definedName>
    <definedName name="_xlnm.Print_Area" localSheetId="0">PLANTILLA!$B$1:$I$57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7" i="6" l="1"/>
  <c r="I47" i="6"/>
  <c r="I29" i="6"/>
  <c r="I21" i="6"/>
  <c r="I17" i="6"/>
  <c r="I13" i="6"/>
  <c r="I46" i="6"/>
  <c r="I14" i="6"/>
  <c r="I15" i="6"/>
  <c r="I16" i="6"/>
  <c r="I18" i="6"/>
  <c r="I19" i="6"/>
  <c r="I20" i="6"/>
  <c r="I22" i="6"/>
  <c r="I23" i="6"/>
  <c r="I24" i="6"/>
  <c r="I25" i="6"/>
  <c r="I26" i="6"/>
  <c r="I27" i="6"/>
  <c r="I28" i="6"/>
  <c r="I30" i="6"/>
  <c r="I31" i="6"/>
  <c r="I32" i="6"/>
  <c r="I33" i="6"/>
  <c r="I34" i="6"/>
  <c r="I35" i="6"/>
  <c r="I36" i="6"/>
  <c r="I37" i="6"/>
  <c r="I38" i="6"/>
  <c r="I39" i="6"/>
  <c r="I40" i="6"/>
  <c r="I41" i="6"/>
  <c r="I42" i="6"/>
  <c r="I43" i="6"/>
  <c r="I44" i="6"/>
  <c r="I45" i="6"/>
  <c r="G22" i="6"/>
  <c r="G23" i="6"/>
  <c r="G24" i="6"/>
  <c r="G25" i="6"/>
  <c r="G26" i="6"/>
  <c r="G27" i="6"/>
  <c r="G28" i="6"/>
  <c r="G29" i="6"/>
  <c r="G30" i="6"/>
  <c r="G31" i="6"/>
  <c r="G32" i="6"/>
  <c r="G33" i="6"/>
  <c r="G34" i="6"/>
  <c r="G35" i="6"/>
  <c r="G36" i="6"/>
  <c r="G37" i="6"/>
  <c r="G38" i="6"/>
  <c r="G39" i="6"/>
  <c r="G40" i="6"/>
  <c r="G41" i="6"/>
  <c r="G42" i="6"/>
  <c r="G43" i="6"/>
  <c r="G44" i="6"/>
  <c r="G45" i="6"/>
  <c r="G46" i="6"/>
  <c r="G13" i="6"/>
  <c r="F47" i="6"/>
  <c r="G17" i="6"/>
  <c r="G16" i="6"/>
  <c r="G18" i="6"/>
  <c r="G19" i="6"/>
  <c r="G20" i="6"/>
  <c r="G21" i="6"/>
  <c r="G15" i="6"/>
  <c r="G14" i="6"/>
  <c r="G47" i="6" l="1"/>
</calcChain>
</file>

<file path=xl/sharedStrings.xml><?xml version="1.0" encoding="utf-8"?>
<sst xmlns="http://schemas.openxmlformats.org/spreadsheetml/2006/main" count="105" uniqueCount="80">
  <si>
    <t>PLANTILLA
OFERTA ECONÓMICA</t>
  </si>
  <si>
    <t>CÓDIGO</t>
  </si>
  <si>
    <t>VERSIÓN</t>
  </si>
  <si>
    <t>FECHA</t>
  </si>
  <si>
    <t>Proceso: Gestión Financiera</t>
  </si>
  <si>
    <t>Documento de referencia: Instructivo Estructuración Financiera y Económica de los Porcesos Contractuales; Manual de Contratación</t>
  </si>
  <si>
    <r>
      <rPr>
        <b/>
        <sz val="18"/>
        <color theme="0"/>
        <rFont val="Arial"/>
        <family val="2"/>
      </rPr>
      <t>OBJETO:</t>
    </r>
    <r>
      <rPr>
        <sz val="18"/>
        <color theme="0"/>
        <rFont val="Arial"/>
        <family val="2"/>
      </rPr>
      <t xml:space="preserve"> </t>
    </r>
  </si>
  <si>
    <t>VALOR TECHO ESTUDIO DE MERCADO</t>
  </si>
  <si>
    <t>VALOR OFERTADO</t>
  </si>
  <si>
    <t>N°.</t>
  </si>
  <si>
    <t>DESCRIPCIÓN-CONCEPTO-ACTIVIDAD</t>
  </si>
  <si>
    <t xml:space="preserve">UNIDAD DE MEDIDA </t>
  </si>
  <si>
    <t xml:space="preserve">CANTIDADES </t>
  </si>
  <si>
    <t>MEDIA ARMONICA VALOR UNITARIO CON IVA</t>
  </si>
  <si>
    <t>MEDIA ARMONICA VALOR TOTAL CON IVA</t>
  </si>
  <si>
    <t>VALOR UNITARIO OFERTADO 
(INCLUIDO IVA)</t>
  </si>
  <si>
    <t>VALOR TOTAL OFERTADO 
(INCLUIDO IVA)</t>
  </si>
  <si>
    <t>PRESUPUESTO OFICIAL ESTIMADO</t>
  </si>
  <si>
    <t>NOMBRE DEL PROPONENTE</t>
  </si>
  <si>
    <t>ITEM</t>
  </si>
  <si>
    <t>ACTIVIDAD</t>
  </si>
  <si>
    <t>REVISION</t>
  </si>
  <si>
    <t>NOMBRE DEL CUADRO: Nombre del proceso</t>
  </si>
  <si>
    <t>OBJETO</t>
  </si>
  <si>
    <t>Incluir los valores techos establecidos en el Estudio de Mercado</t>
  </si>
  <si>
    <t>Cantidades</t>
  </si>
  <si>
    <t>Valor Unitario Incluido Iva</t>
  </si>
  <si>
    <t>Valor Total Incluido Iva</t>
  </si>
  <si>
    <t xml:space="preserve">Media Armonica </t>
  </si>
  <si>
    <t>Media Armonica total</t>
  </si>
  <si>
    <t>Observaciones</t>
  </si>
  <si>
    <t>Valor Oferta Económica</t>
  </si>
  <si>
    <t>GF-FO-042</t>
  </si>
  <si>
    <t>No. IDENTIFICACIÓN</t>
  </si>
  <si>
    <t>ALMOHADILLA DACTILAR RECARGABLE TINTA EN ACEITE NO TÓXICA, IMPRESIONES 8.000, RECARGABLE CON TINTA DIÁMETRO EXTERNO 5.3 CM (APROX.), DIÁMETRO DEL FIELTRO 4.2 CM (APROX.), ALTO 1.1 CMS (APROX.), PESO 26.3 GR (APROX.).</t>
  </si>
  <si>
    <t>ALMOHADILLA HUMEDECEDORA, ENTINTADO MANUAL RECARGABLE, CASCARA EN POLIESTIRENO DE ALTO IMPACTO, CAJA PLÁSTICA RIJIDA, COLOR NEGRO, FORMA REDONDA DE 50 A 60 MM (APROX.), MÍNIMO 1.000 IMPRESIONES</t>
  </si>
  <si>
    <t>BANDERITAS-MINI-BANDERITAS- SEÑALES AUTOADHESIVAS REMOVIBLES Y SEMI-TRANSPARENTES, MEDIDAS 2 X 5 CM (APROX.), COLORES SURTIDOS, BANDERITAS MÍNIMO DE 100 UNIDADES, CON ADHESIVO EN LA PUNTA Y EN UNA CARA DE LA BANDERITA</t>
  </si>
  <si>
    <t>BISTURI 18 mm METALICO,TRAPEZOIDAL, ANCHO DE LA HOJA 18 MM, CUERPO EN ACERO, RECUBIERTO EN PLÁSTICO ERGONÓMICO, CUCHILLA CORREDIZA Y CAMBIABLE CON BLOQUEO DE CUCHILLA</t>
  </si>
  <si>
    <t>CERA PARA CONTAR - CERA DACTILAR CUENTA FÁCIL DE 14 GRS A 20 GRS, PASTA INCOLORA A BASE DE GLICERINA, ENVASE DE POLIPROPILENO DE FÁCIL SELLADO CON TAPA CUENTA FÁCIL DE 14 GRS A 20 GRS, PASTA INCOLORA A BASE DE GLICERINA, ENVASE DE POLIPROPILENO DE FÁCIL SELLADO CON TAPA</t>
  </si>
  <si>
    <t>BLOCK AMARILLO CUADRICULADO - PAPEL AMARILLO BOND CANARIO, 60 GR, DE 50 HOJAS, LINEADO CUADRICULADO CON VERDE ÓPTICO PARA MAYOR CONTRASTE Y FÁCIL LECTURA, CON LÍNEA DE PERFORACIÓN SUPERIOR PARA DESPRENDIMIENTO FÁCIL DE LAS HOJAS</t>
  </si>
  <si>
    <t>BOLIGRAFO NEGRO CUERPO PLÁSTICO, PUNTA METÁLICA, CON TAPA, REDONDO, RECTANGULAR O HEXAGONAL, TAPA CLIP Y ANTI ASFIXIA, COLOR NEGRO</t>
  </si>
  <si>
    <t>BOLIGRAFO ROJO - CUERPO PLÁSTICO, PUNTA METÁLICA, CON TAPA, REDONDO, RECTANGULAR O HEXAGONAL, TAPA CLIP Y ANTI ASFIXIA, COLOR ROJO</t>
  </si>
  <si>
    <t>BORRADOR DE NATA BASE DE RESINA PLÁSTICA BLANDA, DESGRANE FINO PARA FÁCIL BORRADO QUE NO MANCHE NI RASGUE EL PAPEL, DIMENSIONES ALTO 1.0 CM, LARGO 5.5 CM, ANCHO 2.2 CM (APROX.)</t>
  </si>
  <si>
    <t>CINTA ADHESIVA TRANSPARENTE POLIPROPILENO, 12 MM X 40 MTS (APROX.), ADHESIVA TRANSPARENTE</t>
  </si>
  <si>
    <t>CINTA ADHESIVA TRANSPARENTE POLIPROPILENO, 48 MM X 40 MTS (APROX.), ADHESIVA TRANSPARENTE</t>
  </si>
  <si>
    <t>CINTA ZEBRA RESINA 60MM X 450M</t>
  </si>
  <si>
    <t>CORRECTOR LIQUIDO TIPO LAPIZCUERPO SUAVE EXPRIMIBLE, DIÁMETRO DE LA PUNTA METÁLICA ENTRE 0, 8 Y 1 MM, LARGO DEL CORRECTOR 20 MM, ANCHO 15 MM, ALTO 137 MM, PESO 20 GR. (APROX).</t>
  </si>
  <si>
    <t>COSEDORA ESTANDAR METÁLICA, DE 186 MM DE LARGO X 64 MM DE ALTO X 44 MM DE ANCHO (APROX.), 30 HOJAS A LA VEZ</t>
  </si>
  <si>
    <t>GANCHO COSEDORA ESTANDAR GRAPA / GANCHO COSEDORA GALVANIZADO ESTANDAR 26/6</t>
  </si>
  <si>
    <t>LAPIZ  2B MINA NEGRA LÁPIZ MINA NEGRA, POSEE MINA DE GRAFITO 2B, LARGO 17 A 20 CM, DIÁMETRO 0.7 A 1 CM.</t>
  </si>
  <si>
    <t>MARCADOR BORRABLE ROJO, PARA USO EN TABLEROS BLANCOS O SIMILARES, PUNTA DE FIELTRO RESISTENTE CON 3 ANCHOS DE LÍNEA, FÁCIL BORRADO, EMPAQUE QUE GARANTICE LARGA VIDA ÚTIL Y EVITE LA EVAPORACIÓN DE LA TINTA</t>
  </si>
  <si>
    <t>MARCADOR PERMANENTE AZUL, TINTA AZUL BASE DE ALCOHOL, SECADO RÁPIDO, DE GRAN ADHERENCIA SOBRE LA MAYORÍA DE LAS SUPERFICIES</t>
  </si>
  <si>
    <t>MARCADOR PERMANENTE NEGRO, TINTA A BASE DE ALCOHOL, SECADO RÁPIDO, DE GRAN ADHERENCIA SOBRE LA MAYORÍA DE LAS SUPERFICIES</t>
  </si>
  <si>
    <t>NOTA AUTOADHESIVA MEDIANA AUTO ADHESIVAS ESTÁNDAR, PAQUETE DE MÍNIMO 100 HOJAS, MÍNIMO DE 7.5 CM x 7.5 CM COLORES SURTIDOS</t>
  </si>
  <si>
    <t>PAPEL KRAFT DE MÍNIMO 60 G HASTA 89 G, DE 90 CM DE ANCHO (APROX.) X 30 MTS</t>
  </si>
  <si>
    <t>PAPEL MARKATTO CONCETTO ROYAL SUNDANCE NATURAL AVORIO AWS -CONCETTO AVORIO AWS - 0700X1000 MM - SF2 170 GR COLOR MARFIL</t>
  </si>
  <si>
    <t>PEGANTE EN BARRA - PEGANTE SECO EN UNIDAD, DE COLOR BLANCO DE APROX. 40 GR, TUBO DE PLÁSTICO CON TAPA Y BASE DE ROSCA.</t>
  </si>
  <si>
    <t xml:space="preserve">PILAS AA RECARGABLES PAR, MÍNIMO 1500 MAH </t>
  </si>
  <si>
    <t>PILAS AAA RECARGABLES PAR, MÍNIMO 700 MAH</t>
  </si>
  <si>
    <t>POLIETILENO BURBUJA 1.m X 10 MTS</t>
  </si>
  <si>
    <t>CARGADOR PILAS RECARGABLES AA y AAA: PILAS RECARGABLES POLAS ENTRADA AC UNIVERSAL (100-240V), CARGA SIMULTÁNEA PARA MÍNIMO 4 PILAS (AA Y AAA), INDICADOR LED DE CARGA, FUNCIÓN DE CORTE AUTOMÁTICO POR SOBRECARGA, PROTECCIÓN CONTRA POLARIDAD INVERSA.</t>
  </si>
  <si>
    <t>PORTAMINAS - DIÁMETRO PARA MINA DE 0,7 MM, ZONA DE AGARRE EN CAUCHO O PLÁSTICO, CON BORRADOR, PUNTA RETRÁCTIL, CLIP DE SUJECIÓN.</t>
  </si>
  <si>
    <t>RESALTADOR DESECHABLE, COLORES SURTIDOS, PUNTA EN FELPA ACRÍLICA O RESINA TERMOPLÁSTICA, TINTA UNIVERSAL PARA FAX, COPIAS Y PAPEL BOND, PUNTA BISELADA PARA REALIZAR 3 GRUESOS DE TRAZOS, RENDIMIENTO MÍNIMO DE 200 MTS</t>
  </si>
  <si>
    <t>VINIPEL INDUSTRIAL TRANSPARENTE EN ROLLO, DE 50 CM * 500 MT, MÍNIMO CALIBRE 7</t>
  </si>
  <si>
    <t>ROTULADOR PUNTICOS STIKERS ETIQUETAS ADHESIVAS PRECORTADAS CIRCULARES, SURTIDO DE COLORES, DIÁMETRO ESTÁNDAR DE 1/2 PULGADA (12-15 MM), PRESENTACIÓN EN ROLLO O PLANILLA, ADHESIVO PERMANENTE.</t>
  </si>
  <si>
    <t>STICKERS PARA IMPRESORA ZEBRA - 2 COLUMNAS 2.5 (XS) 0/70X30 1000CM 1290 GK420T, PLASTIFICADOS</t>
  </si>
  <si>
    <t>TABLA PLANILLERA TAMAÑO OFICIO, MATERIAL EN ACRÍLICO O POLIPROPILENO RÍGIDO, CLIP METÁLICO DE ALTA PRESIÓN CON ESQUINAS PROTECTORAS DE CAUCHO, INCLUYE PRENSA PARA SUJECIÓN DE DOCUMENTOS</t>
  </si>
  <si>
    <t>ZUNCHO X 500 MTS PRODUCTO DE ALTA RESISTENCIA PARA APLICAR FUERTES TENSIONES DE CARGA, ELABORADO CON POLIPROPILENO RECUPERADO, PRESENTACIÓN DE CARRETE X 500 MTS CON 2.000 GMS DE PESO Y 20 MM DE ANCHO MÍNIMO</t>
  </si>
  <si>
    <t>UNIDAD</t>
  </si>
  <si>
    <t>PAQUETE X 100</t>
  </si>
  <si>
    <t>CAJA X 1000</t>
  </si>
  <si>
    <t>CAJA X 12</t>
  </si>
  <si>
    <t>PAQUETE X 12</t>
  </si>
  <si>
    <t>PAQUETE X100</t>
  </si>
  <si>
    <t>ROLLO</t>
  </si>
  <si>
    <t>PAQUETE X125</t>
  </si>
  <si>
    <t>PAQUETE X 4</t>
  </si>
  <si>
    <t>Adquirir elementos de oficina y material pedagógico requeridos para las actividades administrativas y misionales de la Escuela Superior de Administración Pública ESAP a nivel nacional.</t>
  </si>
  <si>
    <t xml:space="preserve">Nota: 
1. Los valores unitarios y totales con IVA ofertados en cada uno de los ítems no podrán superar los valores techo unitarios y totales con IVA expresados en el presente formato y en el estudio de mercado, so pena de rechazo. Así mismo, el valor total de la oferta económica no podrá superar el valor del presupuesto estimado para el proceso, so pena de rechazo.
2. Los valores deben diligenciarse en pesos colombianos y en números enteros y deben contemplarse todos los impuestos, cargos, costos a que haya lugar para el total cumplimiento del contrato.
3. Las condiciones técnicas, generales y específicas de los elementos se mencionan en el anexo técnico. 
4. Los ítems del presente formato de oferta económica no podrán ser modificados, so pena de rechazo. 
5. La oferta presentada deberá ser diligenciada en su totalidad, teniendo en cuenta las operaciones aritméticas estipuladas en este formato.
6. Presentar la oferta económica en formato excel
</t>
  </si>
  <si>
    <t>VEINTICINCO MILLONES DOSCIENTOS NOVENTA Y SEIS MIL QUINIENTOS SETENTA Y OCHO PESOS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</si>
</sst>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 #,##0.00_-;\-&quot;$&quot;\ * #,##0.00_-;_-&quot;$&quot;\ * &quot;-&quot;??_-;_-@_-"/>
    <numFmt numFmtId="165" formatCode="_-* #,##0_-;\-* #,##0_-;_-* &quot;-&quot;??_-;_-@_-"/>
    <numFmt numFmtId="166" formatCode="_-[$$-409]* #,##0.00_ ;_-[$$-409]* \-#,##0.00\ ;_-[$$-409]* &quot;-&quot;??_ ;_-@_ "/>
  </numFmts>
  <fonts count="28" x14ac:knownFonts="1">
    <font>
      <sz val="11"/>
      <color theme="1"/>
      <name val="Calibri"/>
      <family val="2"/>
      <scheme val="minor"/>
    </font>
    <font>
      <sz val="11"/>
      <color theme="1"/>
      <name val="Calibri"/>
      <family val="2"/>
      <scheme val="minor"/>
    </font>
    <font>
      <b/>
      <sz val="11"/>
      <color theme="0"/>
      <name val="Calibri"/>
      <family val="2"/>
      <scheme val="minor"/>
    </font>
    <font>
      <sz val="12"/>
      <color theme="1"/>
      <name val="Arial"/>
      <family val="2"/>
    </font>
    <font>
      <sz val="16"/>
      <color rgb="FF000000"/>
      <name val="Arial"/>
      <family val="2"/>
    </font>
    <font>
      <b/>
      <sz val="16"/>
      <color rgb="FF000000"/>
      <name val="Arial"/>
      <family val="2"/>
    </font>
    <font>
      <sz val="16"/>
      <color theme="1"/>
      <name val="Arial"/>
      <family val="2"/>
    </font>
    <font>
      <sz val="11"/>
      <color theme="1"/>
      <name val="Arial"/>
      <family val="2"/>
    </font>
    <font>
      <b/>
      <sz val="20"/>
      <color theme="1"/>
      <name val="Arial"/>
      <family val="2"/>
    </font>
    <font>
      <sz val="18"/>
      <color theme="0"/>
      <name val="Arial"/>
      <family val="2"/>
    </font>
    <font>
      <b/>
      <sz val="18"/>
      <color theme="0"/>
      <name val="Arial"/>
      <family val="2"/>
    </font>
    <font>
      <b/>
      <sz val="16"/>
      <color theme="1"/>
      <name val="Arial"/>
      <family val="2"/>
    </font>
    <font>
      <b/>
      <sz val="11"/>
      <color theme="1"/>
      <name val="Arial"/>
      <family val="2"/>
    </font>
    <font>
      <b/>
      <sz val="11"/>
      <color theme="0"/>
      <name val="Arial"/>
      <family val="2"/>
    </font>
    <font>
      <b/>
      <sz val="14"/>
      <color theme="1"/>
      <name val="Arial"/>
      <family val="2"/>
    </font>
    <font>
      <sz val="10"/>
      <color rgb="FF242424"/>
      <name val="Arial"/>
      <family val="2"/>
    </font>
    <font>
      <sz val="11"/>
      <name val="Arial"/>
      <family val="2"/>
    </font>
    <font>
      <b/>
      <sz val="10"/>
      <name val="Arial"/>
      <family val="2"/>
    </font>
    <font>
      <b/>
      <sz val="10"/>
      <color theme="3"/>
      <name val="Arial"/>
      <family val="2"/>
    </font>
    <font>
      <b/>
      <sz val="11"/>
      <name val="Arial"/>
      <family val="2"/>
    </font>
    <font>
      <b/>
      <sz val="12"/>
      <color theme="1"/>
      <name val="Arial"/>
      <family val="2"/>
    </font>
    <font>
      <sz val="11"/>
      <color rgb="FF404040"/>
      <name val="Arial"/>
      <family val="2"/>
    </font>
    <font>
      <b/>
      <sz val="11"/>
      <color theme="3"/>
      <name val="Arial"/>
      <family val="2"/>
    </font>
    <font>
      <sz val="14"/>
      <color theme="1"/>
      <name val="Arial"/>
      <family val="2"/>
    </font>
    <font>
      <b/>
      <sz val="14"/>
      <color theme="0"/>
      <name val="Arial"/>
      <family val="2"/>
    </font>
    <font>
      <sz val="16"/>
      <color theme="0"/>
      <name val="Arial"/>
      <family val="2"/>
    </font>
    <font>
      <b/>
      <i/>
      <sz val="14"/>
      <color theme="0" tint="-0.34998626667073579"/>
      <name val="Arial"/>
      <family val="2"/>
    </font>
    <font>
      <b/>
      <sz val="11"/>
      <color rgb="FF404040"/>
      <name val="Arial"/>
      <family val="2"/>
    </font>
  </fonts>
  <fills count="7">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theme="4" tint="-0.249977111117893"/>
        <bgColor indexed="64"/>
      </patternFill>
    </fill>
    <fill>
      <patternFill patternType="solid">
        <fgColor theme="8" tint="-0.249977111117893"/>
        <bgColor indexed="64"/>
      </patternFill>
    </fill>
    <fill>
      <patternFill patternType="solid">
        <fgColor rgb="FFFFFF0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right style="thin">
        <color indexed="64"/>
      </right>
      <top style="medium">
        <color rgb="FF000000"/>
      </top>
      <bottom style="medium">
        <color rgb="FF000000"/>
      </bottom>
      <diagonal/>
    </border>
    <border>
      <left style="thin">
        <color indexed="64"/>
      </left>
      <right style="medium">
        <color rgb="FF000000"/>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medium">
        <color rgb="FF000000"/>
      </top>
      <bottom style="thin">
        <color indexed="64"/>
      </bottom>
      <diagonal/>
    </border>
    <border>
      <left/>
      <right style="medium">
        <color rgb="FF000000"/>
      </right>
      <top/>
      <bottom style="medium">
        <color indexed="64"/>
      </bottom>
      <diagonal/>
    </border>
    <border>
      <left/>
      <right style="thin">
        <color rgb="FF000000"/>
      </right>
      <top style="medium">
        <color rgb="FF000000"/>
      </top>
      <bottom style="thin">
        <color indexed="64"/>
      </bottom>
      <diagonal/>
    </border>
  </borders>
  <cellStyleXfs count="4">
    <xf numFmtId="0" fontId="0" fillId="0" borderId="0"/>
    <xf numFmtId="43" fontId="1" fillId="0" borderId="0" applyFont="0" applyFill="0" applyBorder="0" applyAlignment="0" applyProtection="0"/>
    <xf numFmtId="164" fontId="1" fillId="0" borderId="0" applyFont="0" applyFill="0" applyBorder="0" applyAlignment="0" applyProtection="0"/>
    <xf numFmtId="0" fontId="1" fillId="0" borderId="0"/>
  </cellStyleXfs>
  <cellXfs count="117">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0" fillId="0" borderId="1" xfId="0" applyBorder="1"/>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pplyProtection="1">
      <alignment vertical="center"/>
      <protection locked="0"/>
    </xf>
    <xf numFmtId="0" fontId="2" fillId="4" borderId="1" xfId="0" applyFont="1" applyFill="1" applyBorder="1" applyAlignment="1">
      <alignment horizontal="center"/>
    </xf>
    <xf numFmtId="0" fontId="0" fillId="0" borderId="1" xfId="0" applyBorder="1" applyAlignment="1">
      <alignment wrapText="1"/>
    </xf>
    <xf numFmtId="0" fontId="0" fillId="0" borderId="1" xfId="0" applyBorder="1">
      <extLst>
        <ext xmlns:xfpb="http://schemas.microsoft.com/office/spreadsheetml/2022/featurepropertybag" uri="{C7286773-470A-42A8-94C5-96B5CB345126}">
          <xfpb:xfComplement i="0"/>
        </ext>
      </extLst>
    </xf>
    <xf numFmtId="0" fontId="7" fillId="0" borderId="0" xfId="0" applyFont="1" applyProtection="1">
      <protection locked="0"/>
    </xf>
    <xf numFmtId="0" fontId="6" fillId="0" borderId="0" xfId="0" applyFont="1" applyAlignment="1" applyProtection="1">
      <alignment horizontal="lef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center" vertical="center"/>
      <protection locked="0"/>
    </xf>
    <xf numFmtId="165" fontId="22" fillId="0" borderId="0" xfId="1" applyNumberFormat="1" applyFont="1" applyFill="1" applyBorder="1" applyAlignment="1" applyProtection="1">
      <alignment horizontal="center" vertical="center"/>
      <protection locked="0"/>
    </xf>
    <xf numFmtId="0" fontId="7" fillId="0" borderId="0" xfId="0" applyFont="1" applyAlignment="1" applyProtection="1">
      <alignment vertical="center"/>
      <protection locked="0"/>
    </xf>
    <xf numFmtId="0" fontId="23" fillId="0" borderId="0" xfId="0" applyFont="1" applyProtection="1">
      <protection locked="0"/>
    </xf>
    <xf numFmtId="0" fontId="23" fillId="0" borderId="0" xfId="0" applyFont="1" applyAlignment="1" applyProtection="1">
      <alignment horizontal="left" vertical="center"/>
      <protection locked="0"/>
    </xf>
    <xf numFmtId="0" fontId="25" fillId="0" borderId="0" xfId="0" applyFont="1" applyAlignment="1" applyProtection="1">
      <alignment horizontal="left" vertical="center"/>
      <protection locked="0"/>
    </xf>
    <xf numFmtId="0" fontId="12" fillId="0" borderId="0" xfId="0" applyFont="1" applyAlignment="1" applyProtection="1">
      <alignment horizontal="left" vertical="center"/>
      <protection locked="0"/>
    </xf>
    <xf numFmtId="0" fontId="14" fillId="0" borderId="0" xfId="0" applyFont="1" applyAlignment="1" applyProtection="1">
      <alignment horizontal="left" vertical="center"/>
      <protection locked="0"/>
    </xf>
    <xf numFmtId="0" fontId="24" fillId="3" borderId="25" xfId="0" applyFont="1" applyFill="1" applyBorder="1" applyAlignment="1" applyProtection="1">
      <alignment horizontal="center" vertical="center"/>
      <protection locked="0"/>
    </xf>
    <xf numFmtId="0" fontId="24" fillId="3" borderId="26" xfId="0" applyFont="1" applyFill="1" applyBorder="1" applyAlignment="1" applyProtection="1">
      <alignment horizontal="center" vertical="center" wrapText="1"/>
      <protection locked="0"/>
    </xf>
    <xf numFmtId="0" fontId="24" fillId="3" borderId="27" xfId="0" applyFont="1" applyFill="1" applyBorder="1" applyAlignment="1" applyProtection="1">
      <alignment horizontal="center" vertical="center" wrapText="1"/>
      <protection locked="0"/>
    </xf>
    <xf numFmtId="0" fontId="24" fillId="5" borderId="2" xfId="0" applyFont="1" applyFill="1" applyBorder="1" applyAlignment="1" applyProtection="1">
      <alignment horizontal="center" vertical="center" wrapText="1"/>
      <protection locked="0"/>
    </xf>
    <xf numFmtId="0" fontId="24" fillId="5" borderId="31" xfId="0" applyFont="1" applyFill="1" applyBorder="1" applyAlignment="1" applyProtection="1">
      <alignment horizontal="center" vertical="center" wrapText="1"/>
      <protection locked="0"/>
    </xf>
    <xf numFmtId="0" fontId="24" fillId="4" borderId="2" xfId="0" applyFont="1" applyFill="1" applyBorder="1" applyAlignment="1" applyProtection="1">
      <alignment horizontal="center" vertical="center" wrapText="1"/>
      <protection locked="0"/>
    </xf>
    <xf numFmtId="0" fontId="24" fillId="4" borderId="31" xfId="0" applyFont="1" applyFill="1" applyBorder="1" applyAlignment="1" applyProtection="1">
      <alignment horizontal="center" vertical="center" wrapText="1"/>
      <protection locked="0"/>
    </xf>
    <xf numFmtId="0" fontId="14" fillId="2" borderId="23" xfId="0" applyFont="1" applyFill="1" applyBorder="1" applyAlignment="1" applyProtection="1">
      <alignment horizontal="center" vertical="center"/>
      <protection locked="0"/>
    </xf>
    <xf numFmtId="0" fontId="7" fillId="2" borderId="1" xfId="0" applyFont="1" applyFill="1" applyBorder="1" applyAlignment="1" applyProtection="1">
      <alignment horizontal="center" vertical="center"/>
      <protection locked="0"/>
    </xf>
    <xf numFmtId="0" fontId="19" fillId="0" borderId="0" xfId="0" applyFont="1" applyAlignment="1" applyProtection="1">
      <alignment horizontal="center" vertical="center" textRotation="255" wrapText="1"/>
      <protection locked="0"/>
    </xf>
    <xf numFmtId="0" fontId="20" fillId="0" borderId="0" xfId="0" applyFont="1" applyAlignment="1" applyProtection="1">
      <alignment horizontal="left" vertical="center" wrapText="1"/>
      <protection locked="0"/>
    </xf>
    <xf numFmtId="0" fontId="21" fillId="2" borderId="0" xfId="0" applyFont="1" applyFill="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7" fillId="2" borderId="0" xfId="0" applyFont="1" applyFill="1" applyAlignment="1" applyProtection="1">
      <alignment horizontal="center" vertical="center" wrapText="1"/>
      <protection locked="0"/>
    </xf>
    <xf numFmtId="165" fontId="7" fillId="2" borderId="0" xfId="1" applyNumberFormat="1" applyFont="1" applyFill="1" applyBorder="1" applyAlignment="1" applyProtection="1">
      <alignment horizontal="center" vertical="center"/>
      <protection locked="0"/>
    </xf>
    <xf numFmtId="0" fontId="21" fillId="0" borderId="0" xfId="0" applyFont="1" applyAlignment="1" applyProtection="1">
      <alignment horizontal="left" vertical="center" wrapText="1"/>
      <protection locked="0"/>
    </xf>
    <xf numFmtId="165" fontId="7" fillId="0" borderId="0" xfId="1" applyNumberFormat="1" applyFont="1" applyFill="1" applyBorder="1" applyAlignment="1" applyProtection="1">
      <alignment horizontal="center" vertical="center"/>
      <protection locked="0"/>
    </xf>
    <xf numFmtId="0" fontId="8" fillId="0" borderId="9" xfId="0" applyFont="1" applyBorder="1" applyAlignment="1">
      <alignment vertical="center"/>
    </xf>
    <xf numFmtId="0" fontId="8" fillId="0" borderId="6" xfId="0" applyFont="1" applyBorder="1" applyAlignment="1">
      <alignment horizontal="center" vertical="center"/>
    </xf>
    <xf numFmtId="0" fontId="8" fillId="0" borderId="5" xfId="0" applyFont="1" applyBorder="1" applyAlignment="1">
      <alignment vertical="center"/>
    </xf>
    <xf numFmtId="0" fontId="8" fillId="0" borderId="7" xfId="0" applyFont="1" applyBorder="1" applyAlignment="1">
      <alignment horizontal="center" vertical="center"/>
    </xf>
    <xf numFmtId="0" fontId="8" fillId="0" borderId="10" xfId="0" applyFont="1" applyBorder="1" applyAlignment="1">
      <alignment vertical="center"/>
    </xf>
    <xf numFmtId="14" fontId="8" fillId="0" borderId="8" xfId="0" applyNumberFormat="1" applyFont="1" applyBorder="1" applyAlignment="1">
      <alignment horizontal="center" vertical="center"/>
    </xf>
    <xf numFmtId="166" fontId="27" fillId="2" borderId="4" xfId="0" applyNumberFormat="1" applyFont="1" applyFill="1" applyBorder="1" applyAlignment="1">
      <alignment horizontal="left" vertical="center" wrapText="1"/>
    </xf>
    <xf numFmtId="0" fontId="7" fillId="6" borderId="0" xfId="0" applyFont="1" applyFill="1" applyAlignment="1" applyProtection="1">
      <alignment horizontal="left" vertical="center"/>
      <protection locked="0"/>
    </xf>
    <xf numFmtId="0" fontId="8" fillId="0" borderId="15"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0" xfId="0" applyFont="1" applyAlignment="1">
      <alignment horizontal="center" vertical="center" wrapText="1"/>
    </xf>
    <xf numFmtId="0" fontId="8" fillId="0" borderId="18"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20" xfId="0" applyFont="1" applyBorder="1" applyAlignment="1">
      <alignment horizontal="center" vertical="center"/>
    </xf>
    <xf numFmtId="0" fontId="7" fillId="0" borderId="22" xfId="0" applyFont="1" applyBorder="1" applyAlignment="1">
      <alignment horizontal="center" vertical="center"/>
    </xf>
    <xf numFmtId="0" fontId="6" fillId="0" borderId="12" xfId="0" applyFont="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9" fillId="3" borderId="0" xfId="0" applyFont="1" applyFill="1" applyAlignment="1">
      <alignment horizontal="center" vertical="center"/>
    </xf>
    <xf numFmtId="0" fontId="9" fillId="3" borderId="18" xfId="0" applyFont="1" applyFill="1" applyBorder="1" applyAlignment="1">
      <alignment horizontal="center" vertical="center"/>
    </xf>
    <xf numFmtId="0" fontId="9" fillId="3" borderId="19" xfId="0" applyFont="1" applyFill="1" applyBorder="1" applyAlignment="1">
      <alignment horizontal="center" vertical="center"/>
    </xf>
    <xf numFmtId="0" fontId="9" fillId="3" borderId="35" xfId="0" applyFont="1" applyFill="1" applyBorder="1" applyAlignment="1">
      <alignment horizontal="center" vertical="center"/>
    </xf>
    <xf numFmtId="0" fontId="11" fillId="0" borderId="15" xfId="0" applyFont="1" applyBorder="1" applyAlignment="1" applyProtection="1">
      <alignment horizontal="center" vertical="center" wrapText="1"/>
      <protection locked="0"/>
    </xf>
    <xf numFmtId="0" fontId="11" fillId="0" borderId="11" xfId="0" applyFont="1" applyBorder="1" applyAlignment="1" applyProtection="1">
      <alignment horizontal="center" vertical="center" wrapText="1"/>
      <protection locked="0"/>
    </xf>
    <xf numFmtId="0" fontId="11" fillId="0" borderId="16" xfId="0" applyFont="1" applyBorder="1" applyAlignment="1" applyProtection="1">
      <alignment horizontal="center" vertical="center" wrapText="1"/>
      <protection locked="0"/>
    </xf>
    <xf numFmtId="0" fontId="11" fillId="0" borderId="20" xfId="0" applyFont="1" applyBorder="1" applyAlignment="1" applyProtection="1">
      <alignment horizontal="center" vertical="center" wrapText="1"/>
      <protection locked="0"/>
    </xf>
    <xf numFmtId="0" fontId="11" fillId="0" borderId="21" xfId="0" applyFont="1" applyBorder="1" applyAlignment="1" applyProtection="1">
      <alignment horizontal="center" vertical="center" wrapText="1"/>
      <protection locked="0"/>
    </xf>
    <xf numFmtId="0" fontId="11" fillId="0" borderId="22" xfId="0" applyFont="1" applyBorder="1" applyAlignment="1" applyProtection="1">
      <alignment horizontal="center" vertical="center" wrapText="1"/>
      <protection locked="0"/>
    </xf>
    <xf numFmtId="0" fontId="24" fillId="4" borderId="12" xfId="0" applyFont="1" applyFill="1" applyBorder="1" applyAlignment="1" applyProtection="1">
      <alignment horizontal="center" vertical="center"/>
      <protection locked="0"/>
    </xf>
    <xf numFmtId="0" fontId="24" fillId="4" borderId="14" xfId="0" applyFont="1" applyFill="1" applyBorder="1" applyAlignment="1" applyProtection="1">
      <alignment horizontal="center" vertical="center"/>
      <protection locked="0"/>
    </xf>
    <xf numFmtId="0" fontId="19" fillId="2" borderId="32" xfId="0" applyFont="1" applyFill="1" applyBorder="1" applyAlignment="1">
      <alignment horizontal="center" vertical="center" wrapText="1"/>
    </xf>
    <xf numFmtId="0" fontId="19" fillId="2" borderId="3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26" fillId="0" borderId="0" xfId="0" applyFont="1" applyAlignment="1" applyProtection="1">
      <alignment horizontal="center" vertical="center"/>
      <protection locked="0"/>
    </xf>
    <xf numFmtId="0" fontId="14" fillId="0" borderId="32" xfId="0" applyFont="1" applyBorder="1" applyAlignment="1">
      <alignment horizontal="center" vertical="center" wrapText="1"/>
    </xf>
    <xf numFmtId="0" fontId="14" fillId="0" borderId="5" xfId="0" applyFont="1" applyBorder="1" applyAlignment="1">
      <alignment horizontal="center" vertical="center" wrapText="1"/>
    </xf>
    <xf numFmtId="0" fontId="23" fillId="0" borderId="32" xfId="3" applyFont="1" applyBorder="1" applyAlignment="1" applyProtection="1">
      <alignment horizontal="center"/>
      <protection locked="0"/>
    </xf>
    <xf numFmtId="0" fontId="23" fillId="0" borderId="33" xfId="3" applyFont="1" applyBorder="1" applyAlignment="1" applyProtection="1">
      <alignment horizontal="center"/>
      <protection locked="0"/>
    </xf>
    <xf numFmtId="0" fontId="23" fillId="0" borderId="5" xfId="3" applyFont="1" applyBorder="1" applyAlignment="1" applyProtection="1">
      <alignment horizontal="center"/>
      <protection locked="0"/>
    </xf>
    <xf numFmtId="0" fontId="24" fillId="5" borderId="12" xfId="0" applyFont="1" applyFill="1" applyBorder="1" applyAlignment="1" applyProtection="1">
      <alignment horizontal="center" vertical="center"/>
      <protection locked="0"/>
    </xf>
    <xf numFmtId="0" fontId="24" fillId="5" borderId="14" xfId="0" applyFont="1" applyFill="1" applyBorder="1" applyAlignment="1" applyProtection="1">
      <alignment horizontal="center" vertical="center"/>
      <protection locked="0"/>
    </xf>
    <xf numFmtId="0" fontId="7" fillId="2" borderId="0" xfId="0" applyFont="1" applyFill="1" applyProtection="1">
      <protection locked="0"/>
    </xf>
    <xf numFmtId="0" fontId="23" fillId="2" borderId="0" xfId="0" applyFont="1" applyFill="1" applyProtection="1">
      <protection locked="0"/>
    </xf>
    <xf numFmtId="0" fontId="7" fillId="2" borderId="0" xfId="0" applyFont="1" applyFill="1" applyAlignment="1" applyProtection="1">
      <alignment horizontal="left" vertical="center"/>
      <protection locked="0"/>
    </xf>
    <xf numFmtId="0" fontId="7" fillId="2" borderId="0" xfId="0" applyFont="1" applyFill="1" applyAlignment="1" applyProtection="1">
      <alignment horizontal="center" vertical="center"/>
      <protection locked="0"/>
    </xf>
    <xf numFmtId="0" fontId="15" fillId="2" borderId="1" xfId="0" applyFont="1" applyFill="1" applyBorder="1" applyAlignment="1" applyProtection="1">
      <alignment horizontal="justify" vertical="center" wrapText="1"/>
      <protection locked="0"/>
    </xf>
    <xf numFmtId="0" fontId="16" fillId="2" borderId="24" xfId="1" applyNumberFormat="1" applyFont="1" applyFill="1" applyBorder="1" applyAlignment="1" applyProtection="1">
      <alignment horizontal="center" vertical="center"/>
      <protection locked="0"/>
    </xf>
    <xf numFmtId="164" fontId="17" fillId="2" borderId="3" xfId="2" applyFont="1" applyFill="1" applyBorder="1" applyAlignment="1" applyProtection="1">
      <alignment horizontal="center" vertical="center" wrapText="1"/>
      <protection locked="0"/>
    </xf>
    <xf numFmtId="164" fontId="17" fillId="2" borderId="24" xfId="2" applyFont="1" applyFill="1" applyBorder="1" applyAlignment="1" applyProtection="1">
      <alignment horizontal="center" vertical="center" wrapText="1"/>
      <protection locked="0"/>
    </xf>
    <xf numFmtId="164" fontId="18" fillId="2" borderId="3" xfId="2" applyFont="1" applyFill="1" applyBorder="1" applyAlignment="1" applyProtection="1">
      <alignment horizontal="center" vertical="center" wrapText="1"/>
      <protection locked="0"/>
    </xf>
    <xf numFmtId="164" fontId="18" fillId="2" borderId="24" xfId="2" applyFont="1" applyFill="1" applyBorder="1" applyAlignment="1" applyProtection="1">
      <alignment horizontal="center" vertical="center" wrapText="1"/>
      <protection locked="0"/>
    </xf>
    <xf numFmtId="0" fontId="19" fillId="2" borderId="0" xfId="0" applyFont="1" applyFill="1" applyAlignment="1" applyProtection="1">
      <alignment horizontal="center" vertical="center" textRotation="255" wrapText="1"/>
      <protection locked="0"/>
    </xf>
    <xf numFmtId="0" fontId="20" fillId="2" borderId="0" xfId="0" applyFont="1" applyFill="1" applyAlignment="1" applyProtection="1">
      <alignment horizontal="left" vertical="center" wrapText="1"/>
      <protection locked="0"/>
    </xf>
    <xf numFmtId="164" fontId="13" fillId="2" borderId="28" xfId="2" applyFont="1" applyFill="1" applyBorder="1" applyAlignment="1" applyProtection="1">
      <alignment horizontal="center" vertical="center"/>
      <protection locked="0"/>
    </xf>
    <xf numFmtId="164" fontId="13" fillId="2" borderId="29" xfId="2" applyFont="1" applyFill="1" applyBorder="1" applyAlignment="1" applyProtection="1">
      <alignment horizontal="center" vertical="center"/>
      <protection locked="0"/>
    </xf>
    <xf numFmtId="165" fontId="13" fillId="2" borderId="30" xfId="1" applyNumberFormat="1" applyFont="1" applyFill="1" applyBorder="1" applyAlignment="1" applyProtection="1">
      <alignment horizontal="center" vertical="center"/>
      <protection locked="0"/>
    </xf>
    <xf numFmtId="165" fontId="13" fillId="2" borderId="29" xfId="1" applyNumberFormat="1" applyFont="1" applyFill="1" applyBorder="1" applyAlignment="1" applyProtection="1">
      <alignment horizontal="center" vertical="center"/>
      <protection locked="0"/>
    </xf>
    <xf numFmtId="165" fontId="13" fillId="2" borderId="0" xfId="1" applyNumberFormat="1" applyFont="1" applyFill="1" applyBorder="1" applyAlignment="1" applyProtection="1">
      <alignment horizontal="center" vertical="center"/>
      <protection locked="0"/>
    </xf>
    <xf numFmtId="0" fontId="24" fillId="2" borderId="34" xfId="0" applyFont="1" applyFill="1" applyBorder="1" applyAlignment="1" applyProtection="1">
      <alignment horizontal="center" vertical="center" wrapText="1"/>
      <protection locked="0"/>
    </xf>
    <xf numFmtId="0" fontId="24" fillId="2" borderId="36" xfId="0" applyFont="1" applyFill="1" applyBorder="1" applyAlignment="1" applyProtection="1">
      <alignment horizontal="center" vertical="center" wrapText="1"/>
      <protection locked="0"/>
    </xf>
    <xf numFmtId="165" fontId="22" fillId="2" borderId="0" xfId="1" applyNumberFormat="1" applyFont="1" applyFill="1" applyBorder="1" applyAlignment="1" applyProtection="1">
      <alignment horizontal="center" vertical="center"/>
      <protection locked="0"/>
    </xf>
    <xf numFmtId="0" fontId="4" fillId="2" borderId="32" xfId="0" applyFont="1" applyFill="1" applyBorder="1" applyAlignment="1">
      <alignment horizontal="left" vertical="top" wrapText="1"/>
    </xf>
    <xf numFmtId="0" fontId="4" fillId="2" borderId="33" xfId="0" applyFont="1" applyFill="1" applyBorder="1" applyAlignment="1">
      <alignment horizontal="left" vertical="top" wrapText="1"/>
    </xf>
    <xf numFmtId="0" fontId="4" fillId="2" borderId="5" xfId="0" applyFont="1" applyFill="1" applyBorder="1" applyAlignment="1">
      <alignment horizontal="left" vertical="top" wrapText="1"/>
    </xf>
    <xf numFmtId="0" fontId="3" fillId="2" borderId="0" xfId="0" applyFont="1" applyFill="1" applyAlignment="1" applyProtection="1">
      <alignment horizontal="left" vertical="top" wrapText="1"/>
      <protection locked="0"/>
    </xf>
    <xf numFmtId="0" fontId="5" fillId="2" borderId="32" xfId="0" applyFont="1" applyFill="1" applyBorder="1" applyAlignment="1" applyProtection="1">
      <alignment horizontal="left" vertical="top" wrapText="1"/>
      <protection locked="0"/>
    </xf>
    <xf numFmtId="0" fontId="5" fillId="2" borderId="33" xfId="0" applyFont="1" applyFill="1" applyBorder="1" applyAlignment="1" applyProtection="1">
      <alignment horizontal="left" vertical="top" wrapText="1"/>
      <protection locked="0"/>
    </xf>
    <xf numFmtId="0" fontId="5" fillId="2" borderId="5" xfId="0" applyFont="1" applyFill="1" applyBorder="1" applyAlignment="1" applyProtection="1">
      <alignment horizontal="left" vertical="top" wrapText="1"/>
      <protection locked="0"/>
    </xf>
  </cellXfs>
  <cellStyles count="4">
    <cellStyle name="Millares" xfId="1" builtinId="3"/>
    <cellStyle name="Moneda" xfId="2" builtinId="4"/>
    <cellStyle name="Normal" xfId="0" builtinId="0"/>
    <cellStyle name="Normal 2" xfId="3" xr:uid="{ED8AD489-5EF2-421A-978C-67D3EAA07CCB}"/>
  </cellStyles>
  <dxfs count="0"/>
  <tableStyles count="0" defaultTableStyle="TableStyleMedium2" defaultPivotStyle="PivotStyleLight16"/>
  <colors>
    <mruColors>
      <color rgb="FFF078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theme" Target="theme/theme1.xml"/><Relationship Id="rId7" Type="http://schemas.microsoft.com/office/2022/11/relationships/FeaturePropertyBag" Target="featurePropertyBag/featurePropertyBag.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11" Type="http://schemas.openxmlformats.org/officeDocument/2006/relationships/customXml" Target="../customXml/item3.xml"/><Relationship Id="rId5" Type="http://schemas.openxmlformats.org/officeDocument/2006/relationships/sharedStrings" Target="sharedStrings.xml"/><Relationship Id="rId10" Type="http://schemas.openxmlformats.org/officeDocument/2006/relationships/customXml" Target="../customXml/item2.xml"/><Relationship Id="rId4" Type="http://schemas.openxmlformats.org/officeDocument/2006/relationships/styles" Target="styles.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3196167</xdr:colOff>
      <xdr:row>2</xdr:row>
      <xdr:rowOff>388055</xdr:rowOff>
    </xdr:to>
    <xdr:pic>
      <xdr:nvPicPr>
        <xdr:cNvPr id="2" name="Imagen 1">
          <a:extLst>
            <a:ext uri="{FF2B5EF4-FFF2-40B4-BE49-F238E27FC236}">
              <a16:creationId xmlns:a16="http://schemas.microsoft.com/office/drawing/2014/main" id="{0B493B27-7501-35A2-A077-CB5D62A211B2}"/>
            </a:ext>
          </a:extLst>
        </xdr:cNvPr>
        <xdr:cNvPicPr>
          <a:picLocks noChangeAspect="1"/>
        </xdr:cNvPicPr>
      </xdr:nvPicPr>
      <xdr:blipFill>
        <a:blip xmlns:r="http://schemas.openxmlformats.org/officeDocument/2006/relationships" r:embed="rId1"/>
        <a:stretch>
          <a:fillRect/>
        </a:stretch>
      </xdr:blipFill>
      <xdr:spPr>
        <a:xfrm>
          <a:off x="183444" y="0"/>
          <a:ext cx="3697112" cy="1573388"/>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57337-18ED-43B4-9F26-2FE698264807}">
  <sheetPr>
    <pageSetUpPr fitToPage="1"/>
  </sheetPr>
  <dimension ref="A1:BF57"/>
  <sheetViews>
    <sheetView showGridLines="0" tabSelected="1" view="pageBreakPreview" topLeftCell="A10" zoomScale="55" zoomScaleNormal="62" zoomScaleSheetLayoutView="62" workbookViewId="0">
      <selection activeCell="B13" sqref="B13:BF53"/>
    </sheetView>
  </sheetViews>
  <sheetFormatPr baseColWidth="10" defaultColWidth="11.44140625" defaultRowHeight="13.8" x14ac:dyDescent="0.25"/>
  <cols>
    <col min="1" max="1" width="2.5546875" style="90" customWidth="1"/>
    <col min="2" max="2" width="7.33203125" style="18" customWidth="1"/>
    <col min="3" max="3" width="77.6640625" style="15" customWidth="1"/>
    <col min="4" max="4" width="64.5546875" style="15" customWidth="1"/>
    <col min="5" max="5" width="20.5546875" style="13" customWidth="1"/>
    <col min="6" max="6" width="26" style="16" customWidth="1"/>
    <col min="7" max="7" width="30.5546875" style="16" customWidth="1"/>
    <col min="8" max="10" width="30.5546875" style="13" customWidth="1"/>
    <col min="11" max="16384" width="11.44140625" style="13"/>
  </cols>
  <sheetData>
    <row r="1" spans="1:58" ht="46.5" customHeight="1" x14ac:dyDescent="0.25">
      <c r="B1" s="58"/>
      <c r="C1" s="59"/>
      <c r="D1" s="49" t="s">
        <v>0</v>
      </c>
      <c r="E1" s="50"/>
      <c r="F1" s="50"/>
      <c r="G1" s="51"/>
      <c r="H1" s="41" t="s">
        <v>1</v>
      </c>
      <c r="I1" s="42" t="s">
        <v>32</v>
      </c>
    </row>
    <row r="2" spans="1:58" ht="46.5" customHeight="1" x14ac:dyDescent="0.25">
      <c r="B2" s="60"/>
      <c r="C2" s="61"/>
      <c r="D2" s="52"/>
      <c r="E2" s="53"/>
      <c r="F2" s="53"/>
      <c r="G2" s="54"/>
      <c r="H2" s="43" t="s">
        <v>2</v>
      </c>
      <c r="I2" s="44">
        <v>1</v>
      </c>
    </row>
    <row r="3" spans="1:58" ht="46.5" customHeight="1" thickBot="1" x14ac:dyDescent="0.3">
      <c r="B3" s="62"/>
      <c r="C3" s="63"/>
      <c r="D3" s="55"/>
      <c r="E3" s="56"/>
      <c r="F3" s="56"/>
      <c r="G3" s="57"/>
      <c r="H3" s="45" t="s">
        <v>3</v>
      </c>
      <c r="I3" s="46">
        <v>45623</v>
      </c>
    </row>
    <row r="4" spans="1:58" ht="26.25" customHeight="1" thickBot="1" x14ac:dyDescent="0.3">
      <c r="B4" s="64" t="s">
        <v>4</v>
      </c>
      <c r="C4" s="65"/>
      <c r="D4" s="65"/>
      <c r="E4" s="65"/>
      <c r="F4" s="65"/>
      <c r="G4" s="65"/>
      <c r="H4" s="65"/>
      <c r="I4" s="66"/>
    </row>
    <row r="5" spans="1:58" ht="28.5" customHeight="1" thickBot="1" x14ac:dyDescent="0.3">
      <c r="B5" s="64" t="s">
        <v>5</v>
      </c>
      <c r="C5" s="65"/>
      <c r="D5" s="65"/>
      <c r="E5" s="65"/>
      <c r="F5" s="65"/>
      <c r="G5" s="65"/>
      <c r="H5" s="65"/>
      <c r="I5" s="66"/>
    </row>
    <row r="6" spans="1:58" ht="28.5" customHeight="1" thickBot="1" x14ac:dyDescent="0.3">
      <c r="B6" s="14"/>
      <c r="C6" s="14"/>
      <c r="D6" s="14"/>
      <c r="E6" s="14"/>
      <c r="F6" s="14"/>
      <c r="G6" s="14"/>
      <c r="H6" s="21"/>
      <c r="I6" s="21"/>
    </row>
    <row r="7" spans="1:58" ht="100.5" customHeight="1" x14ac:dyDescent="0.25">
      <c r="B7" s="67" t="s">
        <v>6</v>
      </c>
      <c r="C7" s="68"/>
      <c r="D7" s="71" t="s">
        <v>77</v>
      </c>
      <c r="E7" s="72"/>
      <c r="F7" s="72"/>
      <c r="G7" s="72"/>
      <c r="H7" s="72"/>
      <c r="I7" s="73"/>
    </row>
    <row r="8" spans="1:58" ht="24" customHeight="1" thickBot="1" x14ac:dyDescent="0.3">
      <c r="B8" s="69"/>
      <c r="C8" s="70"/>
      <c r="D8" s="74"/>
      <c r="E8" s="75"/>
      <c r="F8" s="75"/>
      <c r="G8" s="75"/>
      <c r="H8" s="75"/>
      <c r="I8" s="76"/>
    </row>
    <row r="9" spans="1:58" ht="7.5" customHeight="1" x14ac:dyDescent="0.25">
      <c r="B9" s="22"/>
    </row>
    <row r="10" spans="1:58" ht="28.5" customHeight="1" thickBot="1" x14ac:dyDescent="0.3">
      <c r="B10" s="82"/>
      <c r="C10" s="82"/>
      <c r="D10" s="82"/>
      <c r="E10" s="82"/>
      <c r="F10" s="82"/>
      <c r="G10" s="82"/>
    </row>
    <row r="11" spans="1:58" s="19" customFormat="1" ht="52.5" customHeight="1" thickBot="1" x14ac:dyDescent="0.35">
      <c r="A11" s="91"/>
      <c r="B11" s="23"/>
      <c r="C11" s="20"/>
      <c r="D11" s="20"/>
      <c r="F11" s="88" t="s">
        <v>7</v>
      </c>
      <c r="G11" s="89"/>
      <c r="H11" s="77" t="s">
        <v>8</v>
      </c>
      <c r="I11" s="78"/>
    </row>
    <row r="12" spans="1:58" s="19" customFormat="1" ht="96" customHeight="1" x14ac:dyDescent="0.3">
      <c r="A12" s="91"/>
      <c r="B12" s="24" t="s">
        <v>9</v>
      </c>
      <c r="C12" s="25" t="s">
        <v>10</v>
      </c>
      <c r="D12" s="25" t="s">
        <v>11</v>
      </c>
      <c r="E12" s="26" t="s">
        <v>12</v>
      </c>
      <c r="F12" s="27" t="s">
        <v>13</v>
      </c>
      <c r="G12" s="28" t="s">
        <v>14</v>
      </c>
      <c r="H12" s="29" t="s">
        <v>15</v>
      </c>
      <c r="I12" s="30" t="s">
        <v>16</v>
      </c>
    </row>
    <row r="13" spans="1:58" s="15" customFormat="1" ht="75.599999999999994" customHeight="1" x14ac:dyDescent="0.3">
      <c r="A13" s="92"/>
      <c r="B13" s="31">
        <v>1</v>
      </c>
      <c r="C13" s="94" t="s">
        <v>34</v>
      </c>
      <c r="D13" s="32" t="s">
        <v>68</v>
      </c>
      <c r="E13" s="95">
        <v>24</v>
      </c>
      <c r="F13" s="96">
        <v>5061</v>
      </c>
      <c r="G13" s="97">
        <f>F13*$E$13</f>
        <v>121464</v>
      </c>
      <c r="H13" s="98">
        <v>0</v>
      </c>
      <c r="I13" s="99">
        <f>H13*E13</f>
        <v>0</v>
      </c>
      <c r="J13" s="92"/>
      <c r="K13" s="92"/>
      <c r="L13" s="92"/>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row>
    <row r="14" spans="1:58" s="15" customFormat="1" ht="39.6" x14ac:dyDescent="0.3">
      <c r="A14" s="92"/>
      <c r="B14" s="31">
        <v>2</v>
      </c>
      <c r="C14" s="94" t="s">
        <v>35</v>
      </c>
      <c r="D14" s="32" t="s">
        <v>68</v>
      </c>
      <c r="E14" s="95">
        <v>200</v>
      </c>
      <c r="F14" s="96">
        <v>4225</v>
      </c>
      <c r="G14" s="97">
        <f>F14*$E$14</f>
        <v>845000</v>
      </c>
      <c r="H14" s="98">
        <v>0</v>
      </c>
      <c r="I14" s="99">
        <f t="shared" ref="I14:I45" si="0">H14*E14</f>
        <v>0</v>
      </c>
      <c r="J14" s="92"/>
      <c r="K14" s="92"/>
      <c r="L14" s="92"/>
      <c r="M14" s="92"/>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92"/>
      <c r="AZ14" s="92"/>
      <c r="BA14" s="92"/>
      <c r="BB14" s="92"/>
      <c r="BC14" s="92"/>
      <c r="BD14" s="92"/>
      <c r="BE14" s="92"/>
      <c r="BF14" s="92"/>
    </row>
    <row r="15" spans="1:58" s="15" customFormat="1" ht="52.8" x14ac:dyDescent="0.3">
      <c r="A15" s="92"/>
      <c r="B15" s="31">
        <v>3</v>
      </c>
      <c r="C15" s="94" t="s">
        <v>36</v>
      </c>
      <c r="D15" s="32" t="s">
        <v>69</v>
      </c>
      <c r="E15" s="95">
        <v>2</v>
      </c>
      <c r="F15" s="96">
        <v>3394</v>
      </c>
      <c r="G15" s="97">
        <f>F15*E15</f>
        <v>6788</v>
      </c>
      <c r="H15" s="98">
        <v>0</v>
      </c>
      <c r="I15" s="99">
        <f t="shared" si="0"/>
        <v>0</v>
      </c>
      <c r="J15" s="92"/>
      <c r="K15" s="92"/>
      <c r="L15" s="92"/>
      <c r="M15" s="92"/>
      <c r="N15" s="92"/>
      <c r="O15" s="92"/>
      <c r="P15" s="92"/>
      <c r="Q15" s="92"/>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92"/>
      <c r="AZ15" s="92"/>
      <c r="BA15" s="92"/>
      <c r="BB15" s="92"/>
      <c r="BC15" s="92"/>
      <c r="BD15" s="92"/>
      <c r="BE15" s="92"/>
      <c r="BF15" s="92"/>
    </row>
    <row r="16" spans="1:58" s="15" customFormat="1" ht="39.6" x14ac:dyDescent="0.3">
      <c r="A16" s="92"/>
      <c r="B16" s="31">
        <v>4</v>
      </c>
      <c r="C16" s="94" t="s">
        <v>37</v>
      </c>
      <c r="D16" s="32" t="s">
        <v>68</v>
      </c>
      <c r="E16" s="95">
        <v>18</v>
      </c>
      <c r="F16" s="96">
        <v>5867</v>
      </c>
      <c r="G16" s="97">
        <f t="shared" ref="G16:G46" si="1">F16*E16</f>
        <v>105606</v>
      </c>
      <c r="H16" s="98">
        <v>0</v>
      </c>
      <c r="I16" s="99">
        <f t="shared" si="0"/>
        <v>0</v>
      </c>
      <c r="J16" s="92"/>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row>
    <row r="17" spans="1:58" s="15" customFormat="1" ht="52.8" x14ac:dyDescent="0.3">
      <c r="A17" s="92"/>
      <c r="B17" s="31">
        <v>5</v>
      </c>
      <c r="C17" s="94" t="s">
        <v>38</v>
      </c>
      <c r="D17" s="32" t="s">
        <v>68</v>
      </c>
      <c r="E17" s="95">
        <v>100</v>
      </c>
      <c r="F17" s="96">
        <v>3748</v>
      </c>
      <c r="G17" s="97">
        <f t="shared" si="1"/>
        <v>374800</v>
      </c>
      <c r="H17" s="98">
        <v>0</v>
      </c>
      <c r="I17" s="99">
        <f>H17*E17</f>
        <v>0</v>
      </c>
      <c r="J17" s="92"/>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row>
    <row r="18" spans="1:58" s="15" customFormat="1" ht="52.8" x14ac:dyDescent="0.3">
      <c r="A18" s="92"/>
      <c r="B18" s="31">
        <v>6</v>
      </c>
      <c r="C18" s="94" t="s">
        <v>39</v>
      </c>
      <c r="D18" s="32" t="s">
        <v>68</v>
      </c>
      <c r="E18" s="95">
        <v>500</v>
      </c>
      <c r="F18" s="96">
        <v>5556</v>
      </c>
      <c r="G18" s="97">
        <f t="shared" si="1"/>
        <v>2778000</v>
      </c>
      <c r="H18" s="98">
        <v>0</v>
      </c>
      <c r="I18" s="99">
        <f t="shared" si="0"/>
        <v>0</v>
      </c>
      <c r="J18" s="92"/>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c r="BA18" s="92"/>
      <c r="BB18" s="92"/>
      <c r="BC18" s="92"/>
      <c r="BD18" s="92"/>
      <c r="BE18" s="92"/>
      <c r="BF18" s="92"/>
    </row>
    <row r="19" spans="1:58" s="15" customFormat="1" ht="26.4" x14ac:dyDescent="0.3">
      <c r="A19" s="92"/>
      <c r="B19" s="31">
        <v>7</v>
      </c>
      <c r="C19" s="94" t="s">
        <v>40</v>
      </c>
      <c r="D19" s="32" t="s">
        <v>68</v>
      </c>
      <c r="E19" s="95">
        <v>4000</v>
      </c>
      <c r="F19" s="96">
        <v>575</v>
      </c>
      <c r="G19" s="97">
        <f t="shared" si="1"/>
        <v>2300000</v>
      </c>
      <c r="H19" s="98">
        <v>0</v>
      </c>
      <c r="I19" s="99">
        <f t="shared" si="0"/>
        <v>0</v>
      </c>
      <c r="J19" s="92"/>
      <c r="K19" s="92"/>
      <c r="L19" s="92"/>
      <c r="M19" s="92"/>
      <c r="N19" s="92"/>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row>
    <row r="20" spans="1:58" s="15" customFormat="1" ht="26.4" x14ac:dyDescent="0.3">
      <c r="A20" s="92"/>
      <c r="B20" s="31">
        <v>8</v>
      </c>
      <c r="C20" s="94" t="s">
        <v>41</v>
      </c>
      <c r="D20" s="32" t="s">
        <v>68</v>
      </c>
      <c r="E20" s="95">
        <v>2100</v>
      </c>
      <c r="F20" s="96">
        <v>575</v>
      </c>
      <c r="G20" s="97">
        <f t="shared" si="1"/>
        <v>1207500</v>
      </c>
      <c r="H20" s="98">
        <v>0</v>
      </c>
      <c r="I20" s="99">
        <f t="shared" si="0"/>
        <v>0</v>
      </c>
      <c r="J20" s="92"/>
      <c r="K20" s="92"/>
      <c r="L20" s="92"/>
      <c r="M20" s="92"/>
      <c r="N20" s="92"/>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row>
    <row r="21" spans="1:58" s="15" customFormat="1" ht="39.6" x14ac:dyDescent="0.3">
      <c r="A21" s="92"/>
      <c r="B21" s="31">
        <v>9</v>
      </c>
      <c r="C21" s="94" t="s">
        <v>42</v>
      </c>
      <c r="D21" s="32" t="s">
        <v>68</v>
      </c>
      <c r="E21" s="95">
        <v>400</v>
      </c>
      <c r="F21" s="96">
        <v>568</v>
      </c>
      <c r="G21" s="97">
        <f t="shared" si="1"/>
        <v>227200</v>
      </c>
      <c r="H21" s="98">
        <v>0</v>
      </c>
      <c r="I21" s="99">
        <f>H21*E21</f>
        <v>0</v>
      </c>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row>
    <row r="22" spans="1:58" s="48" customFormat="1" ht="26.4" x14ac:dyDescent="0.3">
      <c r="A22" s="92"/>
      <c r="B22" s="31">
        <v>10</v>
      </c>
      <c r="C22" s="94" t="s">
        <v>43</v>
      </c>
      <c r="D22" s="32" t="s">
        <v>68</v>
      </c>
      <c r="E22" s="95">
        <v>300</v>
      </c>
      <c r="F22" s="96">
        <v>1299</v>
      </c>
      <c r="G22" s="97">
        <f t="shared" si="1"/>
        <v>389700</v>
      </c>
      <c r="H22" s="98">
        <v>0</v>
      </c>
      <c r="I22" s="99">
        <f t="shared" si="0"/>
        <v>0</v>
      </c>
      <c r="J22" s="92"/>
      <c r="K22" s="92"/>
      <c r="L22" s="92"/>
      <c r="M22" s="92"/>
      <c r="N22" s="92"/>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92"/>
      <c r="AZ22" s="92"/>
      <c r="BA22" s="92"/>
      <c r="BB22" s="92"/>
      <c r="BC22" s="92"/>
      <c r="BD22" s="92"/>
      <c r="BE22" s="92"/>
      <c r="BF22" s="92"/>
    </row>
    <row r="23" spans="1:58" s="48" customFormat="1" ht="26.4" x14ac:dyDescent="0.3">
      <c r="A23" s="92"/>
      <c r="B23" s="31">
        <v>11</v>
      </c>
      <c r="C23" s="94" t="s">
        <v>44</v>
      </c>
      <c r="D23" s="32" t="s">
        <v>68</v>
      </c>
      <c r="E23" s="95">
        <v>400</v>
      </c>
      <c r="F23" s="96">
        <v>6345</v>
      </c>
      <c r="G23" s="97">
        <f t="shared" si="1"/>
        <v>2538000</v>
      </c>
      <c r="H23" s="98">
        <v>0</v>
      </c>
      <c r="I23" s="99">
        <f t="shared" si="0"/>
        <v>0</v>
      </c>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row>
    <row r="24" spans="1:58" s="15" customFormat="1" ht="17.399999999999999" x14ac:dyDescent="0.3">
      <c r="A24" s="92"/>
      <c r="B24" s="31">
        <v>12</v>
      </c>
      <c r="C24" s="94" t="s">
        <v>45</v>
      </c>
      <c r="D24" s="32" t="s">
        <v>68</v>
      </c>
      <c r="E24" s="95">
        <v>100</v>
      </c>
      <c r="F24" s="96">
        <v>24564</v>
      </c>
      <c r="G24" s="97">
        <f t="shared" si="1"/>
        <v>2456400</v>
      </c>
      <c r="H24" s="98">
        <v>0</v>
      </c>
      <c r="I24" s="99">
        <f t="shared" si="0"/>
        <v>0</v>
      </c>
      <c r="J24" s="92"/>
      <c r="K24" s="92"/>
      <c r="L24" s="92"/>
      <c r="M24" s="92"/>
      <c r="N24" s="92"/>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row>
    <row r="25" spans="1:58" s="48" customFormat="1" ht="39.6" x14ac:dyDescent="0.3">
      <c r="A25" s="92"/>
      <c r="B25" s="31">
        <v>13</v>
      </c>
      <c r="C25" s="94" t="s">
        <v>46</v>
      </c>
      <c r="D25" s="32" t="s">
        <v>68</v>
      </c>
      <c r="E25" s="95">
        <v>100</v>
      </c>
      <c r="F25" s="96">
        <v>2501</v>
      </c>
      <c r="G25" s="97">
        <f t="shared" si="1"/>
        <v>250100</v>
      </c>
      <c r="H25" s="98">
        <v>0</v>
      </c>
      <c r="I25" s="99">
        <f t="shared" si="0"/>
        <v>0</v>
      </c>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row>
    <row r="26" spans="1:58" s="15" customFormat="1" ht="26.4" x14ac:dyDescent="0.3">
      <c r="A26" s="92"/>
      <c r="B26" s="31">
        <v>14</v>
      </c>
      <c r="C26" s="94" t="s">
        <v>47</v>
      </c>
      <c r="D26" s="32" t="s">
        <v>68</v>
      </c>
      <c r="E26" s="95">
        <v>50</v>
      </c>
      <c r="F26" s="96">
        <v>13536</v>
      </c>
      <c r="G26" s="97">
        <f t="shared" si="1"/>
        <v>676800</v>
      </c>
      <c r="H26" s="98">
        <v>0</v>
      </c>
      <c r="I26" s="99">
        <f t="shared" si="0"/>
        <v>0</v>
      </c>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row>
    <row r="27" spans="1:58" s="15" customFormat="1" ht="26.4" x14ac:dyDescent="0.3">
      <c r="A27" s="92"/>
      <c r="B27" s="31">
        <v>15</v>
      </c>
      <c r="C27" s="94" t="s">
        <v>48</v>
      </c>
      <c r="D27" s="32" t="s">
        <v>70</v>
      </c>
      <c r="E27" s="95">
        <v>2</v>
      </c>
      <c r="F27" s="96">
        <v>4534</v>
      </c>
      <c r="G27" s="97">
        <f t="shared" si="1"/>
        <v>9068</v>
      </c>
      <c r="H27" s="98">
        <v>0</v>
      </c>
      <c r="I27" s="99">
        <f t="shared" si="0"/>
        <v>0</v>
      </c>
      <c r="J27" s="92"/>
      <c r="K27" s="92"/>
      <c r="L27" s="92"/>
      <c r="M27" s="92"/>
      <c r="N27" s="92"/>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92"/>
      <c r="AZ27" s="92"/>
      <c r="BA27" s="92"/>
      <c r="BB27" s="92"/>
      <c r="BC27" s="92"/>
      <c r="BD27" s="92"/>
      <c r="BE27" s="92"/>
      <c r="BF27" s="92"/>
    </row>
    <row r="28" spans="1:58" s="48" customFormat="1" ht="26.4" x14ac:dyDescent="0.3">
      <c r="A28" s="92"/>
      <c r="B28" s="31">
        <v>16</v>
      </c>
      <c r="C28" s="94" t="s">
        <v>49</v>
      </c>
      <c r="D28" s="32" t="s">
        <v>71</v>
      </c>
      <c r="E28" s="95">
        <v>10</v>
      </c>
      <c r="F28" s="96">
        <v>12119</v>
      </c>
      <c r="G28" s="97">
        <f t="shared" si="1"/>
        <v>121190</v>
      </c>
      <c r="H28" s="98">
        <v>0</v>
      </c>
      <c r="I28" s="99">
        <f t="shared" si="0"/>
        <v>0</v>
      </c>
      <c r="J28" s="92"/>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row>
    <row r="29" spans="1:58" s="15" customFormat="1" ht="52.8" x14ac:dyDescent="0.3">
      <c r="A29" s="92"/>
      <c r="B29" s="31">
        <v>17</v>
      </c>
      <c r="C29" s="94" t="s">
        <v>50</v>
      </c>
      <c r="D29" s="32" t="s">
        <v>72</v>
      </c>
      <c r="E29" s="95">
        <v>21</v>
      </c>
      <c r="F29" s="96">
        <v>21199</v>
      </c>
      <c r="G29" s="97">
        <f t="shared" si="1"/>
        <v>445179</v>
      </c>
      <c r="H29" s="98">
        <v>0</v>
      </c>
      <c r="I29" s="99">
        <f>H29*E29</f>
        <v>0</v>
      </c>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row>
    <row r="30" spans="1:58" s="48" customFormat="1" ht="26.4" x14ac:dyDescent="0.3">
      <c r="A30" s="92"/>
      <c r="B30" s="31">
        <v>18</v>
      </c>
      <c r="C30" s="94" t="s">
        <v>51</v>
      </c>
      <c r="D30" s="32" t="s">
        <v>68</v>
      </c>
      <c r="E30" s="95">
        <v>50</v>
      </c>
      <c r="F30" s="96">
        <v>1685</v>
      </c>
      <c r="G30" s="97">
        <f t="shared" si="1"/>
        <v>84250</v>
      </c>
      <c r="H30" s="98">
        <v>0</v>
      </c>
      <c r="I30" s="99">
        <f t="shared" si="0"/>
        <v>0</v>
      </c>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row>
    <row r="31" spans="1:58" s="15" customFormat="1" ht="26.4" x14ac:dyDescent="0.3">
      <c r="A31" s="92"/>
      <c r="B31" s="31">
        <v>19</v>
      </c>
      <c r="C31" s="94" t="s">
        <v>52</v>
      </c>
      <c r="D31" s="32" t="s">
        <v>68</v>
      </c>
      <c r="E31" s="95">
        <v>50</v>
      </c>
      <c r="F31" s="96">
        <v>1685</v>
      </c>
      <c r="G31" s="97">
        <f t="shared" si="1"/>
        <v>84250</v>
      </c>
      <c r="H31" s="98">
        <v>0</v>
      </c>
      <c r="I31" s="99">
        <f t="shared" si="0"/>
        <v>0</v>
      </c>
      <c r="J31" s="92"/>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92"/>
      <c r="AZ31" s="92"/>
      <c r="BA31" s="92"/>
      <c r="BB31" s="92"/>
      <c r="BC31" s="92"/>
      <c r="BD31" s="92"/>
      <c r="BE31" s="92"/>
      <c r="BF31" s="92"/>
    </row>
    <row r="32" spans="1:58" s="48" customFormat="1" ht="26.4" x14ac:dyDescent="0.3">
      <c r="A32" s="92"/>
      <c r="B32" s="31">
        <v>20</v>
      </c>
      <c r="C32" s="94" t="s">
        <v>53</v>
      </c>
      <c r="D32" s="32" t="s">
        <v>73</v>
      </c>
      <c r="E32" s="95">
        <v>2</v>
      </c>
      <c r="F32" s="96">
        <v>2479</v>
      </c>
      <c r="G32" s="97">
        <f t="shared" si="1"/>
        <v>4958</v>
      </c>
      <c r="H32" s="98">
        <v>0</v>
      </c>
      <c r="I32" s="99">
        <f t="shared" si="0"/>
        <v>0</v>
      </c>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92"/>
      <c r="BC32" s="92"/>
      <c r="BD32" s="92"/>
      <c r="BE32" s="92"/>
      <c r="BF32" s="92"/>
    </row>
    <row r="33" spans="1:58" s="15" customFormat="1" ht="26.4" x14ac:dyDescent="0.3">
      <c r="A33" s="92"/>
      <c r="B33" s="31">
        <v>21</v>
      </c>
      <c r="C33" s="94" t="s">
        <v>54</v>
      </c>
      <c r="D33" s="32" t="s">
        <v>74</v>
      </c>
      <c r="E33" s="95">
        <v>7</v>
      </c>
      <c r="F33" s="96">
        <v>44379</v>
      </c>
      <c r="G33" s="97">
        <f t="shared" si="1"/>
        <v>310653</v>
      </c>
      <c r="H33" s="98">
        <v>0</v>
      </c>
      <c r="I33" s="99">
        <f t="shared" si="0"/>
        <v>0</v>
      </c>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row>
    <row r="34" spans="1:58" s="48" customFormat="1" ht="26.4" x14ac:dyDescent="0.3">
      <c r="A34" s="92"/>
      <c r="B34" s="31">
        <v>22</v>
      </c>
      <c r="C34" s="94" t="s">
        <v>55</v>
      </c>
      <c r="D34" s="32" t="s">
        <v>75</v>
      </c>
      <c r="E34" s="95">
        <v>2</v>
      </c>
      <c r="F34" s="96">
        <v>88314</v>
      </c>
      <c r="G34" s="97">
        <f t="shared" si="1"/>
        <v>176628</v>
      </c>
      <c r="H34" s="98">
        <v>0</v>
      </c>
      <c r="I34" s="99">
        <f t="shared" si="0"/>
        <v>0</v>
      </c>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2"/>
      <c r="AZ34" s="92"/>
      <c r="BA34" s="92"/>
      <c r="BB34" s="92"/>
      <c r="BC34" s="92"/>
      <c r="BD34" s="92"/>
      <c r="BE34" s="92"/>
      <c r="BF34" s="92"/>
    </row>
    <row r="35" spans="1:58" s="15" customFormat="1" ht="26.4" x14ac:dyDescent="0.3">
      <c r="A35" s="92"/>
      <c r="B35" s="31">
        <v>23</v>
      </c>
      <c r="C35" s="94" t="s">
        <v>56</v>
      </c>
      <c r="D35" s="32" t="s">
        <v>68</v>
      </c>
      <c r="E35" s="95">
        <v>150</v>
      </c>
      <c r="F35" s="96">
        <v>3547</v>
      </c>
      <c r="G35" s="97">
        <f t="shared" si="1"/>
        <v>532050</v>
      </c>
      <c r="H35" s="98">
        <v>0</v>
      </c>
      <c r="I35" s="99">
        <f t="shared" si="0"/>
        <v>0</v>
      </c>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2"/>
      <c r="AZ35" s="92"/>
      <c r="BA35" s="92"/>
      <c r="BB35" s="92"/>
      <c r="BC35" s="92"/>
      <c r="BD35" s="92"/>
      <c r="BE35" s="92"/>
      <c r="BF35" s="92"/>
    </row>
    <row r="36" spans="1:58" s="15" customFormat="1" ht="17.399999999999999" x14ac:dyDescent="0.3">
      <c r="A36" s="92"/>
      <c r="B36" s="31">
        <v>24</v>
      </c>
      <c r="C36" s="94" t="s">
        <v>57</v>
      </c>
      <c r="D36" s="32" t="s">
        <v>76</v>
      </c>
      <c r="E36" s="95">
        <v>6</v>
      </c>
      <c r="F36" s="96">
        <v>29419</v>
      </c>
      <c r="G36" s="97">
        <f t="shared" si="1"/>
        <v>176514</v>
      </c>
      <c r="H36" s="98">
        <v>0</v>
      </c>
      <c r="I36" s="99">
        <f t="shared" si="0"/>
        <v>0</v>
      </c>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row>
    <row r="37" spans="1:58" s="48" customFormat="1" ht="17.399999999999999" x14ac:dyDescent="0.3">
      <c r="A37" s="92"/>
      <c r="B37" s="31">
        <v>25</v>
      </c>
      <c r="C37" s="94" t="s">
        <v>58</v>
      </c>
      <c r="D37" s="32" t="s">
        <v>76</v>
      </c>
      <c r="E37" s="95">
        <v>6</v>
      </c>
      <c r="F37" s="96">
        <v>29749</v>
      </c>
      <c r="G37" s="97">
        <f t="shared" si="1"/>
        <v>178494</v>
      </c>
      <c r="H37" s="98">
        <v>0</v>
      </c>
      <c r="I37" s="99">
        <f t="shared" si="0"/>
        <v>0</v>
      </c>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row>
    <row r="38" spans="1:58" s="48" customFormat="1" ht="17.399999999999999" x14ac:dyDescent="0.3">
      <c r="A38" s="92"/>
      <c r="B38" s="31">
        <v>26</v>
      </c>
      <c r="C38" s="94" t="s">
        <v>59</v>
      </c>
      <c r="D38" s="32" t="s">
        <v>74</v>
      </c>
      <c r="E38" s="95">
        <v>50</v>
      </c>
      <c r="F38" s="96">
        <v>46025</v>
      </c>
      <c r="G38" s="97">
        <f t="shared" si="1"/>
        <v>2301250</v>
      </c>
      <c r="H38" s="98">
        <v>0</v>
      </c>
      <c r="I38" s="99">
        <f t="shared" si="0"/>
        <v>0</v>
      </c>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row>
    <row r="39" spans="1:58" s="15" customFormat="1" ht="52.8" x14ac:dyDescent="0.3">
      <c r="A39" s="92"/>
      <c r="B39" s="31">
        <v>27</v>
      </c>
      <c r="C39" s="94" t="s">
        <v>60</v>
      </c>
      <c r="D39" s="32" t="s">
        <v>68</v>
      </c>
      <c r="E39" s="95">
        <v>20</v>
      </c>
      <c r="F39" s="96">
        <v>65421</v>
      </c>
      <c r="G39" s="97">
        <f t="shared" si="1"/>
        <v>1308420</v>
      </c>
      <c r="H39" s="98">
        <v>0</v>
      </c>
      <c r="I39" s="99">
        <f t="shared" si="0"/>
        <v>0</v>
      </c>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row>
    <row r="40" spans="1:58" s="15" customFormat="1" ht="26.4" x14ac:dyDescent="0.3">
      <c r="A40" s="92"/>
      <c r="B40" s="31">
        <v>28</v>
      </c>
      <c r="C40" s="94" t="s">
        <v>61</v>
      </c>
      <c r="D40" s="32" t="s">
        <v>68</v>
      </c>
      <c r="E40" s="95">
        <v>24</v>
      </c>
      <c r="F40" s="96">
        <v>1605</v>
      </c>
      <c r="G40" s="97">
        <f t="shared" si="1"/>
        <v>38520</v>
      </c>
      <c r="H40" s="98">
        <v>0</v>
      </c>
      <c r="I40" s="99">
        <f t="shared" si="0"/>
        <v>0</v>
      </c>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92"/>
      <c r="AT40" s="92"/>
      <c r="AU40" s="92"/>
      <c r="AV40" s="92"/>
      <c r="AW40" s="92"/>
      <c r="AX40" s="92"/>
      <c r="AY40" s="92"/>
      <c r="AZ40" s="92"/>
      <c r="BA40" s="92"/>
      <c r="BB40" s="92"/>
      <c r="BC40" s="92"/>
      <c r="BD40" s="92"/>
      <c r="BE40" s="92"/>
      <c r="BF40" s="92"/>
    </row>
    <row r="41" spans="1:58" s="15" customFormat="1" ht="52.8" x14ac:dyDescent="0.3">
      <c r="A41" s="92"/>
      <c r="B41" s="31">
        <v>29</v>
      </c>
      <c r="C41" s="94" t="s">
        <v>62</v>
      </c>
      <c r="D41" s="32" t="s">
        <v>68</v>
      </c>
      <c r="E41" s="95">
        <v>200</v>
      </c>
      <c r="F41" s="96">
        <v>1875</v>
      </c>
      <c r="G41" s="97">
        <f t="shared" si="1"/>
        <v>375000</v>
      </c>
      <c r="H41" s="98">
        <v>0</v>
      </c>
      <c r="I41" s="99">
        <f t="shared" si="0"/>
        <v>0</v>
      </c>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92"/>
      <c r="AT41" s="92"/>
      <c r="AU41" s="92"/>
      <c r="AV41" s="92"/>
      <c r="AW41" s="92"/>
      <c r="AX41" s="92"/>
      <c r="AY41" s="92"/>
      <c r="AZ41" s="92"/>
      <c r="BA41" s="92"/>
      <c r="BB41" s="92"/>
      <c r="BC41" s="92"/>
      <c r="BD41" s="92"/>
      <c r="BE41" s="92"/>
      <c r="BF41" s="92"/>
    </row>
    <row r="42" spans="1:58" s="15" customFormat="1" ht="26.4" x14ac:dyDescent="0.3">
      <c r="A42" s="92"/>
      <c r="B42" s="31">
        <v>30</v>
      </c>
      <c r="C42" s="94" t="s">
        <v>63</v>
      </c>
      <c r="D42" s="32" t="s">
        <v>74</v>
      </c>
      <c r="E42" s="95">
        <v>24</v>
      </c>
      <c r="F42" s="96">
        <v>39231</v>
      </c>
      <c r="G42" s="97">
        <f t="shared" si="1"/>
        <v>941544</v>
      </c>
      <c r="H42" s="98">
        <v>0</v>
      </c>
      <c r="I42" s="99">
        <f t="shared" si="0"/>
        <v>0</v>
      </c>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row>
    <row r="43" spans="1:58" s="15" customFormat="1" ht="39.6" x14ac:dyDescent="0.3">
      <c r="A43" s="92"/>
      <c r="B43" s="31">
        <v>31</v>
      </c>
      <c r="C43" s="94" t="s">
        <v>64</v>
      </c>
      <c r="D43" s="32" t="s">
        <v>68</v>
      </c>
      <c r="E43" s="95">
        <v>240</v>
      </c>
      <c r="F43" s="96">
        <v>6747</v>
      </c>
      <c r="G43" s="97">
        <f t="shared" si="1"/>
        <v>1619280</v>
      </c>
      <c r="H43" s="98">
        <v>0</v>
      </c>
      <c r="I43" s="99">
        <f t="shared" si="0"/>
        <v>0</v>
      </c>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c r="AS43" s="92"/>
      <c r="AT43" s="92"/>
      <c r="AU43" s="92"/>
      <c r="AV43" s="92"/>
      <c r="AW43" s="92"/>
      <c r="AX43" s="92"/>
      <c r="AY43" s="92"/>
      <c r="AZ43" s="92"/>
      <c r="BA43" s="92"/>
      <c r="BB43" s="92"/>
      <c r="BC43" s="92"/>
      <c r="BD43" s="92"/>
      <c r="BE43" s="92"/>
      <c r="BF43" s="92"/>
    </row>
    <row r="44" spans="1:58" s="15" customFormat="1" ht="26.4" x14ac:dyDescent="0.3">
      <c r="A44" s="92"/>
      <c r="B44" s="31">
        <v>32</v>
      </c>
      <c r="C44" s="94" t="s">
        <v>65</v>
      </c>
      <c r="D44" s="32" t="s">
        <v>68</v>
      </c>
      <c r="E44" s="95">
        <v>20</v>
      </c>
      <c r="F44" s="96">
        <v>54103</v>
      </c>
      <c r="G44" s="97">
        <f t="shared" si="1"/>
        <v>1082060</v>
      </c>
      <c r="H44" s="98">
        <v>0</v>
      </c>
      <c r="I44" s="99">
        <f t="shared" si="0"/>
        <v>0</v>
      </c>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c r="BF44" s="92"/>
    </row>
    <row r="45" spans="1:58" s="15" customFormat="1" ht="39.6" x14ac:dyDescent="0.3">
      <c r="A45" s="92"/>
      <c r="B45" s="31">
        <v>33</v>
      </c>
      <c r="C45" s="94" t="s">
        <v>66</v>
      </c>
      <c r="D45" s="32" t="s">
        <v>68</v>
      </c>
      <c r="E45" s="95">
        <v>20</v>
      </c>
      <c r="F45" s="96">
        <v>11062</v>
      </c>
      <c r="G45" s="97">
        <f t="shared" si="1"/>
        <v>221240</v>
      </c>
      <c r="H45" s="98">
        <v>0</v>
      </c>
      <c r="I45" s="99">
        <f t="shared" si="0"/>
        <v>0</v>
      </c>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row>
    <row r="46" spans="1:58" s="15" customFormat="1" ht="53.4" thickBot="1" x14ac:dyDescent="0.35">
      <c r="A46" s="92"/>
      <c r="B46" s="31">
        <v>34</v>
      </c>
      <c r="C46" s="94" t="s">
        <v>67</v>
      </c>
      <c r="D46" s="32" t="s">
        <v>68</v>
      </c>
      <c r="E46" s="95">
        <v>24</v>
      </c>
      <c r="F46" s="96">
        <v>42028</v>
      </c>
      <c r="G46" s="97">
        <f t="shared" si="1"/>
        <v>1008672</v>
      </c>
      <c r="H46" s="98">
        <v>0</v>
      </c>
      <c r="I46" s="99">
        <f>H46*E46</f>
        <v>0</v>
      </c>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92"/>
      <c r="BB46" s="92"/>
      <c r="BC46" s="92"/>
      <c r="BD46" s="92"/>
      <c r="BE46" s="92"/>
      <c r="BF46" s="92"/>
    </row>
    <row r="47" spans="1:58" s="16" customFormat="1" ht="23.25" customHeight="1" thickBot="1" x14ac:dyDescent="0.35">
      <c r="A47" s="93"/>
      <c r="B47" s="100"/>
      <c r="C47" s="101"/>
      <c r="D47" s="35"/>
      <c r="E47" s="37"/>
      <c r="F47" s="102">
        <f>SUM(F13:F46)</f>
        <v>585020</v>
      </c>
      <c r="G47" s="103">
        <f>SUM(G13:G46)</f>
        <v>25296578</v>
      </c>
      <c r="H47" s="104">
        <f>SUM(H13:H46)</f>
        <v>0</v>
      </c>
      <c r="I47" s="105">
        <f>SUM(I13:I46)</f>
        <v>0</v>
      </c>
      <c r="J47" s="93"/>
      <c r="K47" s="93"/>
      <c r="L47" s="93"/>
      <c r="M47" s="93"/>
      <c r="N47" s="93"/>
      <c r="O47" s="93"/>
      <c r="P47" s="93"/>
      <c r="Q47" s="93"/>
      <c r="R47" s="93"/>
      <c r="S47" s="93"/>
      <c r="T47" s="93"/>
      <c r="U47" s="93"/>
      <c r="V47" s="93"/>
      <c r="W47" s="93"/>
      <c r="X47" s="93"/>
      <c r="Y47" s="93"/>
      <c r="Z47" s="93"/>
      <c r="AA47" s="93"/>
      <c r="AB47" s="93"/>
      <c r="AC47" s="93"/>
      <c r="AD47" s="93"/>
      <c r="AE47" s="93"/>
      <c r="AF47" s="93"/>
      <c r="AG47" s="93"/>
      <c r="AH47" s="93"/>
      <c r="AI47" s="93"/>
      <c r="AJ47" s="93"/>
      <c r="AK47" s="93"/>
      <c r="AL47" s="93"/>
      <c r="AM47" s="93"/>
      <c r="AN47" s="93"/>
      <c r="AO47" s="93"/>
      <c r="AP47" s="93"/>
      <c r="AQ47" s="93"/>
      <c r="AR47" s="93"/>
      <c r="AS47" s="93"/>
      <c r="AT47" s="93"/>
      <c r="AU47" s="93"/>
      <c r="AV47" s="93"/>
      <c r="AW47" s="93"/>
      <c r="AX47" s="93"/>
      <c r="AY47" s="93"/>
      <c r="AZ47" s="93"/>
      <c r="BA47" s="93"/>
      <c r="BB47" s="93"/>
      <c r="BC47" s="93"/>
      <c r="BD47" s="93"/>
      <c r="BE47" s="93"/>
      <c r="BF47" s="93"/>
    </row>
    <row r="48" spans="1:58" s="16" customFormat="1" ht="14.1" customHeight="1" x14ac:dyDescent="0.3">
      <c r="A48" s="93"/>
      <c r="B48" s="100"/>
      <c r="C48" s="101"/>
      <c r="D48" s="35"/>
      <c r="E48" s="37"/>
      <c r="F48" s="106"/>
      <c r="G48" s="106"/>
      <c r="H48" s="106"/>
      <c r="I48" s="106"/>
      <c r="J48" s="93"/>
      <c r="K48" s="93"/>
      <c r="L48" s="93"/>
      <c r="M48" s="93"/>
      <c r="N48" s="93"/>
      <c r="O48" s="93"/>
      <c r="P48" s="93"/>
      <c r="Q48" s="93"/>
      <c r="R48" s="93"/>
      <c r="S48" s="93"/>
      <c r="T48" s="93"/>
      <c r="U48" s="93"/>
      <c r="V48" s="93"/>
      <c r="W48" s="93"/>
      <c r="X48" s="93"/>
      <c r="Y48" s="93"/>
      <c r="Z48" s="93"/>
      <c r="AA48" s="93"/>
      <c r="AB48" s="93"/>
      <c r="AC48" s="93"/>
      <c r="AD48" s="93"/>
      <c r="AE48" s="93"/>
      <c r="AF48" s="93"/>
      <c r="AG48" s="93"/>
      <c r="AH48" s="93"/>
      <c r="AI48" s="93"/>
      <c r="AJ48" s="93"/>
      <c r="AK48" s="93"/>
      <c r="AL48" s="93"/>
      <c r="AM48" s="93"/>
      <c r="AN48" s="93"/>
      <c r="AO48" s="93"/>
      <c r="AP48" s="93"/>
      <c r="AQ48" s="93"/>
      <c r="AR48" s="93"/>
      <c r="AS48" s="93"/>
      <c r="AT48" s="93"/>
      <c r="AU48" s="93"/>
      <c r="AV48" s="93"/>
      <c r="AW48" s="93"/>
      <c r="AX48" s="93"/>
      <c r="AY48" s="93"/>
      <c r="AZ48" s="93"/>
      <c r="BA48" s="93"/>
      <c r="BB48" s="93"/>
      <c r="BC48" s="93"/>
      <c r="BD48" s="93"/>
      <c r="BE48" s="93"/>
      <c r="BF48" s="93"/>
    </row>
    <row r="49" spans="1:58" s="16" customFormat="1" ht="23.25" customHeight="1" thickBot="1" x14ac:dyDescent="0.35">
      <c r="A49" s="93"/>
      <c r="B49" s="100"/>
      <c r="C49" s="101"/>
      <c r="D49" s="35"/>
      <c r="E49" s="37"/>
      <c r="F49" s="106"/>
      <c r="G49" s="106"/>
      <c r="H49" s="106"/>
      <c r="I49" s="106"/>
      <c r="J49" s="93"/>
      <c r="K49" s="93"/>
      <c r="L49" s="93"/>
      <c r="M49" s="93"/>
      <c r="N49" s="93"/>
      <c r="O49" s="93"/>
      <c r="P49" s="93"/>
      <c r="Q49" s="93"/>
      <c r="R49" s="93"/>
      <c r="S49" s="93"/>
      <c r="T49" s="93"/>
      <c r="U49" s="93"/>
      <c r="V49" s="93"/>
      <c r="W49" s="93"/>
      <c r="X49" s="93"/>
      <c r="Y49" s="93"/>
      <c r="Z49" s="93"/>
      <c r="AA49" s="93"/>
      <c r="AB49" s="93"/>
      <c r="AC49" s="93"/>
      <c r="AD49" s="93"/>
      <c r="AE49" s="93"/>
      <c r="AF49" s="93"/>
      <c r="AG49" s="93"/>
      <c r="AH49" s="93"/>
      <c r="AI49" s="93"/>
      <c r="AJ49" s="93"/>
      <c r="AK49" s="93"/>
      <c r="AL49" s="93"/>
      <c r="AM49" s="93"/>
      <c r="AN49" s="93"/>
      <c r="AO49" s="93"/>
      <c r="AP49" s="93"/>
      <c r="AQ49" s="93"/>
      <c r="AR49" s="93"/>
      <c r="AS49" s="93"/>
      <c r="AT49" s="93"/>
      <c r="AU49" s="93"/>
      <c r="AV49" s="93"/>
      <c r="AW49" s="93"/>
      <c r="AX49" s="93"/>
      <c r="AY49" s="93"/>
      <c r="AZ49" s="93"/>
      <c r="BA49" s="93"/>
      <c r="BB49" s="93"/>
      <c r="BC49" s="93"/>
      <c r="BD49" s="93"/>
      <c r="BE49" s="93"/>
      <c r="BF49" s="93"/>
    </row>
    <row r="50" spans="1:58" s="16" customFormat="1" ht="27.75" customHeight="1" x14ac:dyDescent="0.3">
      <c r="A50" s="93"/>
      <c r="B50" s="107" t="s">
        <v>17</v>
      </c>
      <c r="C50" s="108"/>
      <c r="D50" s="47">
        <v>25296578</v>
      </c>
      <c r="E50" s="79" t="s">
        <v>79</v>
      </c>
      <c r="F50" s="80"/>
      <c r="G50" s="80"/>
      <c r="H50" s="80"/>
      <c r="I50" s="81"/>
      <c r="J50" s="109"/>
      <c r="K50" s="93"/>
      <c r="L50" s="93"/>
      <c r="M50" s="93"/>
      <c r="N50" s="93"/>
      <c r="O50" s="93"/>
      <c r="P50" s="93"/>
      <c r="Q50" s="93"/>
      <c r="R50" s="93"/>
      <c r="S50" s="93"/>
      <c r="T50" s="93"/>
      <c r="U50" s="93"/>
      <c r="V50" s="93"/>
      <c r="W50" s="93"/>
      <c r="X50" s="93"/>
      <c r="Y50" s="93"/>
      <c r="Z50" s="93"/>
      <c r="AA50" s="93"/>
      <c r="AB50" s="93"/>
      <c r="AC50" s="93"/>
      <c r="AD50" s="93"/>
      <c r="AE50" s="93"/>
      <c r="AF50" s="93"/>
      <c r="AG50" s="93"/>
      <c r="AH50" s="93"/>
      <c r="AI50" s="93"/>
      <c r="AJ50" s="93"/>
      <c r="AK50" s="93"/>
      <c r="AL50" s="93"/>
      <c r="AM50" s="93"/>
      <c r="AN50" s="93"/>
      <c r="AO50" s="93"/>
      <c r="AP50" s="93"/>
      <c r="AQ50" s="93"/>
      <c r="AR50" s="93"/>
      <c r="AS50" s="93"/>
      <c r="AT50" s="93"/>
      <c r="AU50" s="93"/>
      <c r="AV50" s="93"/>
      <c r="AW50" s="93"/>
      <c r="AX50" s="93"/>
      <c r="AY50" s="93"/>
      <c r="AZ50" s="93"/>
      <c r="BA50" s="93"/>
      <c r="BB50" s="93"/>
      <c r="BC50" s="93"/>
      <c r="BD50" s="93"/>
      <c r="BE50" s="93"/>
      <c r="BF50" s="93"/>
    </row>
    <row r="51" spans="1:58" s="16" customFormat="1" ht="23.25" customHeight="1" x14ac:dyDescent="0.3">
      <c r="A51" s="93"/>
      <c r="B51" s="100"/>
      <c r="C51" s="101"/>
      <c r="D51" s="35"/>
      <c r="E51" s="37"/>
      <c r="F51" s="38"/>
      <c r="G51" s="109"/>
      <c r="H51" s="109"/>
      <c r="I51" s="109"/>
      <c r="J51" s="109"/>
      <c r="K51" s="93"/>
      <c r="L51" s="93"/>
      <c r="M51" s="93"/>
      <c r="N51" s="93"/>
      <c r="O51" s="93"/>
      <c r="P51" s="93"/>
      <c r="Q51" s="93"/>
      <c r="R51" s="93"/>
      <c r="S51" s="93"/>
      <c r="T51" s="93"/>
      <c r="U51" s="93"/>
      <c r="V51" s="93"/>
      <c r="W51" s="93"/>
      <c r="X51" s="93"/>
      <c r="Y51" s="93"/>
      <c r="Z51" s="93"/>
      <c r="AA51" s="93"/>
      <c r="AB51" s="93"/>
      <c r="AC51" s="93"/>
      <c r="AD51" s="93"/>
      <c r="AE51" s="93"/>
      <c r="AF51" s="93"/>
      <c r="AG51" s="93"/>
      <c r="AH51" s="93"/>
      <c r="AI51" s="93"/>
      <c r="AJ51" s="93"/>
      <c r="AK51" s="93"/>
      <c r="AL51" s="93"/>
      <c r="AM51" s="93"/>
      <c r="AN51" s="93"/>
      <c r="AO51" s="93"/>
      <c r="AP51" s="93"/>
      <c r="AQ51" s="93"/>
      <c r="AR51" s="93"/>
      <c r="AS51" s="93"/>
      <c r="AT51" s="93"/>
      <c r="AU51" s="93"/>
      <c r="AV51" s="93"/>
      <c r="AW51" s="93"/>
      <c r="AX51" s="93"/>
      <c r="AY51" s="93"/>
      <c r="AZ51" s="93"/>
      <c r="BA51" s="93"/>
      <c r="BB51" s="93"/>
      <c r="BC51" s="93"/>
      <c r="BD51" s="93"/>
      <c r="BE51" s="93"/>
      <c r="BF51" s="93"/>
    </row>
    <row r="52" spans="1:58" s="16" customFormat="1" ht="171" customHeight="1" x14ac:dyDescent="0.3">
      <c r="A52" s="93"/>
      <c r="B52" s="110" t="s">
        <v>78</v>
      </c>
      <c r="C52" s="111"/>
      <c r="D52" s="111"/>
      <c r="E52" s="111"/>
      <c r="F52" s="111"/>
      <c r="G52" s="111"/>
      <c r="H52" s="111"/>
      <c r="I52" s="112"/>
      <c r="J52" s="113"/>
      <c r="K52" s="93"/>
      <c r="L52" s="93"/>
      <c r="M52" s="93"/>
      <c r="N52" s="93"/>
      <c r="O52" s="93"/>
      <c r="P52" s="93"/>
      <c r="Q52" s="93"/>
      <c r="R52" s="93"/>
      <c r="S52" s="93"/>
      <c r="T52" s="93"/>
      <c r="U52" s="93"/>
      <c r="V52" s="93"/>
      <c r="W52" s="93"/>
      <c r="X52" s="93"/>
      <c r="Y52" s="93"/>
      <c r="Z52" s="93"/>
      <c r="AA52" s="93"/>
      <c r="AB52" s="93"/>
      <c r="AC52" s="93"/>
      <c r="AD52" s="93"/>
      <c r="AE52" s="93"/>
      <c r="AF52" s="93"/>
      <c r="AG52" s="93"/>
      <c r="AH52" s="93"/>
      <c r="AI52" s="93"/>
      <c r="AJ52" s="93"/>
      <c r="AK52" s="93"/>
      <c r="AL52" s="93"/>
      <c r="AM52" s="93"/>
      <c r="AN52" s="93"/>
      <c r="AO52" s="93"/>
      <c r="AP52" s="93"/>
      <c r="AQ52" s="93"/>
      <c r="AR52" s="93"/>
      <c r="AS52" s="93"/>
      <c r="AT52" s="93"/>
      <c r="AU52" s="93"/>
      <c r="AV52" s="93"/>
      <c r="AW52" s="93"/>
      <c r="AX52" s="93"/>
      <c r="AY52" s="93"/>
      <c r="AZ52" s="93"/>
      <c r="BA52" s="93"/>
      <c r="BB52" s="93"/>
      <c r="BC52" s="93"/>
      <c r="BD52" s="93"/>
      <c r="BE52" s="93"/>
      <c r="BF52" s="93"/>
    </row>
    <row r="53" spans="1:58" s="16" customFormat="1" ht="67.2" customHeight="1" x14ac:dyDescent="0.3">
      <c r="A53" s="93"/>
      <c r="B53" s="114"/>
      <c r="C53" s="115"/>
      <c r="D53" s="115"/>
      <c r="E53" s="115"/>
      <c r="F53" s="115"/>
      <c r="G53" s="115"/>
      <c r="H53" s="115"/>
      <c r="I53" s="116"/>
      <c r="J53" s="113"/>
      <c r="K53" s="93"/>
      <c r="L53" s="93"/>
      <c r="M53" s="93"/>
      <c r="N53" s="93"/>
      <c r="O53" s="93"/>
      <c r="P53" s="93"/>
      <c r="Q53" s="93"/>
      <c r="R53" s="93"/>
      <c r="S53" s="93"/>
      <c r="T53" s="93"/>
      <c r="U53" s="93"/>
      <c r="V53" s="93"/>
      <c r="W53" s="93"/>
      <c r="X53" s="93"/>
      <c r="Y53" s="93"/>
      <c r="Z53" s="93"/>
      <c r="AA53" s="93"/>
      <c r="AB53" s="93"/>
      <c r="AC53" s="93"/>
      <c r="AD53" s="93"/>
      <c r="AE53" s="93"/>
      <c r="AF53" s="93"/>
      <c r="AG53" s="93"/>
      <c r="AH53" s="93"/>
      <c r="AI53" s="93"/>
      <c r="AJ53" s="93"/>
      <c r="AK53" s="93"/>
      <c r="AL53" s="93"/>
      <c r="AM53" s="93"/>
      <c r="AN53" s="93"/>
      <c r="AO53" s="93"/>
      <c r="AP53" s="93"/>
      <c r="AQ53" s="93"/>
      <c r="AR53" s="93"/>
      <c r="AS53" s="93"/>
      <c r="AT53" s="93"/>
      <c r="AU53" s="93"/>
      <c r="AV53" s="93"/>
      <c r="AW53" s="93"/>
      <c r="AX53" s="93"/>
      <c r="AY53" s="93"/>
      <c r="AZ53" s="93"/>
      <c r="BA53" s="93"/>
      <c r="BB53" s="93"/>
      <c r="BC53" s="93"/>
      <c r="BD53" s="93"/>
      <c r="BE53" s="93"/>
      <c r="BF53" s="93"/>
    </row>
    <row r="54" spans="1:58" s="16" customFormat="1" ht="23.25" customHeight="1" x14ac:dyDescent="0.3">
      <c r="A54" s="93"/>
      <c r="B54" s="33"/>
      <c r="C54" s="34"/>
      <c r="D54" s="39"/>
      <c r="E54" s="36"/>
      <c r="F54" s="40"/>
      <c r="G54" s="17"/>
      <c r="H54" s="17"/>
      <c r="I54" s="17"/>
      <c r="J54" s="17"/>
    </row>
    <row r="55" spans="1:58" s="16" customFormat="1" ht="33.75" customHeight="1" x14ac:dyDescent="0.3">
      <c r="A55" s="93"/>
      <c r="B55" s="83" t="s">
        <v>18</v>
      </c>
      <c r="C55" s="84"/>
      <c r="D55" s="85"/>
      <c r="E55" s="86"/>
      <c r="F55" s="87"/>
      <c r="G55" s="13"/>
      <c r="H55" s="13"/>
      <c r="I55" s="13"/>
      <c r="J55" s="13"/>
    </row>
    <row r="56" spans="1:58" s="16" customFormat="1" ht="33.75" customHeight="1" x14ac:dyDescent="0.3">
      <c r="A56" s="93"/>
      <c r="B56" s="83" t="s">
        <v>33</v>
      </c>
      <c r="C56" s="84"/>
      <c r="D56" s="85"/>
      <c r="E56" s="86"/>
      <c r="F56" s="87"/>
      <c r="G56" s="13"/>
      <c r="H56" s="13"/>
      <c r="I56" s="13"/>
      <c r="J56" s="13"/>
    </row>
    <row r="57" spans="1:58" x14ac:dyDescent="0.25">
      <c r="C57" s="13"/>
      <c r="D57" s="13"/>
      <c r="F57" s="13"/>
      <c r="G57" s="13"/>
    </row>
  </sheetData>
  <sheetProtection formatCells="0" formatColumns="0" formatRows="0" insertColumns="0" insertRows="0" deleteColumns="0" deleteRows="0" sort="0" autoFilter="0"/>
  <mergeCells count="17">
    <mergeCell ref="B10:G10"/>
    <mergeCell ref="B55:C55"/>
    <mergeCell ref="B56:C56"/>
    <mergeCell ref="D55:F55"/>
    <mergeCell ref="D56:F56"/>
    <mergeCell ref="F11:G11"/>
    <mergeCell ref="H11:I11"/>
    <mergeCell ref="B52:I52"/>
    <mergeCell ref="B53:I53"/>
    <mergeCell ref="B50:C50"/>
    <mergeCell ref="E50:I50"/>
    <mergeCell ref="D1:G3"/>
    <mergeCell ref="B1:C3"/>
    <mergeCell ref="B4:I4"/>
    <mergeCell ref="B5:I5"/>
    <mergeCell ref="B7:C8"/>
    <mergeCell ref="D7:I8"/>
  </mergeCells>
  <pageMargins left="0.25" right="0.25" top="0.75" bottom="0.75" header="0.3" footer="0.3"/>
  <pageSetup paperSize="9" scale="49" fitToHeight="0" orientation="landscape" horizontalDpi="300" verticalDpi="300" r:id="rId1"/>
  <ignoredErrors>
    <ignoredError sqref="I13:I46 G13:G46"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395B-37E4-42F2-B0C5-523531B6EF7F}">
  <dimension ref="B2:G13"/>
  <sheetViews>
    <sheetView workbookViewId="0">
      <selection activeCell="D6" sqref="D6"/>
    </sheetView>
  </sheetViews>
  <sheetFormatPr baseColWidth="10" defaultColWidth="9.33203125" defaultRowHeight="14.4" x14ac:dyDescent="0.3"/>
  <cols>
    <col min="4" max="4" width="48.5546875" customWidth="1"/>
  </cols>
  <sheetData>
    <row r="2" spans="2:7" s="1" customFormat="1" x14ac:dyDescent="0.3">
      <c r="B2" s="5"/>
      <c r="C2" s="10" t="s">
        <v>19</v>
      </c>
      <c r="D2" s="10" t="s">
        <v>20</v>
      </c>
      <c r="E2" s="10" t="s">
        <v>21</v>
      </c>
      <c r="F2" s="3"/>
      <c r="G2" s="4"/>
    </row>
    <row r="3" spans="2:7" s="1" customFormat="1" x14ac:dyDescent="0.3">
      <c r="B3" s="5"/>
      <c r="C3" s="9">
        <v>1</v>
      </c>
      <c r="D3" s="6" t="s">
        <v>22</v>
      </c>
      <c r="E3" s="12" t="b">
        <v>0</v>
      </c>
      <c r="F3" s="3"/>
      <c r="G3" s="4"/>
    </row>
    <row r="4" spans="2:7" s="1" customFormat="1" x14ac:dyDescent="0.3">
      <c r="B4" s="5"/>
      <c r="C4" s="9">
        <v>2</v>
      </c>
      <c r="D4" s="6" t="s">
        <v>23</v>
      </c>
      <c r="E4" s="12" t="b">
        <v>0</v>
      </c>
      <c r="F4" s="3"/>
      <c r="G4" s="4"/>
    </row>
    <row r="5" spans="2:7" s="1" customFormat="1" ht="28.8" x14ac:dyDescent="0.3">
      <c r="B5" s="5"/>
      <c r="C5" s="9">
        <v>3</v>
      </c>
      <c r="D5" s="11" t="s">
        <v>24</v>
      </c>
      <c r="E5" s="12" t="b">
        <v>0</v>
      </c>
      <c r="F5" s="3"/>
      <c r="G5" s="4"/>
    </row>
    <row r="6" spans="2:7" s="1" customFormat="1" x14ac:dyDescent="0.3">
      <c r="B6" s="5"/>
      <c r="C6" s="9">
        <v>4</v>
      </c>
      <c r="D6" s="6" t="s">
        <v>25</v>
      </c>
      <c r="E6" s="12" t="b">
        <v>0</v>
      </c>
      <c r="F6" s="3"/>
      <c r="G6" s="4"/>
    </row>
    <row r="7" spans="2:7" s="1" customFormat="1" x14ac:dyDescent="0.3">
      <c r="B7" s="5"/>
      <c r="C7" s="9">
        <v>5</v>
      </c>
      <c r="D7" s="6" t="s">
        <v>26</v>
      </c>
      <c r="E7" s="12" t="b">
        <v>0</v>
      </c>
      <c r="F7" s="3"/>
      <c r="G7" s="4"/>
    </row>
    <row r="8" spans="2:7" s="1" customFormat="1" x14ac:dyDescent="0.3">
      <c r="B8" s="5"/>
      <c r="C8" s="9">
        <v>6</v>
      </c>
      <c r="D8" s="6" t="s">
        <v>27</v>
      </c>
      <c r="E8" s="12" t="b">
        <v>0</v>
      </c>
      <c r="F8" s="3"/>
      <c r="G8" s="4"/>
    </row>
    <row r="9" spans="2:7" s="1" customFormat="1" x14ac:dyDescent="0.3">
      <c r="B9" s="5"/>
      <c r="C9" s="9">
        <v>7</v>
      </c>
      <c r="D9" s="7" t="s">
        <v>28</v>
      </c>
      <c r="E9" s="12" t="b">
        <v>0</v>
      </c>
      <c r="F9" s="3"/>
      <c r="G9" s="4"/>
    </row>
    <row r="10" spans="2:7" s="1" customFormat="1" x14ac:dyDescent="0.3">
      <c r="B10" s="5"/>
      <c r="C10" s="9">
        <v>8</v>
      </c>
      <c r="D10" s="6" t="s">
        <v>29</v>
      </c>
      <c r="E10" s="12" t="b">
        <v>0</v>
      </c>
      <c r="F10" s="3"/>
      <c r="G10" s="4"/>
    </row>
    <row r="11" spans="2:7" s="1" customFormat="1" x14ac:dyDescent="0.3">
      <c r="B11" s="5"/>
      <c r="C11" s="9">
        <v>9</v>
      </c>
      <c r="D11" s="6" t="s">
        <v>30</v>
      </c>
      <c r="E11" s="12" t="b">
        <v>0</v>
      </c>
      <c r="F11" s="3"/>
      <c r="G11" s="4"/>
    </row>
    <row r="12" spans="2:7" s="1" customFormat="1" x14ac:dyDescent="0.3">
      <c r="B12" s="5"/>
      <c r="C12" s="9"/>
      <c r="D12" s="8" t="s">
        <v>31</v>
      </c>
      <c r="E12" s="12" t="b">
        <v>0</v>
      </c>
      <c r="F12" s="3"/>
      <c r="G12" s="4"/>
    </row>
    <row r="13" spans="2:7" s="1" customFormat="1" x14ac:dyDescent="0.3">
      <c r="B13" s="5"/>
      <c r="C13" s="2"/>
      <c r="D13" s="2"/>
      <c r="E13"/>
      <c r="F13" s="3"/>
      <c r="G13" s="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EFF904A-10E4-4738-B283-08A2346AD7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f3b94-3255-4e07-a62a-c27915f6fda4"/>
    <ds:schemaRef ds:uri="05bb8150-b35f-46eb-b022-eb95dd0a3c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CAFE062-7F8A-4254-A7A7-423761D7160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C4985E1-E58B-4E3F-9DD3-F5CD9F56D01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PLANTILLA</vt:lpstr>
      <vt:lpstr>check</vt:lpstr>
      <vt:lpstr>PLANTILLA!Área_de_impresión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Ángela Patricia Barreto Plaza</cp:lastModifiedBy>
  <cp:revision/>
  <dcterms:created xsi:type="dcterms:W3CDTF">2023-05-24T19:36:50Z</dcterms:created>
  <dcterms:modified xsi:type="dcterms:W3CDTF">2026-08-04T00:40:09Z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