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DTAO\Documents\PNN selva de Florencia 2026\Proveedores 2026\Mantenimiento Vehículos Selva 2026\"/>
    </mc:Choice>
  </mc:AlternateContent>
  <xr:revisionPtr revIDLastSave="0" documentId="13_ncr:1_{50F6BCA4-D6A7-4B15-B5AA-E3FCA848947A}" xr6:coauthVersionLast="47" xr6:coauthVersionMax="47" xr10:uidLastSave="{00000000-0000-0000-0000-000000000000}"/>
  <bookViews>
    <workbookView xWindow="-108" yWindow="-108" windowWidth="23256" windowHeight="13896" firstSheet="1" activeTab="1" xr2:uid="{00000000-000D-0000-FFFF-FFFF00000000}"/>
  </bookViews>
  <sheets>
    <sheet name="Mto Preventivo" sheetId="1" state="hidden" r:id="rId1"/>
    <sheet name="MANTENIMIENTO PREVENTIVO" sheetId="5" r:id="rId2"/>
    <sheet name="Mto Correctivo" sheetId="3" state="hidden" r:id="rId3"/>
    <sheet name="MANTENIMIENTO CORRECTIVO" sheetId="7" r:id="rId4"/>
    <sheet name="Hoja2" sheetId="2" state="hidden" r:id="rId5"/>
  </sheets>
  <definedNames>
    <definedName name="_xlnm.Print_Area" localSheetId="1">'MANTENIMIENTO PREVENTIVO'!$B$2:$E$64</definedName>
    <definedName name="_xlnm.Print_Area" localSheetId="0">'Mto Preventivo'!$A$1:$D$64</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47" i="7" l="1"/>
  <c r="R47" i="7"/>
  <c r="O47" i="7"/>
  <c r="L47" i="7"/>
  <c r="I47" i="7"/>
  <c r="F47" i="7"/>
  <c r="U46" i="7"/>
  <c r="S46" i="7"/>
  <c r="R46" i="7"/>
  <c r="P46" i="7"/>
  <c r="O46" i="7"/>
  <c r="M46" i="7"/>
  <c r="L46" i="7"/>
  <c r="J46" i="7"/>
  <c r="I46" i="7"/>
  <c r="G46" i="7"/>
  <c r="F46" i="7"/>
  <c r="D46" i="7"/>
  <c r="K48" i="3"/>
  <c r="I48" i="3"/>
  <c r="G48" i="3"/>
  <c r="E48" i="3"/>
  <c r="K47" i="3"/>
  <c r="J47" i="3"/>
  <c r="I47" i="3"/>
  <c r="H47" i="3"/>
  <c r="G47" i="3"/>
  <c r="F47" i="3"/>
  <c r="E47" i="3"/>
  <c r="D47" i="3"/>
  <c r="K46" i="3"/>
  <c r="J46" i="3"/>
  <c r="K45" i="3"/>
  <c r="J45" i="3"/>
  <c r="K44" i="3"/>
  <c r="J44" i="3"/>
  <c r="K43" i="3"/>
  <c r="J43" i="3"/>
  <c r="K42" i="3"/>
  <c r="J42" i="3"/>
  <c r="K41" i="3"/>
  <c r="J41" i="3"/>
  <c r="K40" i="3"/>
  <c r="J40" i="3"/>
  <c r="K39" i="3"/>
  <c r="J39" i="3"/>
  <c r="K38" i="3"/>
  <c r="J38" i="3"/>
  <c r="K37" i="3"/>
  <c r="J37" i="3"/>
  <c r="K36" i="3"/>
  <c r="J36" i="3"/>
  <c r="K35" i="3"/>
  <c r="J35" i="3"/>
  <c r="K34" i="3"/>
  <c r="J34" i="3"/>
  <c r="K33" i="3"/>
  <c r="J33" i="3"/>
  <c r="K32" i="3"/>
  <c r="J32" i="3"/>
  <c r="K31" i="3"/>
  <c r="J31" i="3"/>
  <c r="K30" i="3"/>
  <c r="J30" i="3"/>
  <c r="K29" i="3"/>
  <c r="J29" i="3"/>
  <c r="K28" i="3"/>
  <c r="J28" i="3"/>
  <c r="K27" i="3"/>
  <c r="J27" i="3"/>
  <c r="K26" i="3"/>
  <c r="J26" i="3"/>
  <c r="K25" i="3"/>
  <c r="J25" i="3"/>
  <c r="K24" i="3"/>
  <c r="J24" i="3"/>
  <c r="K23" i="3"/>
  <c r="J23" i="3"/>
  <c r="K22" i="3"/>
  <c r="J22" i="3"/>
  <c r="K21" i="3"/>
  <c r="J21" i="3"/>
  <c r="K20" i="3"/>
  <c r="J20" i="3"/>
  <c r="K19" i="3"/>
  <c r="J19" i="3"/>
  <c r="K18" i="3"/>
  <c r="J18" i="3"/>
  <c r="K17" i="3"/>
  <c r="J17" i="3"/>
  <c r="K16" i="3"/>
  <c r="J16" i="3"/>
  <c r="K15" i="3"/>
  <c r="J15" i="3"/>
  <c r="K14" i="3"/>
  <c r="J14" i="3"/>
  <c r="K13" i="3"/>
  <c r="J13" i="3"/>
  <c r="K12" i="3"/>
  <c r="J12" i="3"/>
  <c r="K11" i="3"/>
  <c r="J11" i="3"/>
  <c r="K10" i="3"/>
  <c r="J10" i="3"/>
  <c r="K9" i="3"/>
  <c r="J9" i="3"/>
  <c r="K8" i="3"/>
  <c r="J8" i="3"/>
  <c r="V57" i="5"/>
  <c r="U57" i="5"/>
  <c r="T57" i="5"/>
  <c r="S57" i="5"/>
  <c r="R57" i="5"/>
  <c r="Q57" i="5"/>
  <c r="P57" i="5"/>
  <c r="O57" i="5"/>
  <c r="N57" i="5"/>
  <c r="M57" i="5"/>
  <c r="L57" i="5"/>
  <c r="K57" i="5"/>
  <c r="J57" i="5"/>
  <c r="I57" i="5"/>
  <c r="H57" i="5"/>
  <c r="G57" i="5"/>
  <c r="F57" i="5"/>
  <c r="E57" i="5"/>
  <c r="G57" i="1"/>
  <c r="F57" i="1"/>
  <c r="E57" i="1"/>
  <c r="D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alcChain>
</file>

<file path=xl/sharedStrings.xml><?xml version="1.0" encoding="utf-8"?>
<sst xmlns="http://schemas.openxmlformats.org/spreadsheetml/2006/main" count="484" uniqueCount="287">
  <si>
    <t>PROMEDIO</t>
  </si>
  <si>
    <t>PRECIO EN EL MERCADO LOCAL</t>
  </si>
  <si>
    <t>VALOR TOTAL</t>
  </si>
  <si>
    <t>Combustible y filtros</t>
  </si>
  <si>
    <t>Comprobación de fugas u obstrucción de la llave manual y/o automática de la llave paso de combustible.</t>
  </si>
  <si>
    <t>Carburador</t>
  </si>
  <si>
    <t>Limpieza de Carburador</t>
  </si>
  <si>
    <t>Revisión de Marcha mínima, máxima</t>
  </si>
  <si>
    <t>Limpieza de Filtro aire</t>
  </si>
  <si>
    <t>Limpieza deposito combustible y</t>
  </si>
  <si>
    <t>Sistema eléctrico</t>
  </si>
  <si>
    <t>Inspeccionar carga batería y líquidos</t>
  </si>
  <si>
    <t>Inspeccionar sistema de arranque</t>
  </si>
  <si>
    <t>Inspección sistema eléctrico mandos y cableado</t>
  </si>
  <si>
    <t>Inspección bujías</t>
  </si>
  <si>
    <t>Aceite de motor y filtro</t>
  </si>
  <si>
    <t>Cambio de aceite 4T</t>
  </si>
  <si>
    <t>Revisión de filtros de aire</t>
  </si>
  <si>
    <t>Motor</t>
  </si>
  <si>
    <t>Inspeccionar y ajuste cabeza de fuerza (válvulas)</t>
  </si>
  <si>
    <t>Transmisión</t>
  </si>
  <si>
    <t>Revisión Kit de Arrastre</t>
  </si>
  <si>
    <t>Revisión porta bandas</t>
  </si>
  <si>
    <t>Revisión rodamientos delanteros y traseros</t>
  </si>
  <si>
    <t>Revisión de bujes de tijera</t>
  </si>
  <si>
    <t>Frenos</t>
  </si>
  <si>
    <t>Comprobación del circuito hidráulico y mecánico, de frenos fugas (mordazas, cilindros empaques).</t>
  </si>
  <si>
    <t>Revisión desgaste pastillas y bandas.</t>
  </si>
  <si>
    <t>Revisión de disco de freno</t>
  </si>
  <si>
    <t>Amortiguación</t>
  </si>
  <si>
    <t>Revisión retenedores de barras</t>
  </si>
  <si>
    <t>Comprobación desgaste llantas, neumáticos, presión aire, tensado de rayos, eje, tensado y alineado ruedas.</t>
  </si>
  <si>
    <t>Arranque del motor-Encendido</t>
  </si>
  <si>
    <t>Revisión encendido (Pedal, suiche y mandos )</t>
  </si>
  <si>
    <t>Servicio de inspección de vehículos</t>
  </si>
  <si>
    <t>Revisión Técnica Mecánica y emisiones de Gas (Certificado CDA)</t>
  </si>
  <si>
    <t>Comprobación fugas (retenedores) y empaques.</t>
  </si>
  <si>
    <t>Encendido</t>
  </si>
  <si>
    <t>Ruedas/Neumáticos</t>
  </si>
  <si>
    <t>Motor fuera de Borda</t>
  </si>
  <si>
    <t>Cambio de eje central</t>
  </si>
  <si>
    <t>Cambio del pasador de seguridad de la hélice</t>
  </si>
  <si>
    <t>Cambio del eje de pata</t>
  </si>
  <si>
    <t>Cambio de aceite trasmilue</t>
  </si>
  <si>
    <t>Cambio de filtro</t>
  </si>
  <si>
    <t>Cambio de aceite w 50</t>
  </si>
  <si>
    <t>Cambio de bujías</t>
  </si>
  <si>
    <t>Cambio de sellos</t>
  </si>
  <si>
    <t>Cambio de sistema de bombeo</t>
  </si>
  <si>
    <t>Cambio de hélice</t>
  </si>
  <si>
    <t>Cambio de bujes de tijera (Bujes; tornillo)</t>
  </si>
  <si>
    <t>Cambio de porta bandas</t>
  </si>
  <si>
    <t>Cambio de rodamientos</t>
  </si>
  <si>
    <t>Cambio Kit de Arrastre (Cadena rencauchutada, catalina, piñón de ataque)</t>
  </si>
  <si>
    <t>Cambio de Bujía</t>
  </si>
  <si>
    <t>Cambio de suiche</t>
  </si>
  <si>
    <t>Cambio patada de arranque</t>
  </si>
  <si>
    <t>Cambio de motor de arranque</t>
  </si>
  <si>
    <t>Cambio filtro de aire</t>
  </si>
  <si>
    <t>Cambio Filtro de combustible</t>
  </si>
  <si>
    <t>Cambio kit de carburación (flotador, punzón, chicler moto XTZ)</t>
  </si>
  <si>
    <t>Cambio de codo goma carburador filtro de aire</t>
  </si>
  <si>
    <t>Cambio de direccionales</t>
  </si>
  <si>
    <t>Cambio de bombillo farola</t>
  </si>
  <si>
    <t>Cambio de stop</t>
  </si>
  <si>
    <t>Cambio fusible</t>
  </si>
  <si>
    <t>Cambio de batería Seca</t>
  </si>
  <si>
    <t>Cambio de Regulador de batería</t>
  </si>
  <si>
    <t>Cambio de pastillas</t>
  </si>
  <si>
    <t>Cambio de bandas</t>
  </si>
  <si>
    <t>Cambio de disco</t>
  </si>
  <si>
    <t>Cambio mordaza</t>
  </si>
  <si>
    <t>Cambio cilindros (caliper)</t>
  </si>
  <si>
    <t>Cambio de Engranaje de Velocímetro</t>
  </si>
  <si>
    <t>Cambio de guaya velocímetro</t>
  </si>
  <si>
    <t>Cambio de bujes tijera</t>
  </si>
  <si>
    <t>Cambio de cunas</t>
  </si>
  <si>
    <t>Reparación de cabeza de fuerza motor</t>
  </si>
  <si>
    <t>Cambio de balineras delanteras y traseras (Llantas)</t>
  </si>
  <si>
    <t>Cambio aro rin</t>
  </si>
  <si>
    <t>Cambio de rayos</t>
  </si>
  <si>
    <t>Cambio de tapas laterales</t>
  </si>
  <si>
    <t>Cambio de colera</t>
  </si>
  <si>
    <t>Cambio de espejos</t>
  </si>
  <si>
    <t>Revisión Técnica Mecánica y emisiones de Gas. (Certificado CDA)</t>
  </si>
  <si>
    <t>Combustible y Filtros</t>
  </si>
  <si>
    <t>Carburación</t>
  </si>
  <si>
    <t>Sistema Eléctrico</t>
  </si>
  <si>
    <t>Sistema de Frenos</t>
  </si>
  <si>
    <t>Sistema de Velocidad</t>
  </si>
  <si>
    <t>Dirección</t>
  </si>
  <si>
    <t>Cambio retenedores debarras</t>
  </si>
  <si>
    <t>Cambio de balineras de espigo (Superior e inferior)</t>
  </si>
  <si>
    <t>Sistema de Motor</t>
  </si>
  <si>
    <t>Rodamiento</t>
  </si>
  <si>
    <t>Accesorios</t>
  </si>
  <si>
    <t>Servicio de Inspección de Vehículos</t>
  </si>
  <si>
    <t>Cambio de guardabarro delantero</t>
  </si>
  <si>
    <t>TOTAL</t>
  </si>
  <si>
    <t>ANEXO -1 
Cotizaciones_ Precios del Mercado</t>
  </si>
  <si>
    <t>VALOR UNITARIO</t>
  </si>
  <si>
    <t>REPUESTOS</t>
  </si>
  <si>
    <t>MANO DE OBRA</t>
  </si>
  <si>
    <t>IVA</t>
  </si>
  <si>
    <t>VALOR 
UNITARIO 
(ANTES DE IVA)</t>
  </si>
  <si>
    <t>VALOR UNITARIO (ANTES DE IVA)</t>
  </si>
  <si>
    <t>DESCRIPCION GENEREL</t>
  </si>
  <si>
    <t>A. Mantenimiento Preventivo Motocicleta Modelo XTZ 125-YAMAHA</t>
  </si>
  <si>
    <t>TOTAL MANTENIMIENTO PREVENTIVO MOTOCICLETAS (A)</t>
  </si>
  <si>
    <t>B. Mantenimiento Correctivo Motocicleta Modelo XTZ 125-YAMAHA</t>
  </si>
  <si>
    <t>TOTAL REPUESTOS</t>
  </si>
  <si>
    <t>TOTAL MANO DE OBRA</t>
  </si>
  <si>
    <t>TOTAL Mantenimiento Correctivo Motocicleta Modelo XTZ 125-YAMAHA (B)</t>
  </si>
  <si>
    <t>C. MANTENIMIENTO PREVENTIVO MOTOR 100HP 4T</t>
  </si>
  <si>
    <t>C. MANTENIMIENTO PREVENTIVO MOTOR 100HP 4T (C)</t>
  </si>
  <si>
    <t>MANTENIMIENTO CORRECTIVO MOTOR 100HP 4T (D)</t>
  </si>
  <si>
    <t>TOTAL MANTENIMIENTO CORRECTIVO MOTOR 100HP 4T (D)</t>
  </si>
  <si>
    <t>MANTENIMIENTO</t>
  </si>
  <si>
    <t>DESCRIPCIÓN GENERAL</t>
  </si>
  <si>
    <t>CANTIDAD</t>
  </si>
  <si>
    <t>MOTOR</t>
  </si>
  <si>
    <t>CAMBIO ACEITE, FILTRO DE ACEITE, FILTRO DE AIRE, FILTRO DE COMBUSTIBLE DE MOTOR DE GASOLINA</t>
  </si>
  <si>
    <t xml:space="preserve">REVISIÓN DEL SISTEMA DE REFRIGERACIÓN (RADIADOR, VENTILADOR, CONDENSADOR, EVAPORADOR Y COMPRESOR) </t>
  </si>
  <si>
    <t>CAMBIO REFRIGERANTE DEL SISTEMA DE ENFRIAMIENTO</t>
  </si>
  <si>
    <t>INSPECCIÓN DE CORREAS DE MOTOR</t>
  </si>
  <si>
    <t>COMBUSTIBLE</t>
  </si>
  <si>
    <t>INSPECCIÓN DE BOMBA DE COMBUSTIBLE</t>
  </si>
  <si>
    <t>INSPECCIÓN DE MANGUERAS Y TUBERÍAS DE COMBUSTIBLE</t>
  </si>
  <si>
    <t>INSPECCIÓN DE MEZCLA EN MARCHA MÍNIMA Y MÁXIMA</t>
  </si>
  <si>
    <t>INSPECCIÓN DE INYECTORES</t>
  </si>
  <si>
    <t>LIMPIEZA  DEL TANQUE DE COMBUSTIBLE</t>
  </si>
  <si>
    <t>TURBO</t>
  </si>
  <si>
    <t xml:space="preserve">REVISIÓN DEL SISTEMA DE TURBO. </t>
  </si>
  <si>
    <t xml:space="preserve">REVISIÓN DE LA BOMBA DE INYECCIÓN. </t>
  </si>
  <si>
    <t>FRENOS</t>
  </si>
  <si>
    <t>AJUSTE DE BANDAS, CILINDROS DEL SISTEMA DE FRENO</t>
  </si>
  <si>
    <t>AJUSTE DE FRENO DE ESTACIONAMIENTO</t>
  </si>
  <si>
    <t>REVISIÓN DE PASTILLAS, Y BANDAS</t>
  </si>
  <si>
    <t>DIRECCION Y EMBRAGUE</t>
  </si>
  <si>
    <t>RECTIFICACIÓN DE RINES</t>
  </si>
  <si>
    <t>CAMBIO DE LLANTAS</t>
  </si>
  <si>
    <t>LUBRICACIÓN DE JUNTAS Y UNIONES EN SUSPENSIÓN</t>
  </si>
  <si>
    <t>REVISIÓN DE EJES</t>
  </si>
  <si>
    <t>AJUSTE DEL NIVEL DE LÍQUIDO DE CAJA DE VELOCIDADES</t>
  </si>
  <si>
    <t>INSPECCIÓN DE EMBRAGUE</t>
  </si>
  <si>
    <t>INSPECCIÓN DE SISTEMA HIDRÁULICO</t>
  </si>
  <si>
    <t>ELECTRICO</t>
  </si>
  <si>
    <t>NIVELAR LIQUIDO DE BATERÍA</t>
  </si>
  <si>
    <t xml:space="preserve">INSPECCIÓN DE INDICADORES DE TABLERO </t>
  </si>
  <si>
    <t>REVISIÓN SISTEMA ELÉCTRICO COMPLEMENTARIO ALARMA</t>
  </si>
  <si>
    <t>REVISIÓN SISTEMA ELÉCTRICO VENTANAS AUTOMÁTICAS</t>
  </si>
  <si>
    <t>REVISIÓN SISTEMA ELÉCTRICO ESPECIFICO LUCES</t>
  </si>
  <si>
    <t>REVISIÓN SISTEMA ELÉCTRICO ESPECIFICO ARRANQUE</t>
  </si>
  <si>
    <t>REVISIÓN SISTEMA ELÉCTRICO ESPECIFICO ALTERNADOR</t>
  </si>
  <si>
    <t>REVISIÓN DE BUJÍAS DE ENCENDIDO Y CABLES DE  ALTA.</t>
  </si>
  <si>
    <t>CHASIS Y COMPLEMENTARIO</t>
  </si>
  <si>
    <t>INSPECCIÓN DEL SISTEMA DE ESCAPE</t>
  </si>
  <si>
    <t>LIMPIEZA DEL RADIADOR</t>
  </si>
  <si>
    <t>MANTENIMIENTO DEL SISTEMA DE AIRE ACONDICIONADO (INCLUIDO CAMBIO DE FILTRO, SIN REPUESTOS)</t>
  </si>
  <si>
    <t>LAVADO DEL VEHÍCULO CON MOTOR</t>
  </si>
  <si>
    <t>GRAFITADA</t>
  </si>
  <si>
    <t>REALIZAR ALINEACIÓN</t>
  </si>
  <si>
    <t>REALIZAR BALANCEO</t>
  </si>
  <si>
    <t xml:space="preserve">REALIZAR SINCRONIZACIÓN </t>
  </si>
  <si>
    <t>REVISAR EL ESTADO DEL SOPORTE DE MOTOR</t>
  </si>
  <si>
    <t>CAMBIAR PLUMILLAS</t>
  </si>
  <si>
    <t>AJUSTE DE GUAYAS DE ACELERACIÓN Y EMBRAGUE</t>
  </si>
  <si>
    <t>REVISIÓN DEL ESTADO DE ARTICULACIONES, RÓTULAS Y GUARDAPOLVOS</t>
  </si>
  <si>
    <t>AJUSTE  DE PEDALES DE FRENO, ACELERACIÓN Y EMBRAGUE</t>
  </si>
  <si>
    <t>REVISIÓN DE CAJA DE FUSIBLES</t>
  </si>
  <si>
    <t>REMPLAZO DE BOTIQUÍN</t>
  </si>
  <si>
    <t>REVISIÓN DE AIRBAGS</t>
  </si>
  <si>
    <t>REMPLAZO KIT DE CARRETERA</t>
  </si>
  <si>
    <t>TRACCIÓN</t>
  </si>
  <si>
    <t>LUBRICACIÓN DE RODAMIENTOS</t>
  </si>
  <si>
    <t>NIVELAR VALVULINAS TRANSMISIÓN</t>
  </si>
  <si>
    <t xml:space="preserve">INSPECCIONAR  CRUCETAS DE LA DIRECCIÓN </t>
  </si>
  <si>
    <t>LUBRICACIÓN  TRASMISIÓN  (4 X 4)</t>
  </si>
  <si>
    <t>INSPECCIÓN MORDAZA SUPERIOR E INFERIOR</t>
  </si>
  <si>
    <t xml:space="preserve">MANTENIMIENTO PREVENTIVO </t>
  </si>
  <si>
    <t>PTW DE COLOMBIA
NIT:  80220216-9</t>
  </si>
  <si>
    <t>OSM DE COLOMBIA S.A.S
NIT: 900.898.577-6</t>
  </si>
  <si>
    <t>SISTEMA ELECTRICO</t>
  </si>
  <si>
    <t>OTROS</t>
  </si>
  <si>
    <t>MANTENIMIENTO CORRECTIVO</t>
  </si>
  <si>
    <t>4SOLUTIONS SERVICES S.A.S
NIT. 901482648-8</t>
  </si>
  <si>
    <t xml:space="preserve">TOTAL REPUESTOS Y MANO DE OBRA </t>
  </si>
  <si>
    <t xml:space="preserve">REPUESTOS </t>
  </si>
  <si>
    <t xml:space="preserve">MANO DE OBRA </t>
  </si>
  <si>
    <r>
      <rPr>
        <b/>
        <sz val="10"/>
        <rFont val="Arial"/>
        <family val="2"/>
      </rPr>
      <t>VALOR TOTAL</t>
    </r>
  </si>
  <si>
    <r>
      <rPr>
        <sz val="10"/>
        <rFont val="Arial"/>
        <family val="2"/>
      </rPr>
      <t>Arreglo de unidades - bombillos luces alta y baja</t>
    </r>
  </si>
  <si>
    <t>Arreglo de luces - bombillos luces reversa</t>
  </si>
  <si>
    <t>Arreglo de stop delantero y trasero</t>
  </si>
  <si>
    <r>
      <rPr>
        <sz val="10"/>
        <rFont val="Arial"/>
        <family val="2"/>
      </rPr>
      <t>Arreglo de luces - bombillos luces direccionales</t>
    </r>
  </si>
  <si>
    <t>Cambio de caja fusilera</t>
  </si>
  <si>
    <t>Cambio de cables de alta</t>
  </si>
  <si>
    <t>Ajuste de mezcla en marcha mínima</t>
  </si>
  <si>
    <t>Cambio empaque tanque combustible</t>
  </si>
  <si>
    <t>Cambio de inyectores</t>
  </si>
  <si>
    <t xml:space="preserve">SISTEMA DE FRENOS </t>
  </si>
  <si>
    <t>Cambio de Bandas de frenos</t>
  </si>
  <si>
    <t>Cambio de pastillas de frenos</t>
  </si>
  <si>
    <t>Bomba de frenos</t>
  </si>
  <si>
    <t>Líquido de Frenos</t>
  </si>
  <si>
    <t>Cambio de guaya frenos</t>
  </si>
  <si>
    <t xml:space="preserve">CAJA DE VELOCIADADES Y TRACCION </t>
  </si>
  <si>
    <t>Rodamientos delanteros</t>
  </si>
  <si>
    <t>Rodamientos traseros</t>
  </si>
  <si>
    <t>Cambio de líquido de dirección hidráulica</t>
  </si>
  <si>
    <t>Cambio de sistema de doble</t>
  </si>
  <si>
    <t>Cambio de crucetas</t>
  </si>
  <si>
    <t>Cambio de corona</t>
  </si>
  <si>
    <t>Cambio de speed</t>
  </si>
  <si>
    <t>Cambio de eje</t>
  </si>
  <si>
    <t>SUSPENSION Y DIRECCION</t>
  </si>
  <si>
    <t>Amortiguadores delanteros c/u</t>
  </si>
  <si>
    <t>Amortiguadores traseros c/u</t>
  </si>
  <si>
    <t>Tijeras delanteras inferior</t>
  </si>
  <si>
    <t>Tijeras delanteras superior</t>
  </si>
  <si>
    <r>
      <rPr>
        <sz val="10"/>
        <rFont val="Arial"/>
        <family val="2"/>
      </rPr>
      <t>Cambio de rotulas superior (izquierda y derecha)</t>
    </r>
  </si>
  <si>
    <r>
      <rPr>
        <sz val="10"/>
        <rFont val="Arial"/>
        <family val="2"/>
      </rPr>
      <t>Cambio de rotulas inferior (izquierda y derecha)</t>
    </r>
  </si>
  <si>
    <r>
      <rPr>
        <sz val="10"/>
        <rFont val="Arial"/>
        <family val="2"/>
      </rPr>
      <t>Cambio de bujes de tijera (izquierda y derecha)</t>
    </r>
  </si>
  <si>
    <t>Cambio de retenedores para ejes de ruedas</t>
  </si>
  <si>
    <t>Ajuste de unidades</t>
  </si>
  <si>
    <t>Arreglo de chapas</t>
  </si>
  <si>
    <r>
      <rPr>
        <sz val="10"/>
        <rFont val="Arial"/>
        <family val="2"/>
      </rPr>
      <t>Cambio de empaques de caucho puertas y ventanas</t>
    </r>
  </si>
  <si>
    <t>Cambio panorámico</t>
  </si>
  <si>
    <t>Salpicaderas</t>
  </si>
  <si>
    <t>Latoneria y pintura general</t>
  </si>
  <si>
    <t xml:space="preserve">SISTEMA DE REFRIGERACION </t>
  </si>
  <si>
    <t>Cambio motor de refrigeracion</t>
  </si>
  <si>
    <r>
      <rPr>
        <sz val="10"/>
        <rFont val="Arial"/>
        <family val="2"/>
      </rPr>
      <t>Cambio condensador, evaporador  y compresor</t>
    </r>
  </si>
  <si>
    <t>SUBTOTAL</t>
  </si>
  <si>
    <t>PTW DE COLOMBIA
NIT: 80220216-9</t>
  </si>
  <si>
    <t xml:space="preserve">INSPECCIÓN DEL SISTEMA DE ESCAPE </t>
  </si>
  <si>
    <t>LIMPIEZA DEL TANQUE DE COMBUSTIBLE</t>
  </si>
  <si>
    <t xml:space="preserve">REVISION DE LA BOMBA DE INYECCIÓN </t>
  </si>
  <si>
    <t xml:space="preserve">REVISION GUAYAS </t>
  </si>
  <si>
    <t xml:space="preserve">DIRECCION </t>
  </si>
  <si>
    <t xml:space="preserve">REALIZAR ALINEACIÓN </t>
  </si>
  <si>
    <t xml:space="preserve">REALIZAR BALANCEO </t>
  </si>
  <si>
    <t>AJUSTE DEL NIVEL DE LÍQUIDO DE CAJA DE TRANSFERENCIA</t>
  </si>
  <si>
    <t>REVISION CAJA AUXILIAR</t>
  </si>
  <si>
    <t xml:space="preserve">SUSPENSIÓN </t>
  </si>
  <si>
    <t>INSPECCION DE ROTULA INFERIOR Y SUPERIOR (IZQUIERDA Y DERECHA)</t>
  </si>
  <si>
    <t>REVISION TIJERA INFERIOR Y SUPERIOR</t>
  </si>
  <si>
    <t>REVISION AMORTIGUADORES DE BOTELLA</t>
  </si>
  <si>
    <t>REVISION BUJES DE TIJERA (IZQUIERDA Y DERECHA)</t>
  </si>
  <si>
    <t xml:space="preserve">EMBRAGE </t>
  </si>
  <si>
    <t>INSPECCION DE EMBRAGUE (DISCO, PRENSA Y BALINERA)</t>
  </si>
  <si>
    <t>TRANSMISIÓN</t>
  </si>
  <si>
    <t>INSPECCIONAR TRANSMISION, EJES, CRUCETAS Y CARDAN</t>
  </si>
  <si>
    <t xml:space="preserve">REVISIÓN SISTEMA ELÉCTRICO ESPECIFICO </t>
  </si>
  <si>
    <t xml:space="preserve">REVISION ARRANQUE </t>
  </si>
  <si>
    <t>REVISION CAJA FUSILERA</t>
  </si>
  <si>
    <t>REVISION SISTEMA DE ALARMA</t>
  </si>
  <si>
    <t xml:space="preserve">CHASIS </t>
  </si>
  <si>
    <t>REVISION Y ALINEACION CHASIS Y MUELLES</t>
  </si>
  <si>
    <t xml:space="preserve">SERVICIOS </t>
  </si>
  <si>
    <t>REMPLAZO DE BOTIQUIN</t>
  </si>
  <si>
    <t>CARROCERIA</t>
  </si>
  <si>
    <t>INSPECCIONAR CARROCERIA (BOLLADURA Y PINTURA)</t>
  </si>
  <si>
    <t>Arreglo de unidades - bombillos luces alta y baja</t>
  </si>
  <si>
    <t>Arreglo de luces - bombillos luces direccionales</t>
  </si>
  <si>
    <t>Cambio de rotulas superior (izquierda y derecha)</t>
  </si>
  <si>
    <t>Cambio de rotulas inferior (izquierda y derecha)</t>
  </si>
  <si>
    <t>Cambio de bujes de tijera (izquierda y derecha)</t>
  </si>
  <si>
    <t>Cambio de empaques de caucho puertas y ventanas</t>
  </si>
  <si>
    <t>Cambio condensador, evaporador y compresor</t>
  </si>
  <si>
    <t>REVISION TECNICO MECANICA Y EMISIONES DE GAS (CERTIFICADO CDA)</t>
  </si>
  <si>
    <t>LIMPIEZA DEL RADIADOR Y CONDUCTOS</t>
  </si>
  <si>
    <t>SISTEMA REFRIGERACION</t>
  </si>
  <si>
    <t>VALOR UNITARIO (Mano de obra incluida)</t>
  </si>
  <si>
    <t xml:space="preserve">MANTENIMIENTO DEL SISTEMA DE AIRE ACONDICIONADO </t>
  </si>
  <si>
    <t>Firma Representante Legal del Proponente</t>
  </si>
  <si>
    <t>Nombre:</t>
  </si>
  <si>
    <t>Cargo:</t>
  </si>
  <si>
    <t>Documento de Identidad:</t>
  </si>
  <si>
    <r>
      <rPr>
        <b/>
        <sz val="14"/>
        <color theme="1"/>
        <rFont val="Arial Narrow"/>
        <family val="2"/>
      </rPr>
      <t xml:space="preserve">NOTA 2: </t>
    </r>
    <r>
      <rPr>
        <sz val="14"/>
        <color theme="1"/>
        <rFont val="Arial Narrow"/>
        <family val="2"/>
      </rPr>
      <t xml:space="preserve">La oferta economica deberá estar firmada por el oferente y/o representante legal si es persona juridica, so pena de rechazo. </t>
    </r>
  </si>
  <si>
    <r>
      <rPr>
        <b/>
        <sz val="14"/>
        <color theme="1"/>
        <rFont val="Arial Narrow"/>
        <family val="2"/>
      </rPr>
      <t xml:space="preserve">NOTA 1: </t>
    </r>
    <r>
      <rPr>
        <sz val="14"/>
        <color theme="1"/>
        <rFont val="Arial Narrow"/>
        <family val="2"/>
      </rPr>
      <t>Para el presente proceso de contratación de servicio de mantenimiento y/o suministros de repuestos y mano de obra calificada, el presupuesto oficial es el presupuesto asignado para el Parque Nacional Natural Selva de Florencia de conformidad con la Resolución de distribución de presupuesto vigencia 2026, es decir la suma de DIEZ Y NUEVE MILLONES OCHENTA MIL SIECIENTOS SESENTA Y SEIS PESOS MCTE ($19.080.666). Las cotizaciones deberán tener cada uno de los ítems requeridos por el área para la oferta económica, teniendo en cuenta los valores unitarios relacionados en las especificaciones será el valor tenido en cuenta para el suministro de los servicios en caso de que la necesidad y condiciones de las vehículos, así lo requiera.</t>
    </r>
  </si>
  <si>
    <t>TOYOTA HILUX 
MODELO 2005 - 2400 cc - Gasolina</t>
  </si>
  <si>
    <t>MOTO: YAMAHA CQA54 MODELO: 2013 – CILINDRAJE: 125</t>
  </si>
  <si>
    <t>MOTO: YAMAHA CQA55 MODELO: 2013 – CILINDRAJE: 125</t>
  </si>
  <si>
    <t>MOTO: YAMAHA VWB87F MODELO: 2024 – CILINDRAJE: 250</t>
  </si>
  <si>
    <t>MOTO: HONDA HFQ03H MODELO: 2025 – CILINDRAJE: 190</t>
  </si>
  <si>
    <r>
      <rPr>
        <b/>
        <sz val="14"/>
        <color theme="1"/>
        <rFont val="Arial Narrow"/>
        <family val="2"/>
      </rPr>
      <t>NOTA 1:</t>
    </r>
    <r>
      <rPr>
        <sz val="14"/>
        <color theme="1"/>
        <rFont val="Arial Narrow"/>
        <family val="2"/>
      </rPr>
      <t xml:space="preserve"> Para el presente proceso de contratación de servicio de mantenimiento y/o suministros de repuestos y mano de obra calificada, el presupuesto oficial es el presupuesto asignado para el Parque Nacional Natural Selva de Florencia de conformidad con la Resolución de distribución de presupuesto vigencia 2026, es decir la suma de DIEZ Y NUEVE MILLONES OCHENTA MIL SIECIENTOS SESENTA Y SEIS PESOS MCTE ($19.080.666). Las cotizaciones deberán tener cada uno de los ítems requeridos por el área para la oferta económica, teniendo en cuenta los valores unitarios relacionados en las especificaciones será el valor tenido en cuenta para el suministro de los servicios en caso de que la necesidad y condiciones de las vehículos, así lo requiera.</t>
    </r>
  </si>
  <si>
    <t>MOTO: HONDA HFQ31H MODELO: 2025 – CILINDRAJE: 190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</si>
</sst>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3" formatCode="_-* #,##0.00_-;\-* #,##0.00_-;_-* &quot;-&quot;??_-;_-@_-"/>
    <numFmt numFmtId="164" formatCode="_-* #,##0_-;\-* #,##0_-;_-* &quot;-&quot;??_-;_-@_-"/>
    <numFmt numFmtId="165" formatCode="_-[$$-240A]\ * #,##0.00_-;\-[$$-240A]\ * #,##0.00_-;_-[$$-240A]\ * &quot;-&quot;??_-;_-@_-"/>
  </numFmts>
  <fonts count="16" x14ac:knownFonts="1">
    <font>
      <sz val="11"/>
      <color theme="1"/>
      <name val="Calibri"/>
      <family val="2"/>
      <scheme val="minor"/>
    </font>
    <font>
      <b/>
      <sz val="10"/>
      <color theme="1"/>
      <name val="Arial Narrow"/>
      <family val="2"/>
    </font>
    <font>
      <sz val="10"/>
      <color theme="1"/>
      <name val="Arial Narrow"/>
      <family val="2"/>
    </font>
    <font>
      <sz val="11"/>
      <color theme="1"/>
      <name val="Calibri"/>
      <family val="2"/>
      <scheme val="minor"/>
    </font>
    <font>
      <b/>
      <sz val="10"/>
      <color rgb="FF000000"/>
      <name val="Arial Narrow"/>
      <family val="2"/>
    </font>
    <font>
      <sz val="10"/>
      <name val="Arial"/>
      <family val="2"/>
    </font>
    <font>
      <b/>
      <sz val="10"/>
      <color theme="1"/>
      <name val="Arial"/>
      <family val="2"/>
    </font>
    <font>
      <b/>
      <sz val="10"/>
      <name val="Arial"/>
      <family val="2"/>
    </font>
    <font>
      <sz val="10"/>
      <color theme="1"/>
      <name val="Arial"/>
      <family val="2"/>
    </font>
    <font>
      <b/>
      <sz val="11"/>
      <color theme="1"/>
      <name val="Arial Narrow"/>
      <family val="2"/>
    </font>
    <font>
      <sz val="11"/>
      <color theme="1"/>
      <name val="Arial Narrow"/>
      <family val="2"/>
    </font>
    <font>
      <b/>
      <sz val="15"/>
      <color theme="1"/>
      <name val="Arial Narrow"/>
      <family val="2"/>
    </font>
    <font>
      <sz val="15"/>
      <color theme="1"/>
      <name val="Arial Narrow"/>
      <family val="2"/>
    </font>
    <font>
      <sz val="12"/>
      <color theme="1"/>
      <name val="Arial Narrow"/>
      <family val="2"/>
    </font>
    <font>
      <sz val="14"/>
      <color theme="1"/>
      <name val="Arial Narrow"/>
      <family val="2"/>
    </font>
    <font>
      <b/>
      <sz val="14"/>
      <color theme="1"/>
      <name val="Arial Narrow"/>
      <family val="2"/>
    </font>
  </fonts>
  <fills count="19">
    <fill>
      <patternFill patternType="none"/>
    </fill>
    <fill>
      <patternFill patternType="gray125"/>
    </fill>
    <fill>
      <patternFill patternType="solid">
        <fgColor theme="5" tint="0.79998168889431442"/>
        <bgColor indexed="64"/>
      </patternFill>
    </fill>
    <fill>
      <patternFill patternType="solid">
        <fgColor rgb="FFD9D9D9"/>
        <bgColor indexed="64"/>
      </patternFill>
    </fill>
    <fill>
      <patternFill patternType="solid">
        <fgColor theme="0" tint="-0.14999847407452621"/>
        <bgColor indexed="64"/>
      </patternFill>
    </fill>
    <fill>
      <patternFill patternType="solid">
        <fgColor rgb="FFF2F2F2"/>
        <bgColor indexed="64"/>
      </patternFill>
    </fill>
    <fill>
      <patternFill patternType="solid">
        <fgColor rgb="FFFFFFFF"/>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top/>
      <bottom style="thin">
        <color indexed="64"/>
      </bottom>
      <diagonal/>
    </border>
  </borders>
  <cellStyleXfs count="3">
    <xf numFmtId="0" fontId="0" fillId="0" borderId="0"/>
    <xf numFmtId="43" fontId="3" fillId="0" borderId="0" applyFont="0" applyFill="0" applyBorder="0" applyAlignment="0" applyProtection="0"/>
    <xf numFmtId="42" fontId="3" fillId="0" borderId="0" applyFont="0" applyFill="0" applyBorder="0" applyAlignment="0" applyProtection="0"/>
  </cellStyleXfs>
  <cellXfs count="353">
    <xf numFmtId="0" fontId="0" fillId="0" borderId="0" xfId="0"/>
    <xf numFmtId="43" fontId="2" fillId="0" borderId="0" xfId="1" applyFont="1"/>
    <xf numFmtId="43" fontId="2" fillId="0" borderId="0" xfId="1" applyFont="1" applyAlignment="1">
      <alignment vertical="center"/>
    </xf>
    <xf numFmtId="43" fontId="2" fillId="0" borderId="1" xfId="1" applyFont="1" applyBorder="1" applyAlignment="1">
      <alignment horizontal="center" vertical="center" wrapText="1"/>
    </xf>
    <xf numFmtId="164" fontId="2" fillId="0" borderId="0" xfId="1" applyNumberFormat="1" applyFont="1"/>
    <xf numFmtId="18" fontId="2" fillId="0" borderId="0" xfId="1" applyNumberFormat="1" applyFont="1"/>
    <xf numFmtId="43" fontId="2" fillId="0" borderId="0" xfId="1" applyFont="1" applyFill="1"/>
    <xf numFmtId="43" fontId="2" fillId="0" borderId="0" xfId="1" applyFont="1" applyAlignment="1">
      <alignment wrapText="1"/>
    </xf>
    <xf numFmtId="43" fontId="2" fillId="0" borderId="0" xfId="1" applyFont="1" applyBorder="1" applyAlignment="1">
      <alignment horizontal="center" vertical="center" wrapText="1"/>
    </xf>
    <xf numFmtId="43" fontId="2" fillId="0" borderId="0" xfId="1" applyFont="1" applyAlignment="1">
      <alignment vertical="center" wrapText="1"/>
    </xf>
    <xf numFmtId="0" fontId="4" fillId="3" borderId="1" xfId="0" applyFont="1" applyFill="1" applyBorder="1" applyAlignment="1">
      <alignment horizontal="center" vertical="center" wrapText="1"/>
    </xf>
    <xf numFmtId="43" fontId="2" fillId="0" borderId="1" xfId="1" applyFont="1" applyBorder="1" applyAlignment="1">
      <alignment wrapText="1"/>
    </xf>
    <xf numFmtId="43" fontId="1" fillId="4" borderId="4" xfId="1" applyFont="1" applyFill="1" applyBorder="1" applyAlignment="1">
      <alignment vertical="center" wrapText="1"/>
    </xf>
    <xf numFmtId="43" fontId="1" fillId="4" borderId="1" xfId="1" applyFont="1" applyFill="1" applyBorder="1" applyAlignment="1">
      <alignment vertical="center" wrapText="1"/>
    </xf>
    <xf numFmtId="43" fontId="2" fillId="4" borderId="1" xfId="1" applyFont="1" applyFill="1" applyBorder="1" applyAlignment="1">
      <alignment horizontal="center" vertical="center" wrapText="1"/>
    </xf>
    <xf numFmtId="0" fontId="2" fillId="6" borderId="1" xfId="0" applyFont="1" applyFill="1" applyBorder="1" applyAlignment="1">
      <alignment vertical="center" wrapText="1"/>
    </xf>
    <xf numFmtId="0" fontId="8" fillId="0" borderId="1" xfId="0" applyFont="1" applyFill="1" applyBorder="1" applyAlignment="1">
      <alignment vertical="center" wrapText="1"/>
    </xf>
    <xf numFmtId="0" fontId="5" fillId="0" borderId="1" xfId="0" applyFont="1" applyFill="1" applyBorder="1" applyAlignment="1">
      <alignment vertical="center" wrapText="1"/>
    </xf>
    <xf numFmtId="164" fontId="2" fillId="0" borderId="0" xfId="1" applyNumberFormat="1" applyFont="1" applyAlignment="1">
      <alignment vertical="center"/>
    </xf>
    <xf numFmtId="42" fontId="6" fillId="0" borderId="8" xfId="0" applyNumberFormat="1" applyFont="1" applyBorder="1" applyAlignment="1">
      <alignment vertical="center"/>
    </xf>
    <xf numFmtId="0" fontId="8" fillId="0" borderId="6" xfId="0" applyFont="1" applyFill="1" applyBorder="1" applyAlignment="1">
      <alignment vertical="center" wrapText="1"/>
    </xf>
    <xf numFmtId="0" fontId="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22" xfId="0" applyFont="1" applyBorder="1" applyAlignment="1">
      <alignment horizontal="center" vertical="center" wrapText="1"/>
    </xf>
    <xf numFmtId="42" fontId="6" fillId="0" borderId="23" xfId="2" applyFont="1" applyBorder="1" applyAlignment="1">
      <alignment horizontal="center" vertical="center" wrapText="1"/>
    </xf>
    <xf numFmtId="0" fontId="8" fillId="0" borderId="2" xfId="0" applyFont="1" applyFill="1" applyBorder="1" applyAlignment="1">
      <alignment vertical="center" wrapText="1"/>
    </xf>
    <xf numFmtId="0" fontId="8" fillId="0" borderId="14" xfId="0" applyFont="1" applyFill="1" applyBorder="1" applyAlignment="1">
      <alignment horizontal="center" vertical="center" wrapText="1"/>
    </xf>
    <xf numFmtId="0" fontId="8" fillId="0" borderId="27" xfId="0" applyFont="1" applyFill="1" applyBorder="1" applyAlignment="1">
      <alignment horizontal="center" vertical="center" wrapText="1"/>
    </xf>
    <xf numFmtId="0" fontId="8" fillId="0" borderId="30" xfId="0" applyFont="1" applyFill="1" applyBorder="1" applyAlignment="1">
      <alignment horizontal="center" vertical="center" wrapText="1"/>
    </xf>
    <xf numFmtId="42" fontId="8" fillId="0" borderId="24" xfId="2" applyNumberFormat="1" applyFont="1" applyFill="1" applyBorder="1" applyAlignment="1">
      <alignment vertical="center" wrapText="1"/>
    </xf>
    <xf numFmtId="42" fontId="8" fillId="0" borderId="25" xfId="2" applyNumberFormat="1" applyFont="1" applyFill="1" applyBorder="1" applyAlignment="1">
      <alignment vertical="center" wrapText="1"/>
    </xf>
    <xf numFmtId="42" fontId="8" fillId="0" borderId="22" xfId="2" applyNumberFormat="1" applyFont="1" applyFill="1" applyBorder="1" applyAlignment="1">
      <alignment vertical="center" wrapText="1"/>
    </xf>
    <xf numFmtId="42" fontId="8" fillId="0" borderId="23" xfId="2" applyNumberFormat="1" applyFont="1" applyFill="1" applyBorder="1" applyAlignment="1">
      <alignment vertical="center" wrapText="1"/>
    </xf>
    <xf numFmtId="0" fontId="2" fillId="6" borderId="23" xfId="0" applyFont="1" applyFill="1" applyBorder="1" applyAlignment="1">
      <alignment horizontal="center" vertical="center" wrapText="1"/>
    </xf>
    <xf numFmtId="0" fontId="2" fillId="6" borderId="2" xfId="0" applyFont="1" applyFill="1" applyBorder="1" applyAlignment="1">
      <alignment vertical="center" wrapText="1"/>
    </xf>
    <xf numFmtId="0" fontId="2" fillId="6" borderId="25"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5" borderId="18" xfId="0" applyFont="1" applyFill="1" applyBorder="1" applyAlignment="1">
      <alignment horizontal="center" vertical="center" wrapText="1"/>
    </xf>
    <xf numFmtId="43" fontId="1" fillId="0" borderId="8" xfId="1" applyFont="1" applyBorder="1" applyAlignment="1">
      <alignment horizontal="center" vertical="center" wrapText="1"/>
    </xf>
    <xf numFmtId="42" fontId="2" fillId="6" borderId="19" xfId="0" applyNumberFormat="1" applyFont="1" applyFill="1" applyBorder="1" applyAlignment="1">
      <alignment vertical="center" wrapText="1"/>
    </xf>
    <xf numFmtId="42" fontId="2" fillId="6" borderId="12" xfId="0" applyNumberFormat="1" applyFont="1" applyFill="1" applyBorder="1" applyAlignment="1">
      <alignment vertical="center" wrapText="1"/>
    </xf>
    <xf numFmtId="42" fontId="1" fillId="5" borderId="13" xfId="0" applyNumberFormat="1" applyFont="1" applyFill="1" applyBorder="1" applyAlignment="1">
      <alignment vertical="center" wrapText="1"/>
    </xf>
    <xf numFmtId="0" fontId="8" fillId="0" borderId="31" xfId="0" applyFont="1" applyFill="1" applyBorder="1" applyAlignment="1">
      <alignment horizontal="center" vertical="center" wrapText="1"/>
    </xf>
    <xf numFmtId="42" fontId="8" fillId="0" borderId="32" xfId="2" applyNumberFormat="1" applyFont="1" applyFill="1" applyBorder="1" applyAlignment="1">
      <alignment vertical="center" wrapText="1"/>
    </xf>
    <xf numFmtId="42" fontId="8" fillId="0" borderId="33" xfId="2" applyNumberFormat="1" applyFont="1" applyFill="1" applyBorder="1" applyAlignment="1">
      <alignment vertical="center" wrapText="1"/>
    </xf>
    <xf numFmtId="42" fontId="6" fillId="0" borderId="8" xfId="2" applyNumberFormat="1" applyFont="1" applyBorder="1" applyAlignment="1">
      <alignment vertical="center"/>
    </xf>
    <xf numFmtId="42" fontId="6" fillId="0" borderId="9" xfId="2" applyNumberFormat="1" applyFont="1" applyBorder="1" applyAlignment="1">
      <alignment vertical="center"/>
    </xf>
    <xf numFmtId="0" fontId="6" fillId="2" borderId="22" xfId="0" applyFont="1" applyFill="1" applyBorder="1" applyAlignment="1">
      <alignment horizontal="center" vertical="center" wrapText="1"/>
    </xf>
    <xf numFmtId="42" fontId="6" fillId="2" borderId="23" xfId="2"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30" xfId="0" applyFont="1" applyFill="1" applyBorder="1" applyAlignment="1">
      <alignment horizontal="center" vertical="center" wrapText="1"/>
    </xf>
    <xf numFmtId="42" fontId="8" fillId="2" borderId="24" xfId="2" applyNumberFormat="1" applyFont="1" applyFill="1" applyBorder="1" applyAlignment="1">
      <alignment vertical="center" wrapText="1"/>
    </xf>
    <xf numFmtId="42" fontId="8" fillId="2" borderId="25" xfId="2" applyNumberFormat="1" applyFont="1" applyFill="1" applyBorder="1" applyAlignment="1">
      <alignment vertical="center" wrapText="1"/>
    </xf>
    <xf numFmtId="42" fontId="8" fillId="2" borderId="22" xfId="2" applyNumberFormat="1" applyFont="1" applyFill="1" applyBorder="1" applyAlignment="1">
      <alignment vertical="center" wrapText="1"/>
    </xf>
    <xf numFmtId="42" fontId="8" fillId="2" borderId="23" xfId="2" applyNumberFormat="1" applyFont="1" applyFill="1" applyBorder="1" applyAlignment="1">
      <alignment vertical="center" wrapText="1"/>
    </xf>
    <xf numFmtId="42" fontId="8" fillId="2" borderId="32" xfId="2" applyNumberFormat="1" applyFont="1" applyFill="1" applyBorder="1" applyAlignment="1">
      <alignment vertical="center" wrapText="1"/>
    </xf>
    <xf numFmtId="42" fontId="8" fillId="2" borderId="33" xfId="2" applyNumberFormat="1" applyFont="1" applyFill="1" applyBorder="1" applyAlignment="1">
      <alignment vertical="center" wrapText="1"/>
    </xf>
    <xf numFmtId="42" fontId="6" fillId="2" borderId="8" xfId="2" applyNumberFormat="1" applyFont="1" applyFill="1" applyBorder="1" applyAlignment="1">
      <alignment vertical="center"/>
    </xf>
    <xf numFmtId="42" fontId="6" fillId="2" borderId="9" xfId="2" applyNumberFormat="1" applyFont="1" applyFill="1" applyBorder="1" applyAlignment="1">
      <alignment vertical="center"/>
    </xf>
    <xf numFmtId="42" fontId="6" fillId="2" borderId="8" xfId="0" applyNumberFormat="1" applyFont="1" applyFill="1" applyBorder="1" applyAlignment="1">
      <alignment vertical="center"/>
    </xf>
    <xf numFmtId="0" fontId="6" fillId="7" borderId="22" xfId="0" applyFont="1" applyFill="1" applyBorder="1" applyAlignment="1">
      <alignment horizontal="center" vertical="center" wrapText="1"/>
    </xf>
    <xf numFmtId="42" fontId="6" fillId="7" borderId="23" xfId="2" applyFont="1" applyFill="1" applyBorder="1" applyAlignment="1">
      <alignment horizontal="center" vertical="center" wrapText="1"/>
    </xf>
    <xf numFmtId="0" fontId="8" fillId="7" borderId="27" xfId="0" applyFont="1" applyFill="1" applyBorder="1" applyAlignment="1">
      <alignment horizontal="center" vertical="center" wrapText="1"/>
    </xf>
    <xf numFmtId="0" fontId="8" fillId="7" borderId="30" xfId="0" applyFont="1" applyFill="1" applyBorder="1" applyAlignment="1">
      <alignment horizontal="center" vertical="center" wrapText="1"/>
    </xf>
    <xf numFmtId="42" fontId="8" fillId="7" borderId="24" xfId="2" applyNumberFormat="1" applyFont="1" applyFill="1" applyBorder="1" applyAlignment="1">
      <alignment vertical="center" wrapText="1"/>
    </xf>
    <xf numFmtId="42" fontId="8" fillId="7" borderId="25" xfId="2" applyNumberFormat="1" applyFont="1" applyFill="1" applyBorder="1" applyAlignment="1">
      <alignment vertical="center" wrapText="1"/>
    </xf>
    <xf numFmtId="42" fontId="8" fillId="7" borderId="22" xfId="2" applyNumberFormat="1" applyFont="1" applyFill="1" applyBorder="1" applyAlignment="1">
      <alignment vertical="center" wrapText="1"/>
    </xf>
    <xf numFmtId="42" fontId="8" fillId="7" borderId="23" xfId="2" applyNumberFormat="1" applyFont="1" applyFill="1" applyBorder="1" applyAlignment="1">
      <alignment vertical="center" wrapText="1"/>
    </xf>
    <xf numFmtId="42" fontId="8" fillId="7" borderId="32" xfId="2" applyNumberFormat="1" applyFont="1" applyFill="1" applyBorder="1" applyAlignment="1">
      <alignment vertical="center" wrapText="1"/>
    </xf>
    <xf numFmtId="42" fontId="8" fillId="7" borderId="33" xfId="2" applyNumberFormat="1" applyFont="1" applyFill="1" applyBorder="1" applyAlignment="1">
      <alignment vertical="center" wrapText="1"/>
    </xf>
    <xf numFmtId="42" fontId="6" fillId="7" borderId="8" xfId="2" applyNumberFormat="1" applyFont="1" applyFill="1" applyBorder="1" applyAlignment="1">
      <alignment vertical="center"/>
    </xf>
    <xf numFmtId="42" fontId="6" fillId="7" borderId="9" xfId="2" applyNumberFormat="1" applyFont="1" applyFill="1" applyBorder="1" applyAlignment="1">
      <alignment vertical="center"/>
    </xf>
    <xf numFmtId="42" fontId="6" fillId="7" borderId="8" xfId="0" applyNumberFormat="1" applyFont="1" applyFill="1" applyBorder="1" applyAlignment="1">
      <alignment vertical="center"/>
    </xf>
    <xf numFmtId="0" fontId="6" fillId="8" borderId="22" xfId="0" applyFont="1" applyFill="1" applyBorder="1" applyAlignment="1">
      <alignment horizontal="center" vertical="center" wrapText="1"/>
    </xf>
    <xf numFmtId="42" fontId="6" fillId="8" borderId="23" xfId="2" applyFont="1" applyFill="1" applyBorder="1" applyAlignment="1">
      <alignment horizontal="center" vertical="center" wrapText="1"/>
    </xf>
    <xf numFmtId="0" fontId="8" fillId="8" borderId="27" xfId="0" applyFont="1" applyFill="1" applyBorder="1" applyAlignment="1">
      <alignment horizontal="center" vertical="center" wrapText="1"/>
    </xf>
    <xf numFmtId="0" fontId="8" fillId="8" borderId="30" xfId="0" applyFont="1" applyFill="1" applyBorder="1" applyAlignment="1">
      <alignment horizontal="center" vertical="center" wrapText="1"/>
    </xf>
    <xf numFmtId="42" fontId="8" fillId="8" borderId="24" xfId="2" applyNumberFormat="1" applyFont="1" applyFill="1" applyBorder="1" applyAlignment="1">
      <alignment vertical="top" wrapText="1"/>
    </xf>
    <xf numFmtId="42" fontId="8" fillId="8" borderId="25" xfId="2" applyNumberFormat="1" applyFont="1" applyFill="1" applyBorder="1" applyAlignment="1">
      <alignment vertical="center" wrapText="1"/>
    </xf>
    <xf numFmtId="42" fontId="8" fillId="8" borderId="22" xfId="2" applyNumberFormat="1" applyFont="1" applyFill="1" applyBorder="1" applyAlignment="1">
      <alignment vertical="top" wrapText="1"/>
    </xf>
    <xf numFmtId="42" fontId="8" fillId="8" borderId="23" xfId="2" applyNumberFormat="1" applyFont="1" applyFill="1" applyBorder="1" applyAlignment="1">
      <alignment vertical="center" wrapText="1"/>
    </xf>
    <xf numFmtId="42" fontId="8" fillId="8" borderId="32" xfId="2" applyNumberFormat="1" applyFont="1" applyFill="1" applyBorder="1" applyAlignment="1">
      <alignment vertical="top" wrapText="1"/>
    </xf>
    <xf numFmtId="42" fontId="8" fillId="8" borderId="33" xfId="2" applyNumberFormat="1" applyFont="1" applyFill="1" applyBorder="1" applyAlignment="1">
      <alignment vertical="center" wrapText="1"/>
    </xf>
    <xf numFmtId="42" fontId="6" fillId="8" borderId="8" xfId="2" applyNumberFormat="1" applyFont="1" applyFill="1" applyBorder="1" applyAlignment="1">
      <alignment vertical="center"/>
    </xf>
    <xf numFmtId="42" fontId="6" fillId="8" borderId="9" xfId="2" applyNumberFormat="1" applyFont="1" applyFill="1" applyBorder="1" applyAlignment="1">
      <alignment vertical="center"/>
    </xf>
    <xf numFmtId="42" fontId="6" fillId="8" borderId="8" xfId="0" applyNumberFormat="1" applyFont="1" applyFill="1" applyBorder="1" applyAlignment="1">
      <alignment vertical="center"/>
    </xf>
    <xf numFmtId="43" fontId="1" fillId="8" borderId="8" xfId="1" applyFont="1" applyFill="1" applyBorder="1" applyAlignment="1">
      <alignment horizontal="center" vertical="center" wrapText="1"/>
    </xf>
    <xf numFmtId="42" fontId="2" fillId="8" borderId="19" xfId="0" applyNumberFormat="1" applyFont="1" applyFill="1" applyBorder="1" applyAlignment="1">
      <alignment vertical="center" wrapText="1"/>
    </xf>
    <xf numFmtId="42" fontId="2" fillId="8" borderId="12" xfId="0" applyNumberFormat="1" applyFont="1" applyFill="1" applyBorder="1" applyAlignment="1">
      <alignment vertical="center" wrapText="1"/>
    </xf>
    <xf numFmtId="42" fontId="1" fillId="8" borderId="13" xfId="0" applyNumberFormat="1" applyFont="1" applyFill="1" applyBorder="1" applyAlignment="1">
      <alignment vertical="center" wrapText="1"/>
    </xf>
    <xf numFmtId="43" fontId="1" fillId="7" borderId="8" xfId="1" applyFont="1" applyFill="1" applyBorder="1" applyAlignment="1">
      <alignment horizontal="center" vertical="center" wrapText="1"/>
    </xf>
    <xf numFmtId="42" fontId="2" fillId="7" borderId="19" xfId="0" applyNumberFormat="1" applyFont="1" applyFill="1" applyBorder="1" applyAlignment="1">
      <alignment vertical="center" wrapText="1"/>
    </xf>
    <xf numFmtId="42" fontId="2" fillId="7" borderId="12" xfId="0" applyNumberFormat="1" applyFont="1" applyFill="1" applyBorder="1" applyAlignment="1">
      <alignment vertical="center" wrapText="1"/>
    </xf>
    <xf numFmtId="42" fontId="1" fillId="7" borderId="13" xfId="0" applyNumberFormat="1" applyFont="1" applyFill="1" applyBorder="1" applyAlignment="1">
      <alignment vertical="center" wrapText="1"/>
    </xf>
    <xf numFmtId="43" fontId="1" fillId="2" borderId="8" xfId="1" applyFont="1" applyFill="1" applyBorder="1" applyAlignment="1">
      <alignment horizontal="center" vertical="center" wrapText="1"/>
    </xf>
    <xf numFmtId="42" fontId="2" fillId="2" borderId="19" xfId="0" applyNumberFormat="1" applyFont="1" applyFill="1" applyBorder="1" applyAlignment="1">
      <alignment vertical="center" wrapText="1"/>
    </xf>
    <xf numFmtId="42" fontId="2" fillId="2" borderId="12" xfId="0" applyNumberFormat="1" applyFont="1" applyFill="1" applyBorder="1" applyAlignment="1">
      <alignment vertical="center" wrapText="1"/>
    </xf>
    <xf numFmtId="42" fontId="1" fillId="2" borderId="13" xfId="0" applyNumberFormat="1" applyFont="1" applyFill="1" applyBorder="1" applyAlignment="1">
      <alignment vertical="center" wrapText="1"/>
    </xf>
    <xf numFmtId="0" fontId="1" fillId="6" borderId="8" xfId="0" applyFont="1" applyFill="1" applyBorder="1" applyAlignment="1">
      <alignment horizontal="center" vertical="center" wrapText="1"/>
    </xf>
    <xf numFmtId="43" fontId="2" fillId="0" borderId="0" xfId="1" applyFont="1" applyBorder="1"/>
    <xf numFmtId="43" fontId="2" fillId="0" borderId="0" xfId="1" applyFont="1" applyBorder="1" applyAlignment="1">
      <alignment vertical="center"/>
    </xf>
    <xf numFmtId="43" fontId="2" fillId="0" borderId="0" xfId="1" applyFont="1" applyFill="1" applyBorder="1"/>
    <xf numFmtId="43" fontId="1" fillId="0" borderId="0" xfId="1" applyFont="1" applyBorder="1" applyAlignment="1">
      <alignment horizontal="center" vertical="center" wrapText="1"/>
    </xf>
    <xf numFmtId="165" fontId="1" fillId="0" borderId="1" xfId="1" applyNumberFormat="1" applyFont="1" applyFill="1" applyBorder="1" applyAlignment="1">
      <alignment horizontal="center" vertical="center" wrapText="1"/>
    </xf>
    <xf numFmtId="165" fontId="1" fillId="0" borderId="26" xfId="1" applyNumberFormat="1" applyFont="1" applyFill="1" applyBorder="1" applyAlignment="1">
      <alignment horizontal="center" vertical="center" wrapText="1"/>
    </xf>
    <xf numFmtId="165" fontId="1" fillId="0" borderId="21" xfId="1" applyNumberFormat="1" applyFont="1" applyFill="1" applyBorder="1" applyAlignment="1">
      <alignment horizontal="center" vertical="center" wrapText="1"/>
    </xf>
    <xf numFmtId="165" fontId="1" fillId="0" borderId="23" xfId="1" applyNumberFormat="1" applyFont="1" applyFill="1" applyBorder="1" applyAlignment="1">
      <alignment horizontal="center" vertical="center" wrapText="1"/>
    </xf>
    <xf numFmtId="165" fontId="1" fillId="0" borderId="28" xfId="1" applyNumberFormat="1" applyFont="1" applyFill="1" applyBorder="1" applyAlignment="1">
      <alignment horizontal="center" vertical="center" wrapText="1"/>
    </xf>
    <xf numFmtId="165" fontId="1" fillId="0" borderId="30" xfId="1" applyNumberFormat="1" applyFont="1" applyFill="1" applyBorder="1" applyAlignment="1">
      <alignment horizontal="center" vertical="center" wrapText="1"/>
    </xf>
    <xf numFmtId="165" fontId="1" fillId="0" borderId="17" xfId="1" applyNumberFormat="1" applyFont="1" applyFill="1" applyBorder="1" applyAlignment="1">
      <alignment horizontal="center" vertical="center" wrapText="1"/>
    </xf>
    <xf numFmtId="165" fontId="1" fillId="0" borderId="18" xfId="1" applyNumberFormat="1" applyFont="1" applyFill="1" applyBorder="1" applyAlignment="1">
      <alignment horizontal="center" vertical="center" wrapText="1"/>
    </xf>
    <xf numFmtId="0" fontId="2" fillId="6" borderId="40" xfId="0" applyFont="1" applyFill="1" applyBorder="1" applyAlignment="1">
      <alignment vertical="center" wrapText="1"/>
    </xf>
    <xf numFmtId="0" fontId="2" fillId="6" borderId="5" xfId="0" applyFont="1" applyFill="1" applyBorder="1" applyAlignment="1">
      <alignment vertical="center" wrapText="1"/>
    </xf>
    <xf numFmtId="0" fontId="2" fillId="6" borderId="41" xfId="0" applyFont="1" applyFill="1" applyBorder="1" applyAlignment="1">
      <alignment vertical="center" wrapText="1"/>
    </xf>
    <xf numFmtId="0" fontId="2" fillId="6" borderId="42" xfId="0" applyFont="1" applyFill="1" applyBorder="1" applyAlignment="1">
      <alignment vertical="center" wrapText="1"/>
    </xf>
    <xf numFmtId="43" fontId="1" fillId="12" borderId="35" xfId="1" applyFont="1" applyFill="1" applyBorder="1" applyAlignment="1">
      <alignment horizontal="center" vertical="center" wrapText="1"/>
    </xf>
    <xf numFmtId="43" fontId="1" fillId="13" borderId="35" xfId="1" applyFont="1" applyFill="1" applyBorder="1" applyAlignment="1">
      <alignment horizontal="center" vertical="center" wrapText="1"/>
    </xf>
    <xf numFmtId="43" fontId="1" fillId="14" borderId="35" xfId="1" applyFont="1" applyFill="1" applyBorder="1" applyAlignment="1">
      <alignment horizontal="center" vertical="center" wrapText="1"/>
    </xf>
    <xf numFmtId="43" fontId="2" fillId="0" borderId="0" xfId="1" applyFont="1" applyFill="1" applyAlignment="1">
      <alignment vertical="center"/>
    </xf>
    <xf numFmtId="43" fontId="1" fillId="14" borderId="39" xfId="1" applyFont="1" applyFill="1" applyBorder="1" applyAlignment="1">
      <alignment horizontal="center" vertical="center" wrapText="1"/>
    </xf>
    <xf numFmtId="165" fontId="1" fillId="0" borderId="40" xfId="1" applyNumberFormat="1" applyFont="1" applyFill="1" applyBorder="1" applyAlignment="1">
      <alignment horizontal="center" vertical="center" wrapText="1"/>
    </xf>
    <xf numFmtId="165" fontId="1" fillId="0" borderId="5" xfId="1" applyNumberFormat="1" applyFont="1" applyFill="1" applyBorder="1" applyAlignment="1">
      <alignment horizontal="center" vertical="center" wrapText="1"/>
    </xf>
    <xf numFmtId="165" fontId="1" fillId="0" borderId="41" xfId="1" applyNumberFormat="1" applyFont="1" applyFill="1" applyBorder="1" applyAlignment="1">
      <alignment horizontal="center" vertical="center" wrapText="1"/>
    </xf>
    <xf numFmtId="165" fontId="1" fillId="0" borderId="42" xfId="1" applyNumberFormat="1" applyFont="1" applyFill="1" applyBorder="1" applyAlignment="1">
      <alignment horizontal="center" vertical="center" wrapText="1"/>
    </xf>
    <xf numFmtId="0" fontId="2" fillId="6" borderId="21" xfId="0" applyFont="1" applyFill="1" applyBorder="1" applyAlignment="1">
      <alignment horizontal="center" vertical="center" wrapText="1"/>
    </xf>
    <xf numFmtId="0" fontId="2" fillId="6" borderId="30" xfId="0" applyFont="1" applyFill="1" applyBorder="1" applyAlignment="1">
      <alignment horizontal="center" vertical="center" wrapText="1"/>
    </xf>
    <xf numFmtId="0" fontId="2" fillId="6" borderId="18" xfId="0" applyFont="1" applyFill="1" applyBorder="1" applyAlignment="1">
      <alignment horizontal="center" vertical="center" wrapText="1"/>
    </xf>
    <xf numFmtId="6" fontId="1" fillId="14" borderId="34" xfId="0" applyNumberFormat="1" applyFont="1" applyFill="1" applyBorder="1" applyAlignment="1">
      <alignment horizontal="center" vertical="center" wrapText="1"/>
    </xf>
    <xf numFmtId="6" fontId="1" fillId="13" borderId="34" xfId="0" applyNumberFormat="1" applyFont="1" applyFill="1" applyBorder="1" applyAlignment="1">
      <alignment horizontal="center" vertical="center" wrapText="1"/>
    </xf>
    <xf numFmtId="6" fontId="1" fillId="12" borderId="34" xfId="0" applyNumberFormat="1" applyFont="1" applyFill="1" applyBorder="1" applyAlignment="1">
      <alignment horizontal="center" vertical="center" wrapText="1"/>
    </xf>
    <xf numFmtId="43" fontId="1" fillId="0" borderId="47" xfId="1" applyFont="1" applyFill="1" applyBorder="1" applyAlignment="1">
      <alignment horizontal="center" vertical="center" wrapText="1"/>
    </xf>
    <xf numFmtId="43" fontId="1" fillId="0" borderId="7" xfId="1" applyFont="1" applyFill="1" applyBorder="1" applyAlignment="1">
      <alignment horizontal="center" vertical="center" wrapText="1"/>
    </xf>
    <xf numFmtId="43" fontId="1" fillId="0" borderId="46" xfId="1" applyFont="1" applyFill="1" applyBorder="1" applyAlignment="1">
      <alignment horizontal="center" vertical="center" wrapText="1"/>
    </xf>
    <xf numFmtId="42" fontId="6" fillId="11" borderId="34" xfId="0" applyNumberFormat="1" applyFont="1" applyFill="1" applyBorder="1" applyAlignment="1">
      <alignment vertical="center"/>
    </xf>
    <xf numFmtId="42" fontId="6" fillId="9" borderId="34" xfId="0" applyNumberFormat="1" applyFont="1" applyFill="1" applyBorder="1" applyAlignment="1">
      <alignment vertical="center"/>
    </xf>
    <xf numFmtId="42" fontId="6" fillId="10" borderId="34" xfId="0" applyNumberFormat="1" applyFont="1" applyFill="1" applyBorder="1" applyAlignment="1">
      <alignment vertical="center"/>
    </xf>
    <xf numFmtId="0" fontId="10" fillId="0" borderId="1" xfId="0" applyFont="1" applyBorder="1" applyAlignment="1">
      <alignment vertical="center" wrapText="1"/>
    </xf>
    <xf numFmtId="0" fontId="10" fillId="0" borderId="1" xfId="0" applyFont="1" applyFill="1" applyBorder="1" applyAlignment="1">
      <alignment vertical="center" wrapText="1"/>
    </xf>
    <xf numFmtId="6" fontId="8" fillId="0" borderId="23" xfId="0" applyNumberFormat="1" applyFont="1" applyFill="1" applyBorder="1" applyAlignment="1">
      <alignment horizontal="center" vertical="center" wrapText="1"/>
    </xf>
    <xf numFmtId="6" fontId="6" fillId="13" borderId="30" xfId="2" applyNumberFormat="1" applyFont="1" applyFill="1" applyBorder="1" applyAlignment="1">
      <alignment vertical="center"/>
    </xf>
    <xf numFmtId="0" fontId="10" fillId="0" borderId="2" xfId="0" applyFont="1" applyBorder="1" applyAlignment="1">
      <alignment vertical="center" wrapText="1"/>
    </xf>
    <xf numFmtId="6" fontId="8" fillId="0" borderId="25" xfId="0" applyNumberFormat="1" applyFont="1" applyFill="1" applyBorder="1" applyAlignment="1">
      <alignment horizontal="center" vertical="center" wrapText="1"/>
    </xf>
    <xf numFmtId="0" fontId="8" fillId="13" borderId="30" xfId="0" applyFont="1" applyFill="1" applyBorder="1" applyAlignment="1">
      <alignment horizontal="center" vertical="center" wrapText="1"/>
    </xf>
    <xf numFmtId="0" fontId="8" fillId="14" borderId="27" xfId="0" applyFont="1" applyFill="1" applyBorder="1" applyAlignment="1">
      <alignment horizontal="center" vertical="center" wrapText="1"/>
    </xf>
    <xf numFmtId="0" fontId="8" fillId="14" borderId="30" xfId="0" applyFont="1" applyFill="1" applyBorder="1" applyAlignment="1">
      <alignment horizontal="center" vertical="center" wrapText="1"/>
    </xf>
    <xf numFmtId="0" fontId="8" fillId="13" borderId="41" xfId="0" applyFont="1" applyFill="1" applyBorder="1" applyAlignment="1">
      <alignment horizontal="center" vertical="center" wrapText="1"/>
    </xf>
    <xf numFmtId="0" fontId="8" fillId="12" borderId="27" xfId="0" applyFont="1" applyFill="1" applyBorder="1" applyAlignment="1">
      <alignment horizontal="center" vertical="center" wrapText="1"/>
    </xf>
    <xf numFmtId="0" fontId="8" fillId="12" borderId="30" xfId="0" applyFont="1" applyFill="1" applyBorder="1" applyAlignment="1">
      <alignment horizontal="center" vertical="center" wrapText="1"/>
    </xf>
    <xf numFmtId="42" fontId="6" fillId="14" borderId="25" xfId="2" applyFont="1" applyFill="1" applyBorder="1" applyAlignment="1">
      <alignment horizontal="center" vertical="center" wrapText="1"/>
    </xf>
    <xf numFmtId="42" fontId="6" fillId="12" borderId="25" xfId="2" applyFont="1" applyFill="1" applyBorder="1" applyAlignment="1">
      <alignment horizontal="center" vertical="center" wrapText="1"/>
    </xf>
    <xf numFmtId="42" fontId="6" fillId="13" borderId="25" xfId="2" applyFont="1" applyFill="1" applyBorder="1" applyAlignment="1">
      <alignment horizontal="center" vertical="center" wrapText="1"/>
    </xf>
    <xf numFmtId="0" fontId="10" fillId="0" borderId="1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3" xfId="0" applyFont="1" applyFill="1" applyBorder="1" applyAlignment="1">
      <alignment horizontal="center" vertical="center" wrapText="1"/>
    </xf>
    <xf numFmtId="6" fontId="8" fillId="0" borderId="51" xfId="0" applyNumberFormat="1" applyFont="1" applyFill="1" applyBorder="1" applyAlignment="1">
      <alignment horizontal="center" vertical="center" wrapText="1"/>
    </xf>
    <xf numFmtId="6" fontId="8" fillId="0" borderId="5" xfId="0" applyNumberFormat="1" applyFont="1" applyFill="1" applyBorder="1" applyAlignment="1">
      <alignment horizontal="center" vertical="center" wrapText="1"/>
    </xf>
    <xf numFmtId="6" fontId="8" fillId="0" borderId="24" xfId="0" applyNumberFormat="1" applyFont="1" applyFill="1" applyBorder="1" applyAlignment="1">
      <alignment horizontal="center" vertical="center" wrapText="1"/>
    </xf>
    <xf numFmtId="6" fontId="8" fillId="0" borderId="22" xfId="0" applyNumberFormat="1" applyFont="1" applyFill="1" applyBorder="1" applyAlignment="1">
      <alignment horizontal="center" vertical="center" wrapText="1"/>
    </xf>
    <xf numFmtId="6" fontId="6" fillId="14" borderId="27" xfId="2" applyNumberFormat="1" applyFont="1" applyFill="1" applyBorder="1" applyAlignment="1">
      <alignment vertical="center"/>
    </xf>
    <xf numFmtId="6" fontId="6" fillId="14" borderId="30" xfId="2" applyNumberFormat="1" applyFont="1" applyFill="1" applyBorder="1" applyAlignment="1">
      <alignment vertical="center"/>
    </xf>
    <xf numFmtId="6" fontId="6" fillId="13" borderId="41" xfId="2" applyNumberFormat="1" applyFont="1" applyFill="1" applyBorder="1" applyAlignment="1">
      <alignment vertical="center"/>
    </xf>
    <xf numFmtId="6" fontId="6" fillId="12" borderId="27" xfId="2" applyNumberFormat="1" applyFont="1" applyFill="1" applyBorder="1" applyAlignment="1">
      <alignment vertical="center"/>
    </xf>
    <xf numFmtId="6" fontId="6" fillId="12" borderId="30" xfId="2" applyNumberFormat="1" applyFont="1" applyFill="1" applyBorder="1" applyAlignment="1">
      <alignment vertical="center"/>
    </xf>
    <xf numFmtId="0" fontId="10" fillId="0" borderId="26" xfId="0" applyFont="1" applyBorder="1" applyAlignment="1">
      <alignment vertical="center" wrapText="1"/>
    </xf>
    <xf numFmtId="0" fontId="10" fillId="0" borderId="15" xfId="0" applyFont="1" applyBorder="1" applyAlignment="1">
      <alignment horizontal="center" vertical="center" wrapText="1"/>
    </xf>
    <xf numFmtId="6" fontId="8" fillId="0" borderId="20" xfId="0" applyNumberFormat="1" applyFont="1" applyFill="1" applyBorder="1" applyAlignment="1">
      <alignment horizontal="center" vertical="center" wrapText="1"/>
    </xf>
    <xf numFmtId="6" fontId="8" fillId="0" borderId="21" xfId="0" applyNumberFormat="1" applyFont="1" applyFill="1" applyBorder="1" applyAlignment="1">
      <alignment horizontal="center" vertical="center" wrapText="1"/>
    </xf>
    <xf numFmtId="6" fontId="8" fillId="0" borderId="40" xfId="0" applyNumberFormat="1" applyFont="1" applyFill="1" applyBorder="1" applyAlignment="1">
      <alignment horizontal="center" vertical="center" wrapText="1"/>
    </xf>
    <xf numFmtId="0" fontId="10" fillId="0" borderId="28" xfId="0" applyFont="1" applyBorder="1" applyAlignment="1">
      <alignment vertical="center" wrapText="1"/>
    </xf>
    <xf numFmtId="0" fontId="10" fillId="0" borderId="29" xfId="0" applyFont="1" applyBorder="1" applyAlignment="1">
      <alignment horizontal="center" vertical="center" wrapText="1"/>
    </xf>
    <xf numFmtId="6" fontId="8" fillId="0" borderId="27" xfId="0" applyNumberFormat="1" applyFont="1" applyFill="1" applyBorder="1" applyAlignment="1">
      <alignment horizontal="center" vertical="center" wrapText="1"/>
    </xf>
    <xf numFmtId="6" fontId="8" fillId="0" borderId="30" xfId="0" applyNumberFormat="1" applyFont="1" applyFill="1" applyBorder="1" applyAlignment="1">
      <alignment horizontal="center" vertical="center" wrapText="1"/>
    </xf>
    <xf numFmtId="6" fontId="8" fillId="0" borderId="41" xfId="0" applyNumberFormat="1" applyFont="1" applyFill="1" applyBorder="1" applyAlignment="1">
      <alignment horizontal="center" vertical="center" wrapText="1"/>
    </xf>
    <xf numFmtId="0" fontId="10" fillId="0" borderId="26" xfId="0" applyFont="1" applyFill="1" applyBorder="1" applyAlignment="1">
      <alignment vertical="center" wrapText="1"/>
    </xf>
    <xf numFmtId="0" fontId="10" fillId="0" borderId="15" xfId="0" applyFont="1" applyFill="1" applyBorder="1" applyAlignment="1">
      <alignment horizontal="center" vertical="center" wrapText="1"/>
    </xf>
    <xf numFmtId="0" fontId="10" fillId="0" borderId="28" xfId="0" applyFont="1" applyFill="1" applyBorder="1" applyAlignment="1">
      <alignment vertical="center" wrapText="1"/>
    </xf>
    <xf numFmtId="0" fontId="10" fillId="0" borderId="29" xfId="0" applyFont="1" applyFill="1" applyBorder="1" applyAlignment="1">
      <alignment horizontal="center" vertical="center" wrapText="1"/>
    </xf>
    <xf numFmtId="43" fontId="12" fillId="0" borderId="0" xfId="1" applyFont="1" applyFill="1" applyBorder="1" applyAlignment="1">
      <alignment vertical="center"/>
    </xf>
    <xf numFmtId="0" fontId="2" fillId="0" borderId="40" xfId="0" applyFont="1" applyFill="1" applyBorder="1" applyAlignment="1">
      <alignment vertical="center" wrapText="1"/>
    </xf>
    <xf numFmtId="0" fontId="2" fillId="0" borderId="21"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23" xfId="0" applyFont="1" applyFill="1" applyBorder="1" applyAlignment="1">
      <alignment horizontal="center" vertical="center" wrapText="1"/>
    </xf>
    <xf numFmtId="0" fontId="2" fillId="0" borderId="41" xfId="0" applyFont="1" applyFill="1" applyBorder="1" applyAlignment="1">
      <alignment vertical="center" wrapText="1"/>
    </xf>
    <xf numFmtId="0" fontId="2" fillId="0" borderId="30" xfId="0" applyFont="1" applyFill="1" applyBorder="1" applyAlignment="1">
      <alignment horizontal="center" vertical="center" wrapText="1"/>
    </xf>
    <xf numFmtId="6" fontId="8" fillId="15" borderId="27" xfId="0" applyNumberFormat="1" applyFont="1" applyFill="1" applyBorder="1" applyAlignment="1">
      <alignment horizontal="center" vertical="center" wrapText="1"/>
    </xf>
    <xf numFmtId="6" fontId="8" fillId="15" borderId="30" xfId="0" applyNumberFormat="1" applyFont="1" applyFill="1" applyBorder="1" applyAlignment="1">
      <alignment horizontal="center" vertical="center" wrapText="1"/>
    </xf>
    <xf numFmtId="6" fontId="8" fillId="15" borderId="41" xfId="0" applyNumberFormat="1" applyFont="1" applyFill="1" applyBorder="1" applyAlignment="1">
      <alignment horizontal="center" vertical="center" wrapText="1"/>
    </xf>
    <xf numFmtId="0" fontId="6" fillId="0" borderId="38" xfId="0" applyFont="1" applyBorder="1" applyAlignment="1">
      <alignment horizontal="center" vertical="center"/>
    </xf>
    <xf numFmtId="164" fontId="2" fillId="0" borderId="0" xfId="1" applyNumberFormat="1" applyFont="1" applyFill="1" applyAlignment="1">
      <alignment vertical="center"/>
    </xf>
    <xf numFmtId="43" fontId="1" fillId="0" borderId="0" xfId="1" applyFont="1" applyFill="1" applyBorder="1" applyAlignment="1">
      <alignment horizontal="center" vertical="center" wrapText="1"/>
    </xf>
    <xf numFmtId="6" fontId="8" fillId="0" borderId="54" xfId="0" applyNumberFormat="1" applyFont="1" applyFill="1" applyBorder="1" applyAlignment="1">
      <alignment horizontal="center" vertical="center" wrapText="1"/>
    </xf>
    <xf numFmtId="6" fontId="8" fillId="0" borderId="4" xfId="0" applyNumberFormat="1" applyFont="1" applyFill="1" applyBorder="1" applyAlignment="1">
      <alignment horizontal="center" vertical="center" wrapText="1"/>
    </xf>
    <xf numFmtId="6" fontId="8" fillId="0" borderId="53" xfId="0" applyNumberFormat="1" applyFont="1" applyFill="1" applyBorder="1" applyAlignment="1">
      <alignment horizontal="center" vertical="center" wrapText="1"/>
    </xf>
    <xf numFmtId="6" fontId="8" fillId="0" borderId="52" xfId="0" applyNumberFormat="1" applyFont="1" applyFill="1" applyBorder="1" applyAlignment="1">
      <alignment horizontal="center" vertical="center" wrapText="1"/>
    </xf>
    <xf numFmtId="6" fontId="6" fillId="14" borderId="53" xfId="2" applyNumberFormat="1" applyFont="1" applyFill="1" applyBorder="1" applyAlignment="1">
      <alignment vertical="center"/>
    </xf>
    <xf numFmtId="0" fontId="6" fillId="14" borderId="53" xfId="0" applyFont="1" applyFill="1" applyBorder="1" applyAlignment="1">
      <alignment horizontal="center" vertical="center" wrapText="1"/>
    </xf>
    <xf numFmtId="6" fontId="8" fillId="15" borderId="53" xfId="0" applyNumberFormat="1" applyFont="1" applyFill="1" applyBorder="1" applyAlignment="1">
      <alignment horizontal="center" vertical="center" wrapText="1"/>
    </xf>
    <xf numFmtId="6" fontId="6" fillId="12" borderId="53" xfId="2" applyNumberFormat="1" applyFont="1" applyFill="1" applyBorder="1" applyAlignment="1">
      <alignment vertical="center"/>
    </xf>
    <xf numFmtId="0" fontId="6" fillId="12" borderId="53" xfId="0" applyFont="1" applyFill="1" applyBorder="1" applyAlignment="1">
      <alignment horizontal="center" vertical="center" wrapText="1"/>
    </xf>
    <xf numFmtId="6" fontId="6" fillId="13" borderId="53" xfId="2" applyNumberFormat="1" applyFont="1" applyFill="1" applyBorder="1" applyAlignment="1">
      <alignment vertical="center"/>
    </xf>
    <xf numFmtId="0" fontId="6" fillId="13" borderId="53" xfId="0" applyFont="1" applyFill="1" applyBorder="1" applyAlignment="1">
      <alignment horizontal="center" vertical="center" wrapText="1"/>
    </xf>
    <xf numFmtId="165" fontId="1" fillId="4" borderId="1" xfId="1" applyNumberFormat="1" applyFont="1" applyFill="1" applyBorder="1" applyAlignment="1">
      <alignment horizontal="center" vertical="center" wrapText="1"/>
    </xf>
    <xf numFmtId="165" fontId="1" fillId="4" borderId="23" xfId="1" applyNumberFormat="1" applyFont="1" applyFill="1" applyBorder="1" applyAlignment="1">
      <alignment horizontal="center" vertical="center" wrapText="1"/>
    </xf>
    <xf numFmtId="43" fontId="2" fillId="0" borderId="0" xfId="1" applyFont="1" applyFill="1" applyBorder="1" applyAlignment="1">
      <alignment vertical="center"/>
    </xf>
    <xf numFmtId="43" fontId="2" fillId="0" borderId="0" xfId="1" applyFont="1" applyAlignment="1">
      <alignment horizontal="center" vertical="center"/>
    </xf>
    <xf numFmtId="43" fontId="13" fillId="0" borderId="0" xfId="1" applyFont="1" applyAlignment="1">
      <alignment vertical="center"/>
    </xf>
    <xf numFmtId="43" fontId="15" fillId="0" borderId="0" xfId="1" applyFont="1" applyAlignment="1">
      <alignment vertical="center"/>
    </xf>
    <xf numFmtId="43" fontId="1" fillId="0" borderId="0" xfId="1" applyFont="1" applyAlignment="1">
      <alignment vertical="center"/>
    </xf>
    <xf numFmtId="43" fontId="1" fillId="2" borderId="35" xfId="1" applyFont="1" applyFill="1" applyBorder="1" applyAlignment="1">
      <alignment horizontal="center" vertical="center" wrapText="1"/>
    </xf>
    <xf numFmtId="43" fontId="1" fillId="16" borderId="35" xfId="1" applyFont="1" applyFill="1" applyBorder="1" applyAlignment="1">
      <alignment horizontal="center" vertical="center" wrapText="1"/>
    </xf>
    <xf numFmtId="43" fontId="1" fillId="17" borderId="35" xfId="1" applyFont="1" applyFill="1" applyBorder="1" applyAlignment="1">
      <alignment horizontal="center" vertical="center" wrapText="1"/>
    </xf>
    <xf numFmtId="165" fontId="1" fillId="18" borderId="42" xfId="1" applyNumberFormat="1" applyFont="1" applyFill="1" applyBorder="1" applyAlignment="1">
      <alignment horizontal="center" vertical="center" wrapText="1"/>
    </xf>
    <xf numFmtId="165" fontId="1" fillId="18" borderId="17" xfId="1" applyNumberFormat="1" applyFont="1" applyFill="1" applyBorder="1" applyAlignment="1">
      <alignment horizontal="center" vertical="center" wrapText="1"/>
    </xf>
    <xf numFmtId="165" fontId="1" fillId="18" borderId="18" xfId="1" applyNumberFormat="1"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5" borderId="27"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5" borderId="30" xfId="0" applyFont="1" applyFill="1" applyBorder="1" applyAlignment="1">
      <alignment horizontal="center" vertical="center" wrapText="1"/>
    </xf>
    <xf numFmtId="43" fontId="1" fillId="0" borderId="1" xfId="1" applyFont="1" applyBorder="1" applyAlignment="1">
      <alignment horizontal="center" vertical="center" wrapText="1"/>
    </xf>
    <xf numFmtId="0" fontId="1" fillId="6" borderId="24" xfId="0" applyFont="1" applyFill="1" applyBorder="1" applyAlignment="1">
      <alignment horizontal="center" vertical="center" wrapText="1"/>
    </xf>
    <xf numFmtId="43" fontId="1" fillId="4" borderId="6" xfId="1" applyFont="1" applyFill="1" applyBorder="1" applyAlignment="1">
      <alignment horizontal="center" vertical="center" wrapText="1"/>
    </xf>
    <xf numFmtId="43" fontId="1" fillId="17" borderId="44" xfId="1" applyFont="1" applyFill="1" applyBorder="1" applyAlignment="1">
      <alignment horizontal="center" vertical="center" wrapText="1"/>
    </xf>
    <xf numFmtId="43" fontId="1" fillId="17" borderId="45" xfId="1" applyFont="1" applyFill="1" applyBorder="1" applyAlignment="1">
      <alignment horizontal="center" vertical="center" wrapText="1"/>
    </xf>
    <xf numFmtId="43" fontId="1" fillId="17" borderId="39" xfId="1" applyFont="1" applyFill="1" applyBorder="1" applyAlignment="1">
      <alignment horizontal="center" vertical="center" wrapText="1"/>
    </xf>
    <xf numFmtId="43" fontId="1" fillId="17" borderId="37" xfId="1" applyFont="1" applyFill="1" applyBorder="1" applyAlignment="1">
      <alignment horizontal="center" vertical="center" wrapText="1"/>
    </xf>
    <xf numFmtId="43" fontId="1" fillId="17" borderId="38" xfId="1" applyFont="1" applyFill="1" applyBorder="1" applyAlignment="1">
      <alignment horizontal="center" vertical="center" wrapText="1"/>
    </xf>
    <xf numFmtId="43" fontId="1" fillId="17" borderId="36" xfId="1" applyFont="1" applyFill="1" applyBorder="1" applyAlignment="1">
      <alignment horizontal="center" vertical="center" wrapText="1"/>
    </xf>
    <xf numFmtId="43" fontId="1" fillId="2" borderId="44" xfId="1" applyFont="1" applyFill="1" applyBorder="1" applyAlignment="1">
      <alignment horizontal="center" vertical="center" wrapText="1"/>
    </xf>
    <xf numFmtId="43" fontId="1" fillId="2" borderId="45" xfId="1" applyFont="1" applyFill="1" applyBorder="1" applyAlignment="1">
      <alignment horizontal="center" vertical="center" wrapText="1"/>
    </xf>
    <xf numFmtId="43" fontId="1" fillId="2" borderId="39" xfId="1" applyFont="1" applyFill="1" applyBorder="1" applyAlignment="1">
      <alignment horizontal="center" vertical="center" wrapText="1"/>
    </xf>
    <xf numFmtId="43" fontId="1" fillId="2" borderId="37" xfId="1" applyFont="1" applyFill="1" applyBorder="1" applyAlignment="1">
      <alignment horizontal="center" vertical="center" wrapText="1"/>
    </xf>
    <xf numFmtId="43" fontId="1" fillId="2" borderId="38" xfId="1" applyFont="1" applyFill="1" applyBorder="1" applyAlignment="1">
      <alignment horizontal="center" vertical="center" wrapText="1"/>
    </xf>
    <xf numFmtId="43" fontId="1" fillId="2" borderId="36" xfId="1" applyFont="1" applyFill="1" applyBorder="1" applyAlignment="1">
      <alignment horizontal="center" vertical="center" wrapText="1"/>
    </xf>
    <xf numFmtId="43" fontId="1" fillId="16" borderId="44" xfId="1" applyFont="1" applyFill="1" applyBorder="1" applyAlignment="1">
      <alignment horizontal="center" vertical="center" wrapText="1"/>
    </xf>
    <xf numFmtId="43" fontId="1" fillId="16" borderId="45" xfId="1" applyFont="1" applyFill="1" applyBorder="1" applyAlignment="1">
      <alignment horizontal="center" vertical="center" wrapText="1"/>
    </xf>
    <xf numFmtId="43" fontId="1" fillId="16" borderId="39" xfId="1" applyFont="1" applyFill="1" applyBorder="1" applyAlignment="1">
      <alignment horizontal="center" vertical="center" wrapText="1"/>
    </xf>
    <xf numFmtId="43" fontId="1" fillId="16" borderId="37" xfId="1" applyFont="1" applyFill="1" applyBorder="1" applyAlignment="1">
      <alignment horizontal="center" vertical="center" wrapText="1"/>
    </xf>
    <xf numFmtId="43" fontId="1" fillId="16" borderId="38" xfId="1" applyFont="1" applyFill="1" applyBorder="1" applyAlignment="1">
      <alignment horizontal="center" vertical="center" wrapText="1"/>
    </xf>
    <xf numFmtId="43" fontId="1" fillId="16" borderId="36" xfId="1" applyFont="1" applyFill="1" applyBorder="1" applyAlignment="1">
      <alignment horizontal="center" vertical="center" wrapText="1"/>
    </xf>
    <xf numFmtId="49" fontId="14" fillId="0" borderId="0" xfId="1" applyNumberFormat="1" applyFont="1" applyAlignment="1">
      <alignment horizontal="center" vertical="center" wrapText="1"/>
    </xf>
    <xf numFmtId="43" fontId="14" fillId="0" borderId="0" xfId="1" applyFont="1" applyAlignment="1">
      <alignment horizontal="center" vertical="center"/>
    </xf>
    <xf numFmtId="0" fontId="1" fillId="5" borderId="37" xfId="0" applyFont="1" applyFill="1" applyBorder="1" applyAlignment="1">
      <alignment horizontal="center" vertical="center" wrapText="1"/>
    </xf>
    <xf numFmtId="0" fontId="1" fillId="5" borderId="38" xfId="0" applyFont="1" applyFill="1" applyBorder="1" applyAlignment="1">
      <alignment horizontal="center" vertical="center" wrapText="1"/>
    </xf>
    <xf numFmtId="0" fontId="1" fillId="5" borderId="36" xfId="0" applyFont="1" applyFill="1" applyBorder="1" applyAlignment="1">
      <alignment horizontal="center" vertical="center" wrapText="1"/>
    </xf>
    <xf numFmtId="0" fontId="1" fillId="0" borderId="43"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6" borderId="43"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6" borderId="13" xfId="0" applyFont="1" applyFill="1" applyBorder="1" applyAlignment="1">
      <alignment horizontal="center" vertical="center" wrapText="1"/>
    </xf>
    <xf numFmtId="43" fontId="11" fillId="0" borderId="0" xfId="1" applyFont="1" applyFill="1" applyBorder="1" applyAlignment="1">
      <alignment horizontal="center" vertical="center" wrapText="1"/>
    </xf>
    <xf numFmtId="43" fontId="1" fillId="11" borderId="44" xfId="1" applyFont="1" applyFill="1" applyBorder="1" applyAlignment="1">
      <alignment horizontal="center" vertical="center" wrapText="1"/>
    </xf>
    <xf numFmtId="43" fontId="1" fillId="11" borderId="45" xfId="1" applyFont="1" applyFill="1" applyBorder="1" applyAlignment="1">
      <alignment horizontal="center" vertical="center" wrapText="1"/>
    </xf>
    <xf numFmtId="43" fontId="1" fillId="11" borderId="39" xfId="1" applyFont="1" applyFill="1" applyBorder="1" applyAlignment="1">
      <alignment horizontal="center" vertical="center" wrapText="1"/>
    </xf>
    <xf numFmtId="43" fontId="1" fillId="11" borderId="38" xfId="1" applyFont="1" applyFill="1" applyBorder="1" applyAlignment="1">
      <alignment horizontal="center" vertical="center" wrapText="1"/>
    </xf>
    <xf numFmtId="43" fontId="1" fillId="11" borderId="36" xfId="1" applyFont="1" applyFill="1" applyBorder="1" applyAlignment="1">
      <alignment horizontal="center" vertical="center" wrapText="1"/>
    </xf>
    <xf numFmtId="43" fontId="1" fillId="9" borderId="44" xfId="1" applyFont="1" applyFill="1" applyBorder="1" applyAlignment="1">
      <alignment horizontal="center" vertical="center" wrapText="1"/>
    </xf>
    <xf numFmtId="43" fontId="1" fillId="9" borderId="45" xfId="1" applyFont="1" applyFill="1" applyBorder="1" applyAlignment="1">
      <alignment horizontal="center" vertical="center" wrapText="1"/>
    </xf>
    <xf numFmtId="43" fontId="1" fillId="9" borderId="39" xfId="1" applyFont="1" applyFill="1" applyBorder="1" applyAlignment="1">
      <alignment horizontal="center" vertical="center" wrapText="1"/>
    </xf>
    <xf numFmtId="43" fontId="1" fillId="9" borderId="37" xfId="1" applyFont="1" applyFill="1" applyBorder="1" applyAlignment="1">
      <alignment horizontal="center" vertical="center" wrapText="1"/>
    </xf>
    <xf numFmtId="43" fontId="1" fillId="9" borderId="38" xfId="1" applyFont="1" applyFill="1" applyBorder="1" applyAlignment="1">
      <alignment horizontal="center" vertical="center" wrapText="1"/>
    </xf>
    <xf numFmtId="43" fontId="1" fillId="9" borderId="36" xfId="1" applyFont="1" applyFill="1" applyBorder="1" applyAlignment="1">
      <alignment horizontal="center" vertical="center" wrapText="1"/>
    </xf>
    <xf numFmtId="43" fontId="1" fillId="10" borderId="44" xfId="1" applyFont="1" applyFill="1" applyBorder="1" applyAlignment="1">
      <alignment horizontal="center" vertical="center" wrapText="1"/>
    </xf>
    <xf numFmtId="43" fontId="1" fillId="10" borderId="45" xfId="1" applyFont="1" applyFill="1" applyBorder="1" applyAlignment="1">
      <alignment horizontal="center" vertical="center" wrapText="1"/>
    </xf>
    <xf numFmtId="43" fontId="1" fillId="10" borderId="39" xfId="1" applyFont="1" applyFill="1" applyBorder="1" applyAlignment="1">
      <alignment horizontal="center" vertical="center" wrapText="1"/>
    </xf>
    <xf numFmtId="43" fontId="1" fillId="10" borderId="37" xfId="1" applyFont="1" applyFill="1" applyBorder="1" applyAlignment="1">
      <alignment horizontal="center" vertical="center" wrapText="1"/>
    </xf>
    <xf numFmtId="43" fontId="1" fillId="10" borderId="38" xfId="1" applyFont="1" applyFill="1" applyBorder="1" applyAlignment="1">
      <alignment horizontal="center" vertical="center" wrapText="1"/>
    </xf>
    <xf numFmtId="43" fontId="1" fillId="10" borderId="36" xfId="1" applyFont="1" applyFill="1" applyBorder="1" applyAlignment="1">
      <alignment horizontal="center" vertical="center" wrapText="1"/>
    </xf>
    <xf numFmtId="0" fontId="1" fillId="5" borderId="35" xfId="0" applyFont="1" applyFill="1" applyBorder="1" applyAlignment="1">
      <alignment horizontal="center" vertical="center" wrapText="1"/>
    </xf>
    <xf numFmtId="0" fontId="1" fillId="5" borderId="34" xfId="0" applyFont="1" applyFill="1" applyBorder="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 xfId="0" applyFont="1" applyBorder="1" applyAlignment="1">
      <alignment horizontal="center" vertical="center"/>
    </xf>
    <xf numFmtId="43" fontId="6" fillId="2" borderId="20" xfId="1" applyFont="1" applyFill="1" applyBorder="1" applyAlignment="1">
      <alignment horizontal="center" vertical="center" wrapText="1"/>
    </xf>
    <xf numFmtId="43" fontId="6" fillId="2" borderId="21" xfId="1" applyFont="1" applyFill="1" applyBorder="1" applyAlignment="1">
      <alignment horizontal="center" vertical="center"/>
    </xf>
    <xf numFmtId="43" fontId="6" fillId="7" borderId="20" xfId="1" applyFont="1" applyFill="1" applyBorder="1" applyAlignment="1">
      <alignment horizontal="center" vertical="center" wrapText="1"/>
    </xf>
    <xf numFmtId="43" fontId="6" fillId="7" borderId="21" xfId="1" applyFont="1" applyFill="1" applyBorder="1" applyAlignment="1">
      <alignment horizontal="center" vertical="center"/>
    </xf>
    <xf numFmtId="43" fontId="6" fillId="8" borderId="20" xfId="1" applyFont="1" applyFill="1" applyBorder="1" applyAlignment="1">
      <alignment horizontal="center" vertical="center" wrapText="1"/>
    </xf>
    <xf numFmtId="43" fontId="6" fillId="8" borderId="21" xfId="1" applyFont="1" applyFill="1" applyBorder="1" applyAlignment="1">
      <alignment horizontal="center" vertical="center"/>
    </xf>
    <xf numFmtId="0" fontId="6" fillId="0" borderId="20" xfId="0" applyFont="1" applyBorder="1" applyAlignment="1">
      <alignment horizontal="center" vertical="center"/>
    </xf>
    <xf numFmtId="0" fontId="6" fillId="0" borderId="26" xfId="0" applyFont="1" applyBorder="1" applyAlignment="1">
      <alignment horizontal="center" vertical="center"/>
    </xf>
    <xf numFmtId="0" fontId="6" fillId="0" borderId="22"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7" fillId="0" borderId="15"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29" xfId="0" applyFont="1" applyFill="1" applyBorder="1" applyAlignment="1">
      <alignment horizontal="center" vertical="center" wrapText="1"/>
    </xf>
    <xf numFmtId="43" fontId="6" fillId="0" borderId="20" xfId="1" applyFont="1" applyBorder="1" applyAlignment="1">
      <alignment horizontal="center" vertical="center"/>
    </xf>
    <xf numFmtId="43" fontId="6" fillId="0" borderId="21" xfId="1" applyFont="1" applyBorder="1" applyAlignment="1">
      <alignment horizontal="center" vertical="center"/>
    </xf>
    <xf numFmtId="43" fontId="2" fillId="2" borderId="10" xfId="1" applyFont="1" applyFill="1" applyBorder="1" applyAlignment="1">
      <alignment horizontal="center" vertical="center"/>
    </xf>
    <xf numFmtId="43" fontId="2" fillId="2" borderId="11" xfId="1" applyFont="1" applyFill="1" applyBorder="1" applyAlignment="1">
      <alignment horizontal="center" vertical="center"/>
    </xf>
    <xf numFmtId="0" fontId="6" fillId="13" borderId="55" xfId="0" applyFont="1" applyFill="1" applyBorder="1" applyAlignment="1">
      <alignment horizontal="center" vertical="center" wrapText="1"/>
    </xf>
    <xf numFmtId="0" fontId="6" fillId="13" borderId="51" xfId="0" applyFont="1" applyFill="1" applyBorder="1" applyAlignment="1">
      <alignment horizontal="center" vertical="center" wrapText="1"/>
    </xf>
    <xf numFmtId="43" fontId="2" fillId="16" borderId="11" xfId="1" applyFont="1" applyFill="1" applyBorder="1" applyAlignment="1">
      <alignment horizontal="center" vertical="center"/>
    </xf>
    <xf numFmtId="43" fontId="2" fillId="17" borderId="11" xfId="1" applyFont="1" applyFill="1" applyBorder="1" applyAlignment="1">
      <alignment horizontal="center" vertical="center"/>
    </xf>
    <xf numFmtId="43" fontId="2" fillId="17" borderId="9" xfId="1" applyFont="1" applyFill="1" applyBorder="1" applyAlignment="1">
      <alignment horizontal="center" vertical="center"/>
    </xf>
    <xf numFmtId="49" fontId="14" fillId="0" borderId="0" xfId="1" applyNumberFormat="1" applyFont="1" applyAlignment="1">
      <alignment horizontal="left" vertical="center" wrapText="1"/>
    </xf>
    <xf numFmtId="43" fontId="14" fillId="0" borderId="0" xfId="1" applyFont="1" applyAlignment="1">
      <alignment horizontal="left" vertical="center"/>
    </xf>
    <xf numFmtId="0" fontId="9" fillId="0" borderId="24" xfId="0" applyFont="1" applyBorder="1" applyAlignment="1">
      <alignment vertical="center" wrapText="1"/>
    </xf>
    <xf numFmtId="0" fontId="9" fillId="0" borderId="22" xfId="0" applyFont="1" applyBorder="1" applyAlignment="1">
      <alignment vertical="center" wrapText="1"/>
    </xf>
    <xf numFmtId="0" fontId="6" fillId="0" borderId="29"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9" fillId="0" borderId="20" xfId="0" applyFont="1" applyFill="1" applyBorder="1" applyAlignment="1">
      <alignment vertical="center" wrapText="1"/>
    </xf>
    <xf numFmtId="0" fontId="9" fillId="0" borderId="22" xfId="0" applyFont="1" applyFill="1" applyBorder="1" applyAlignment="1">
      <alignment vertical="center" wrapText="1"/>
    </xf>
    <xf numFmtId="0" fontId="9" fillId="0" borderId="27" xfId="0" applyFont="1" applyFill="1" applyBorder="1" applyAlignment="1">
      <alignment vertical="center" wrapText="1"/>
    </xf>
    <xf numFmtId="0" fontId="7" fillId="0" borderId="48" xfId="0" applyFont="1" applyFill="1" applyBorder="1" applyAlignment="1">
      <alignment horizontal="center" vertical="center" wrapText="1"/>
    </xf>
    <xf numFmtId="0" fontId="7" fillId="0" borderId="49" xfId="0" applyFont="1" applyFill="1" applyBorder="1" applyAlignment="1">
      <alignment horizontal="center" vertical="center" wrapText="1"/>
    </xf>
    <xf numFmtId="0" fontId="7" fillId="0" borderId="50" xfId="0" applyFont="1" applyFill="1" applyBorder="1" applyAlignment="1">
      <alignment horizontal="center" vertical="center" wrapText="1"/>
    </xf>
    <xf numFmtId="43" fontId="6" fillId="11" borderId="10" xfId="1" applyFont="1" applyFill="1" applyBorder="1" applyAlignment="1">
      <alignment horizontal="center" vertical="center" wrapText="1"/>
    </xf>
    <xf numFmtId="43" fontId="6" fillId="11" borderId="11" xfId="1" applyFont="1" applyFill="1" applyBorder="1" applyAlignment="1">
      <alignment horizontal="center" vertical="center" wrapText="1"/>
    </xf>
    <xf numFmtId="43" fontId="6" fillId="11" borderId="9" xfId="1" applyFont="1" applyFill="1" applyBorder="1" applyAlignment="1">
      <alignment horizontal="center" vertical="center" wrapText="1"/>
    </xf>
    <xf numFmtId="43" fontId="6" fillId="9" borderId="10" xfId="1" applyFont="1" applyFill="1" applyBorder="1" applyAlignment="1">
      <alignment horizontal="center" vertical="center" wrapText="1"/>
    </xf>
    <xf numFmtId="43" fontId="6" fillId="9" borderId="11" xfId="1" applyFont="1" applyFill="1" applyBorder="1" applyAlignment="1">
      <alignment horizontal="center" vertical="center" wrapText="1"/>
    </xf>
    <xf numFmtId="43" fontId="6" fillId="9" borderId="9" xfId="1" applyFont="1" applyFill="1" applyBorder="1" applyAlignment="1">
      <alignment horizontal="center" vertical="center" wrapText="1"/>
    </xf>
    <xf numFmtId="43" fontId="6" fillId="10" borderId="10" xfId="1" applyFont="1" applyFill="1" applyBorder="1" applyAlignment="1">
      <alignment horizontal="center" vertical="center" wrapText="1"/>
    </xf>
    <xf numFmtId="43" fontId="6" fillId="10" borderId="11" xfId="1" applyFont="1" applyFill="1" applyBorder="1" applyAlignment="1">
      <alignment horizontal="center" vertical="center" wrapText="1"/>
    </xf>
    <xf numFmtId="43" fontId="6" fillId="10" borderId="9" xfId="1" applyFont="1" applyFill="1" applyBorder="1" applyAlignment="1">
      <alignment horizontal="center" vertical="center" wrapText="1"/>
    </xf>
    <xf numFmtId="43" fontId="1" fillId="0" borderId="43" xfId="1" applyFont="1" applyBorder="1" applyAlignment="1">
      <alignment horizontal="center" vertical="center"/>
    </xf>
    <xf numFmtId="43" fontId="1" fillId="0" borderId="12" xfId="1" applyFont="1" applyBorder="1" applyAlignment="1">
      <alignment horizontal="center" vertical="center"/>
    </xf>
    <xf numFmtId="43" fontId="1" fillId="0" borderId="13" xfId="1" applyFont="1" applyBorder="1" applyAlignment="1">
      <alignment horizontal="center" vertical="center"/>
    </xf>
    <xf numFmtId="0" fontId="6" fillId="0" borderId="43"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14" borderId="48" xfId="0" applyFont="1" applyFill="1" applyBorder="1" applyAlignment="1">
      <alignment horizontal="center" vertical="center" wrapText="1"/>
    </xf>
    <xf numFmtId="0" fontId="6" fillId="14" borderId="40" xfId="0" applyFont="1" applyFill="1" applyBorder="1" applyAlignment="1">
      <alignment horizontal="center" vertical="center" wrapText="1"/>
    </xf>
    <xf numFmtId="0" fontId="6" fillId="12" borderId="48" xfId="0" applyFont="1" applyFill="1" applyBorder="1" applyAlignment="1">
      <alignment horizontal="center" vertical="center" wrapText="1"/>
    </xf>
    <xf numFmtId="0" fontId="6" fillId="12" borderId="40" xfId="0" applyFont="1" applyFill="1" applyBorder="1" applyAlignment="1">
      <alignment horizontal="center" vertical="center" wrapText="1"/>
    </xf>
    <xf numFmtId="0" fontId="6" fillId="13" borderId="48" xfId="0" applyFont="1" applyFill="1" applyBorder="1" applyAlignment="1">
      <alignment horizontal="center" vertical="center" wrapText="1"/>
    </xf>
    <xf numFmtId="0" fontId="6" fillId="13" borderId="40" xfId="0" applyFont="1" applyFill="1" applyBorder="1" applyAlignment="1">
      <alignment horizontal="center" vertical="center" wrapText="1"/>
    </xf>
    <xf numFmtId="0" fontId="9" fillId="0" borderId="20" xfId="0" applyFont="1" applyBorder="1" applyAlignment="1">
      <alignment vertical="center"/>
    </xf>
    <xf numFmtId="0" fontId="9" fillId="0" borderId="22" xfId="0" applyFont="1" applyBorder="1" applyAlignment="1">
      <alignment vertical="center"/>
    </xf>
    <xf numFmtId="0" fontId="9" fillId="0" borderId="27" xfId="0" applyFont="1" applyBorder="1" applyAlignment="1">
      <alignment vertical="center"/>
    </xf>
    <xf numFmtId="0" fontId="9" fillId="0" borderId="20" xfId="0" applyFont="1" applyBorder="1" applyAlignment="1">
      <alignment vertical="center" wrapText="1"/>
    </xf>
    <xf numFmtId="0" fontId="9" fillId="0" borderId="27" xfId="0" applyFont="1" applyBorder="1" applyAlignment="1">
      <alignment vertical="center" wrapText="1"/>
    </xf>
    <xf numFmtId="0" fontId="4" fillId="3" borderId="6" xfId="0" applyFont="1" applyFill="1" applyBorder="1" applyAlignment="1">
      <alignment horizontal="center" vertical="center" wrapText="1"/>
    </xf>
    <xf numFmtId="0" fontId="4" fillId="3" borderId="2" xfId="0" applyFont="1" applyFill="1" applyBorder="1" applyAlignment="1">
      <alignment horizontal="center" vertical="center" wrapText="1"/>
    </xf>
    <xf numFmtId="43" fontId="1" fillId="4" borderId="3" xfId="1" applyFont="1" applyFill="1" applyBorder="1" applyAlignment="1">
      <alignment horizontal="center" vertical="center" wrapText="1"/>
    </xf>
    <xf numFmtId="43" fontId="1" fillId="4" borderId="4" xfId="1" applyFont="1" applyFill="1" applyBorder="1" applyAlignment="1">
      <alignment horizontal="center" vertical="center" wrapText="1"/>
    </xf>
    <xf numFmtId="43" fontId="2" fillId="0" borderId="1" xfId="1" applyFont="1" applyBorder="1" applyAlignment="1">
      <alignment horizontal="center" vertical="center" wrapText="1"/>
    </xf>
    <xf numFmtId="43" fontId="1" fillId="4" borderId="5" xfId="1" applyFont="1" applyFill="1" applyBorder="1" applyAlignment="1">
      <alignment horizontal="center" vertical="center" wrapText="1"/>
    </xf>
    <xf numFmtId="43" fontId="1" fillId="4" borderId="1" xfId="1"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 xfId="0" applyFont="1" applyFill="1" applyBorder="1" applyAlignment="1">
      <alignment horizontal="center" vertical="center" wrapText="1"/>
    </xf>
    <xf numFmtId="43" fontId="2" fillId="0" borderId="6" xfId="1" applyFont="1" applyBorder="1" applyAlignment="1">
      <alignment horizontal="center" vertical="center" wrapText="1"/>
    </xf>
    <xf numFmtId="43" fontId="2" fillId="0" borderId="7" xfId="1" applyFont="1" applyBorder="1" applyAlignment="1">
      <alignment horizontal="center" vertical="center" wrapText="1"/>
    </xf>
    <xf numFmtId="43" fontId="2" fillId="0" borderId="2" xfId="1" applyFont="1" applyBorder="1" applyAlignment="1">
      <alignment horizontal="center" vertical="center" wrapText="1"/>
    </xf>
  </cellXfs>
  <cellStyles count="3">
    <cellStyle name="Millares" xfId="1" builtinId="3"/>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28577</xdr:colOff>
      <xdr:row>0</xdr:row>
      <xdr:rowOff>1</xdr:rowOff>
    </xdr:from>
    <xdr:to>
      <xdr:col>0</xdr:col>
      <xdr:colOff>1447800</xdr:colOff>
      <xdr:row>1</xdr:row>
      <xdr:rowOff>362097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8577" y="1"/>
          <a:ext cx="1419223" cy="524021"/>
        </a:xfrm>
        <a:prstGeom prst="rect">
          <a:avLst/>
        </a:prstGeom>
      </xdr:spPr>
    </xdr:pic>
    <xdr:clientData/>
  </xdr:twoCellAnchor>
  <xdr:twoCellAnchor editAs="oneCell">
    <xdr:from>
      <xdr:col>3</xdr:col>
      <xdr:colOff>361950</xdr:colOff>
      <xdr:row>57</xdr:row>
      <xdr:rowOff>152401</xdr:rowOff>
    </xdr:from>
    <xdr:to>
      <xdr:col>7</xdr:col>
      <xdr:colOff>57149</xdr:colOff>
      <xdr:row>62</xdr:row>
      <xdr:rowOff>157877</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6296025" y="10086976"/>
          <a:ext cx="3209924" cy="843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28577</xdr:colOff>
      <xdr:row>0</xdr:row>
      <xdr:rowOff>104776</xdr:rowOff>
    </xdr:from>
    <xdr:to>
      <xdr:col>0</xdr:col>
      <xdr:colOff>1447800</xdr:colOff>
      <xdr:row>1</xdr:row>
      <xdr:rowOff>495300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8577" y="104776"/>
          <a:ext cx="1419223" cy="552449"/>
        </a:xfrm>
        <a:prstGeom prst="rect">
          <a:avLst/>
        </a:prstGeom>
      </xdr:spPr>
    </xdr:pic>
    <xdr:clientData/>
  </xdr:twoCellAnchor>
  <xdr:twoCellAnchor editAs="oneCell">
    <xdr:from>
      <xdr:col>7</xdr:col>
      <xdr:colOff>504825</xdr:colOff>
      <xdr:row>49</xdr:row>
      <xdr:rowOff>19051</xdr:rowOff>
    </xdr:from>
    <xdr:to>
      <xdr:col>11</xdr:col>
      <xdr:colOff>57149</xdr:colOff>
      <xdr:row>53</xdr:row>
      <xdr:rowOff>100727</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8296275" y="11182351"/>
          <a:ext cx="3209924" cy="7293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98</xdr:row>
      <xdr:rowOff>85726</xdr:rowOff>
    </xdr:from>
    <xdr:to>
      <xdr:col>6</xdr:col>
      <xdr:colOff>85724</xdr:colOff>
      <xdr:row>103</xdr:row>
      <xdr:rowOff>91202</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stretch>
          <a:fillRect/>
        </a:stretch>
      </xdr:blipFill>
      <xdr:spPr>
        <a:xfrm>
          <a:off x="7286626" y="17878426"/>
          <a:ext cx="3209924" cy="8436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6"/>
  <sheetViews>
    <sheetView zoomScaleNormal="100" workbookViewId="0">
      <selection activeCell="H1" sqref="A1:XFD5"/>
    </sheetView>
  </sheetViews>
  <sheetFormatPr baseColWidth="10" defaultColWidth="11.44140625" defaultRowHeight="13.8" x14ac:dyDescent="0.3"/>
  <cols>
    <col min="1" max="1" width="24" style="1" bestFit="1" customWidth="1"/>
    <col min="2" max="2" width="42.5546875" style="2" customWidth="1"/>
    <col min="3" max="3" width="9" style="6" bestFit="1" customWidth="1"/>
    <col min="4" max="6" width="14.33203125" style="1" customWidth="1"/>
    <col min="7" max="7" width="9.88671875" style="1" bestFit="1" customWidth="1"/>
    <col min="8" max="8" width="12" style="1" bestFit="1" customWidth="1"/>
    <col min="9" max="16384" width="11.44140625" style="1"/>
  </cols>
  <sheetData>
    <row r="1" spans="1:7" ht="12.75" customHeight="1" x14ac:dyDescent="0.3">
      <c r="A1" s="219" t="s">
        <v>99</v>
      </c>
      <c r="B1" s="219"/>
      <c r="C1" s="219"/>
      <c r="D1" s="219"/>
      <c r="E1" s="219"/>
      <c r="F1" s="219"/>
      <c r="G1" s="219"/>
    </row>
    <row r="2" spans="1:7" ht="30" customHeight="1" x14ac:dyDescent="0.3">
      <c r="A2" s="219"/>
      <c r="B2" s="219"/>
      <c r="C2" s="219"/>
      <c r="D2" s="219"/>
      <c r="E2" s="219"/>
      <c r="F2" s="219"/>
      <c r="G2" s="219"/>
    </row>
    <row r="3" spans="1:7" s="2" customFormat="1" x14ac:dyDescent="0.3">
      <c r="A3" s="219" t="s">
        <v>1</v>
      </c>
      <c r="B3" s="219"/>
      <c r="C3" s="219"/>
      <c r="D3" s="219"/>
      <c r="E3" s="219"/>
      <c r="F3" s="219"/>
      <c r="G3" s="219"/>
    </row>
    <row r="4" spans="1:7" s="2" customFormat="1" ht="12.75" customHeight="1" thickBot="1" x14ac:dyDescent="0.35">
      <c r="A4" s="221" t="s">
        <v>179</v>
      </c>
      <c r="B4" s="221"/>
      <c r="C4" s="221"/>
      <c r="D4" s="221"/>
      <c r="E4" s="221"/>
      <c r="F4" s="221"/>
      <c r="G4" s="221"/>
    </row>
    <row r="5" spans="1:7" s="2" customFormat="1" ht="55.8" thickBot="1" x14ac:dyDescent="0.35">
      <c r="A5" s="36" t="s">
        <v>117</v>
      </c>
      <c r="B5" s="37" t="s">
        <v>118</v>
      </c>
      <c r="C5" s="38" t="s">
        <v>119</v>
      </c>
      <c r="D5" s="95" t="s">
        <v>185</v>
      </c>
      <c r="E5" s="91" t="s">
        <v>233</v>
      </c>
      <c r="F5" s="87" t="s">
        <v>181</v>
      </c>
      <c r="G5" s="39" t="s">
        <v>0</v>
      </c>
    </row>
    <row r="6" spans="1:7" s="2" customFormat="1" ht="12.75" customHeight="1" x14ac:dyDescent="0.3">
      <c r="A6" s="220" t="s">
        <v>120</v>
      </c>
      <c r="B6" s="34" t="s">
        <v>121</v>
      </c>
      <c r="C6" s="35">
        <v>1</v>
      </c>
      <c r="D6" s="96">
        <v>702100</v>
      </c>
      <c r="E6" s="92">
        <v>702100</v>
      </c>
      <c r="F6" s="88">
        <v>694960</v>
      </c>
      <c r="G6" s="40">
        <f>AVERAGE(D6:F6)</f>
        <v>699720</v>
      </c>
    </row>
    <row r="7" spans="1:7" s="2" customFormat="1" ht="12.75" customHeight="1" x14ac:dyDescent="0.3">
      <c r="A7" s="215"/>
      <c r="B7" s="15" t="s">
        <v>122</v>
      </c>
      <c r="C7" s="33">
        <v>1</v>
      </c>
      <c r="D7" s="97">
        <v>47600</v>
      </c>
      <c r="E7" s="93">
        <v>47600</v>
      </c>
      <c r="F7" s="89">
        <v>35700</v>
      </c>
      <c r="G7" s="41">
        <f t="shared" ref="G7:G56" si="0">AVERAGE(D7:F7)</f>
        <v>43633.333333333336</v>
      </c>
    </row>
    <row r="8" spans="1:7" s="2" customFormat="1" ht="12.75" customHeight="1" x14ac:dyDescent="0.3">
      <c r="A8" s="215"/>
      <c r="B8" s="15" t="s">
        <v>123</v>
      </c>
      <c r="C8" s="33">
        <v>1</v>
      </c>
      <c r="D8" s="97">
        <v>47600</v>
      </c>
      <c r="E8" s="93">
        <v>47600</v>
      </c>
      <c r="F8" s="89">
        <v>35700</v>
      </c>
      <c r="G8" s="41">
        <f t="shared" si="0"/>
        <v>43633.333333333336</v>
      </c>
    </row>
    <row r="9" spans="1:7" s="2" customFormat="1" ht="12.75" customHeight="1" x14ac:dyDescent="0.3">
      <c r="A9" s="215"/>
      <c r="B9" s="15" t="s">
        <v>124</v>
      </c>
      <c r="C9" s="33">
        <v>1</v>
      </c>
      <c r="D9" s="97">
        <v>47600</v>
      </c>
      <c r="E9" s="93">
        <v>47600</v>
      </c>
      <c r="F9" s="89">
        <v>35700</v>
      </c>
      <c r="G9" s="41">
        <f t="shared" si="0"/>
        <v>43633.333333333336</v>
      </c>
    </row>
    <row r="10" spans="1:7" s="2" customFormat="1" ht="12.75" customHeight="1" x14ac:dyDescent="0.3">
      <c r="A10" s="215" t="s">
        <v>125</v>
      </c>
      <c r="B10" s="15" t="s">
        <v>126</v>
      </c>
      <c r="C10" s="33">
        <v>1</v>
      </c>
      <c r="D10" s="97">
        <v>47600</v>
      </c>
      <c r="E10" s="93">
        <v>47600</v>
      </c>
      <c r="F10" s="89">
        <v>35700</v>
      </c>
      <c r="G10" s="41">
        <f t="shared" si="0"/>
        <v>43633.333333333336</v>
      </c>
    </row>
    <row r="11" spans="1:7" s="2" customFormat="1" ht="12.75" customHeight="1" x14ac:dyDescent="0.3">
      <c r="A11" s="215"/>
      <c r="B11" s="15" t="s">
        <v>127</v>
      </c>
      <c r="C11" s="33">
        <v>1</v>
      </c>
      <c r="D11" s="97">
        <v>47600</v>
      </c>
      <c r="E11" s="93">
        <v>47600</v>
      </c>
      <c r="F11" s="89">
        <v>35700</v>
      </c>
      <c r="G11" s="41">
        <f t="shared" si="0"/>
        <v>43633.333333333336</v>
      </c>
    </row>
    <row r="12" spans="1:7" s="2" customFormat="1" ht="12.75" customHeight="1" x14ac:dyDescent="0.3">
      <c r="A12" s="215"/>
      <c r="B12" s="15" t="s">
        <v>128</v>
      </c>
      <c r="C12" s="33">
        <v>1</v>
      </c>
      <c r="D12" s="97">
        <v>47600</v>
      </c>
      <c r="E12" s="93">
        <v>47600</v>
      </c>
      <c r="F12" s="89">
        <v>35700</v>
      </c>
      <c r="G12" s="41">
        <f t="shared" si="0"/>
        <v>43633.333333333336</v>
      </c>
    </row>
    <row r="13" spans="1:7" s="2" customFormat="1" ht="12.75" customHeight="1" x14ac:dyDescent="0.3">
      <c r="A13" s="215"/>
      <c r="B13" s="15" t="s">
        <v>129</v>
      </c>
      <c r="C13" s="33">
        <v>1</v>
      </c>
      <c r="D13" s="97">
        <v>47600</v>
      </c>
      <c r="E13" s="93">
        <v>47600</v>
      </c>
      <c r="F13" s="89">
        <v>35700</v>
      </c>
      <c r="G13" s="41">
        <f t="shared" si="0"/>
        <v>43633.333333333336</v>
      </c>
    </row>
    <row r="14" spans="1:7" s="2" customFormat="1" ht="12.75" customHeight="1" x14ac:dyDescent="0.3">
      <c r="A14" s="215"/>
      <c r="B14" s="15" t="s">
        <v>130</v>
      </c>
      <c r="C14" s="33">
        <v>1</v>
      </c>
      <c r="D14" s="97">
        <v>107100</v>
      </c>
      <c r="E14" s="93">
        <v>107100</v>
      </c>
      <c r="F14" s="89">
        <v>95200</v>
      </c>
      <c r="G14" s="41">
        <f t="shared" si="0"/>
        <v>103133.33333333333</v>
      </c>
    </row>
    <row r="15" spans="1:7" s="2" customFormat="1" ht="12.75" customHeight="1" x14ac:dyDescent="0.3">
      <c r="A15" s="215" t="s">
        <v>131</v>
      </c>
      <c r="B15" s="15" t="s">
        <v>132</v>
      </c>
      <c r="C15" s="33">
        <v>1</v>
      </c>
      <c r="D15" s="97">
        <v>190400</v>
      </c>
      <c r="E15" s="93">
        <v>190400</v>
      </c>
      <c r="F15" s="89">
        <v>178500</v>
      </c>
      <c r="G15" s="41">
        <f t="shared" si="0"/>
        <v>186433.33333333334</v>
      </c>
    </row>
    <row r="16" spans="1:7" s="2" customFormat="1" ht="12.75" customHeight="1" x14ac:dyDescent="0.3">
      <c r="A16" s="215"/>
      <c r="B16" s="15" t="s">
        <v>133</v>
      </c>
      <c r="C16" s="33">
        <v>1</v>
      </c>
      <c r="D16" s="97">
        <v>107100</v>
      </c>
      <c r="E16" s="93">
        <v>107100</v>
      </c>
      <c r="F16" s="89">
        <v>95200</v>
      </c>
      <c r="G16" s="41">
        <f t="shared" si="0"/>
        <v>103133.33333333333</v>
      </c>
    </row>
    <row r="17" spans="1:7" s="2" customFormat="1" ht="12.75" customHeight="1" x14ac:dyDescent="0.3">
      <c r="A17" s="215" t="s">
        <v>134</v>
      </c>
      <c r="B17" s="15" t="s">
        <v>135</v>
      </c>
      <c r="C17" s="33">
        <v>1</v>
      </c>
      <c r="D17" s="97">
        <v>107100</v>
      </c>
      <c r="E17" s="93">
        <v>107100</v>
      </c>
      <c r="F17" s="89">
        <v>95200</v>
      </c>
      <c r="G17" s="41">
        <f t="shared" si="0"/>
        <v>103133.33333333333</v>
      </c>
    </row>
    <row r="18" spans="1:7" s="2" customFormat="1" ht="12.75" customHeight="1" x14ac:dyDescent="0.3">
      <c r="A18" s="215"/>
      <c r="B18" s="15" t="s">
        <v>136</v>
      </c>
      <c r="C18" s="33">
        <v>1</v>
      </c>
      <c r="D18" s="97">
        <v>47600</v>
      </c>
      <c r="E18" s="93">
        <v>47600</v>
      </c>
      <c r="F18" s="89">
        <v>35700</v>
      </c>
      <c r="G18" s="41">
        <f t="shared" si="0"/>
        <v>43633.333333333336</v>
      </c>
    </row>
    <row r="19" spans="1:7" s="2" customFormat="1" ht="12.75" customHeight="1" x14ac:dyDescent="0.3">
      <c r="A19" s="215"/>
      <c r="B19" s="15" t="s">
        <v>137</v>
      </c>
      <c r="C19" s="33">
        <v>1</v>
      </c>
      <c r="D19" s="97">
        <v>47600</v>
      </c>
      <c r="E19" s="93">
        <v>47600</v>
      </c>
      <c r="F19" s="89">
        <v>35700</v>
      </c>
      <c r="G19" s="41">
        <f t="shared" si="0"/>
        <v>43633.333333333336</v>
      </c>
    </row>
    <row r="20" spans="1:7" s="2" customFormat="1" ht="12.75" customHeight="1" x14ac:dyDescent="0.3">
      <c r="A20" s="215" t="s">
        <v>138</v>
      </c>
      <c r="B20" s="15" t="s">
        <v>139</v>
      </c>
      <c r="C20" s="33">
        <v>1</v>
      </c>
      <c r="D20" s="97">
        <v>47600</v>
      </c>
      <c r="E20" s="93">
        <v>47600</v>
      </c>
      <c r="F20" s="89">
        <v>35700</v>
      </c>
      <c r="G20" s="41">
        <f t="shared" si="0"/>
        <v>43633.333333333336</v>
      </c>
    </row>
    <row r="21" spans="1:7" s="2" customFormat="1" ht="12.75" customHeight="1" x14ac:dyDescent="0.3">
      <c r="A21" s="215"/>
      <c r="B21" s="15" t="s">
        <v>140</v>
      </c>
      <c r="C21" s="33">
        <v>1</v>
      </c>
      <c r="D21" s="97">
        <v>47600</v>
      </c>
      <c r="E21" s="93">
        <v>47600</v>
      </c>
      <c r="F21" s="89">
        <v>35700</v>
      </c>
      <c r="G21" s="41">
        <f t="shared" si="0"/>
        <v>43633.333333333336</v>
      </c>
    </row>
    <row r="22" spans="1:7" s="2" customFormat="1" ht="12.75" customHeight="1" x14ac:dyDescent="0.3">
      <c r="A22" s="215"/>
      <c r="B22" s="15" t="s">
        <v>141</v>
      </c>
      <c r="C22" s="33">
        <v>1</v>
      </c>
      <c r="D22" s="97">
        <v>47600</v>
      </c>
      <c r="E22" s="93">
        <v>47600</v>
      </c>
      <c r="F22" s="89">
        <v>35700</v>
      </c>
      <c r="G22" s="41">
        <f t="shared" si="0"/>
        <v>43633.333333333336</v>
      </c>
    </row>
    <row r="23" spans="1:7" s="2" customFormat="1" ht="12.75" customHeight="1" x14ac:dyDescent="0.3">
      <c r="A23" s="215"/>
      <c r="B23" s="15" t="s">
        <v>142</v>
      </c>
      <c r="C23" s="33">
        <v>1</v>
      </c>
      <c r="D23" s="97">
        <v>178500</v>
      </c>
      <c r="E23" s="93">
        <v>178500</v>
      </c>
      <c r="F23" s="89">
        <v>154700</v>
      </c>
      <c r="G23" s="41">
        <f t="shared" si="0"/>
        <v>170566.66666666666</v>
      </c>
    </row>
    <row r="24" spans="1:7" s="2" customFormat="1" ht="12.75" customHeight="1" x14ac:dyDescent="0.3">
      <c r="A24" s="215"/>
      <c r="B24" s="15" t="s">
        <v>143</v>
      </c>
      <c r="C24" s="33">
        <v>1</v>
      </c>
      <c r="D24" s="97">
        <v>47600</v>
      </c>
      <c r="E24" s="93">
        <v>47600</v>
      </c>
      <c r="F24" s="89">
        <v>35700</v>
      </c>
      <c r="G24" s="41">
        <f t="shared" si="0"/>
        <v>43633.333333333336</v>
      </c>
    </row>
    <row r="25" spans="1:7" s="2" customFormat="1" ht="12.75" customHeight="1" x14ac:dyDescent="0.3">
      <c r="A25" s="215"/>
      <c r="B25" s="15" t="s">
        <v>144</v>
      </c>
      <c r="C25" s="33">
        <v>1</v>
      </c>
      <c r="D25" s="97">
        <v>47600</v>
      </c>
      <c r="E25" s="93">
        <v>47600</v>
      </c>
      <c r="F25" s="89">
        <v>35700</v>
      </c>
      <c r="G25" s="41">
        <f t="shared" si="0"/>
        <v>43633.333333333336</v>
      </c>
    </row>
    <row r="26" spans="1:7" s="2" customFormat="1" ht="12.75" customHeight="1" x14ac:dyDescent="0.3">
      <c r="A26" s="215"/>
      <c r="B26" s="15" t="s">
        <v>145</v>
      </c>
      <c r="C26" s="33">
        <v>1</v>
      </c>
      <c r="D26" s="97">
        <v>65450</v>
      </c>
      <c r="E26" s="93">
        <v>65450</v>
      </c>
      <c r="F26" s="89">
        <v>59500</v>
      </c>
      <c r="G26" s="41">
        <f t="shared" si="0"/>
        <v>63466.666666666664</v>
      </c>
    </row>
    <row r="27" spans="1:7" s="2" customFormat="1" ht="12.75" customHeight="1" x14ac:dyDescent="0.3">
      <c r="A27" s="215" t="s">
        <v>146</v>
      </c>
      <c r="B27" s="15" t="s">
        <v>147</v>
      </c>
      <c r="C27" s="33">
        <v>1</v>
      </c>
      <c r="D27" s="97">
        <v>59500</v>
      </c>
      <c r="E27" s="93">
        <v>59500</v>
      </c>
      <c r="F27" s="89">
        <v>47600</v>
      </c>
      <c r="G27" s="41">
        <f t="shared" si="0"/>
        <v>55533.333333333336</v>
      </c>
    </row>
    <row r="28" spans="1:7" s="2" customFormat="1" ht="12.75" customHeight="1" x14ac:dyDescent="0.3">
      <c r="A28" s="215"/>
      <c r="B28" s="15" t="s">
        <v>148</v>
      </c>
      <c r="C28" s="33">
        <v>1</v>
      </c>
      <c r="D28" s="97">
        <v>190400</v>
      </c>
      <c r="E28" s="93">
        <v>190400</v>
      </c>
      <c r="F28" s="89">
        <v>178500</v>
      </c>
      <c r="G28" s="41">
        <f t="shared" si="0"/>
        <v>186433.33333333334</v>
      </c>
    </row>
    <row r="29" spans="1:7" s="2" customFormat="1" ht="12.75" customHeight="1" x14ac:dyDescent="0.3">
      <c r="A29" s="215"/>
      <c r="B29" s="15" t="s">
        <v>149</v>
      </c>
      <c r="C29" s="33">
        <v>1</v>
      </c>
      <c r="D29" s="97">
        <v>47600</v>
      </c>
      <c r="E29" s="93">
        <v>47600</v>
      </c>
      <c r="F29" s="89">
        <v>35700</v>
      </c>
      <c r="G29" s="41">
        <f t="shared" si="0"/>
        <v>43633.333333333336</v>
      </c>
    </row>
    <row r="30" spans="1:7" s="2" customFormat="1" ht="12.75" customHeight="1" x14ac:dyDescent="0.3">
      <c r="A30" s="215"/>
      <c r="B30" s="15" t="s">
        <v>150</v>
      </c>
      <c r="C30" s="33">
        <v>1</v>
      </c>
      <c r="D30" s="97">
        <v>47600</v>
      </c>
      <c r="E30" s="93">
        <v>47600</v>
      </c>
      <c r="F30" s="89">
        <v>35700</v>
      </c>
      <c r="G30" s="41">
        <f t="shared" si="0"/>
        <v>43633.333333333336</v>
      </c>
    </row>
    <row r="31" spans="1:7" s="2" customFormat="1" ht="12.75" customHeight="1" x14ac:dyDescent="0.3">
      <c r="A31" s="215"/>
      <c r="B31" s="15" t="s">
        <v>151</v>
      </c>
      <c r="C31" s="33">
        <v>1</v>
      </c>
      <c r="D31" s="97">
        <v>47600</v>
      </c>
      <c r="E31" s="93">
        <v>47600</v>
      </c>
      <c r="F31" s="89">
        <v>35700</v>
      </c>
      <c r="G31" s="41">
        <f t="shared" si="0"/>
        <v>43633.333333333336</v>
      </c>
    </row>
    <row r="32" spans="1:7" s="2" customFormat="1" ht="12.75" customHeight="1" x14ac:dyDescent="0.3">
      <c r="A32" s="215"/>
      <c r="B32" s="15" t="s">
        <v>152</v>
      </c>
      <c r="C32" s="33">
        <v>1</v>
      </c>
      <c r="D32" s="97">
        <v>47600</v>
      </c>
      <c r="E32" s="93">
        <v>47600</v>
      </c>
      <c r="F32" s="89">
        <v>35700</v>
      </c>
      <c r="G32" s="41">
        <f t="shared" si="0"/>
        <v>43633.333333333336</v>
      </c>
    </row>
    <row r="33" spans="1:7" s="2" customFormat="1" ht="12.75" customHeight="1" x14ac:dyDescent="0.3">
      <c r="A33" s="215"/>
      <c r="B33" s="15" t="s">
        <v>153</v>
      </c>
      <c r="C33" s="33">
        <v>1</v>
      </c>
      <c r="D33" s="97">
        <v>47600</v>
      </c>
      <c r="E33" s="93">
        <v>47600</v>
      </c>
      <c r="F33" s="89">
        <v>35700</v>
      </c>
      <c r="G33" s="41">
        <f t="shared" si="0"/>
        <v>43633.333333333336</v>
      </c>
    </row>
    <row r="34" spans="1:7" s="2" customFormat="1" ht="12.75" customHeight="1" x14ac:dyDescent="0.3">
      <c r="A34" s="215"/>
      <c r="B34" s="15" t="s">
        <v>154</v>
      </c>
      <c r="C34" s="33">
        <v>1</v>
      </c>
      <c r="D34" s="97">
        <v>47600</v>
      </c>
      <c r="E34" s="93">
        <v>47600</v>
      </c>
      <c r="F34" s="89">
        <v>35700</v>
      </c>
      <c r="G34" s="41">
        <f t="shared" si="0"/>
        <v>43633.333333333336</v>
      </c>
    </row>
    <row r="35" spans="1:7" s="2" customFormat="1" ht="12.75" customHeight="1" x14ac:dyDescent="0.3">
      <c r="A35" s="215" t="s">
        <v>155</v>
      </c>
      <c r="B35" s="15" t="s">
        <v>156</v>
      </c>
      <c r="C35" s="33">
        <v>1</v>
      </c>
      <c r="D35" s="97">
        <v>130900</v>
      </c>
      <c r="E35" s="93">
        <v>130900</v>
      </c>
      <c r="F35" s="89">
        <v>119000</v>
      </c>
      <c r="G35" s="41">
        <f t="shared" si="0"/>
        <v>126933.33333333333</v>
      </c>
    </row>
    <row r="36" spans="1:7" s="2" customFormat="1" ht="12.75" customHeight="1" x14ac:dyDescent="0.3">
      <c r="A36" s="215"/>
      <c r="B36" s="15" t="s">
        <v>157</v>
      </c>
      <c r="C36" s="33">
        <v>1</v>
      </c>
      <c r="D36" s="97">
        <v>47600</v>
      </c>
      <c r="E36" s="93">
        <v>47600</v>
      </c>
      <c r="F36" s="89">
        <v>35700</v>
      </c>
      <c r="G36" s="41">
        <f t="shared" si="0"/>
        <v>43633.333333333336</v>
      </c>
    </row>
    <row r="37" spans="1:7" s="2" customFormat="1" ht="12.75" customHeight="1" x14ac:dyDescent="0.3">
      <c r="A37" s="215"/>
      <c r="B37" s="15" t="s">
        <v>158</v>
      </c>
      <c r="C37" s="33">
        <v>1</v>
      </c>
      <c r="D37" s="97">
        <v>47600</v>
      </c>
      <c r="E37" s="93">
        <v>47600</v>
      </c>
      <c r="F37" s="89">
        <v>35700</v>
      </c>
      <c r="G37" s="41">
        <f t="shared" si="0"/>
        <v>43633.333333333336</v>
      </c>
    </row>
    <row r="38" spans="1:7" s="2" customFormat="1" ht="12.75" customHeight="1" x14ac:dyDescent="0.3">
      <c r="A38" s="215"/>
      <c r="B38" s="15" t="s">
        <v>159</v>
      </c>
      <c r="C38" s="33">
        <v>1</v>
      </c>
      <c r="D38" s="97">
        <v>107100</v>
      </c>
      <c r="E38" s="93">
        <v>107100</v>
      </c>
      <c r="F38" s="89">
        <v>95200</v>
      </c>
      <c r="G38" s="41">
        <f t="shared" si="0"/>
        <v>103133.33333333333</v>
      </c>
    </row>
    <row r="39" spans="1:7" s="2" customFormat="1" ht="12.75" customHeight="1" x14ac:dyDescent="0.3">
      <c r="A39" s="215"/>
      <c r="B39" s="15" t="s">
        <v>160</v>
      </c>
      <c r="C39" s="33">
        <v>1</v>
      </c>
      <c r="D39" s="97">
        <v>47600</v>
      </c>
      <c r="E39" s="93">
        <v>47600</v>
      </c>
      <c r="F39" s="89">
        <v>35700</v>
      </c>
      <c r="G39" s="41">
        <f t="shared" si="0"/>
        <v>43633.333333333336</v>
      </c>
    </row>
    <row r="40" spans="1:7" s="2" customFormat="1" ht="12.75" customHeight="1" x14ac:dyDescent="0.3">
      <c r="A40" s="215"/>
      <c r="B40" s="15" t="s">
        <v>161</v>
      </c>
      <c r="C40" s="33">
        <v>1</v>
      </c>
      <c r="D40" s="97">
        <v>47600</v>
      </c>
      <c r="E40" s="93">
        <v>47600</v>
      </c>
      <c r="F40" s="89">
        <v>35700</v>
      </c>
      <c r="G40" s="41">
        <f t="shared" si="0"/>
        <v>43633.333333333336</v>
      </c>
    </row>
    <row r="41" spans="1:7" s="2" customFormat="1" ht="12.75" customHeight="1" x14ac:dyDescent="0.3">
      <c r="A41" s="215"/>
      <c r="B41" s="15" t="s">
        <v>162</v>
      </c>
      <c r="C41" s="33">
        <v>1</v>
      </c>
      <c r="D41" s="97">
        <v>47600</v>
      </c>
      <c r="E41" s="93">
        <v>47600</v>
      </c>
      <c r="F41" s="89">
        <v>35700</v>
      </c>
      <c r="G41" s="41">
        <f>AVERAGE(D41:F41)</f>
        <v>43633.333333333336</v>
      </c>
    </row>
    <row r="42" spans="1:7" s="2" customFormat="1" ht="12.75" customHeight="1" x14ac:dyDescent="0.3">
      <c r="A42" s="215"/>
      <c r="B42" s="15" t="s">
        <v>163</v>
      </c>
      <c r="C42" s="33">
        <v>1</v>
      </c>
      <c r="D42" s="97">
        <v>47600</v>
      </c>
      <c r="E42" s="93">
        <v>47600</v>
      </c>
      <c r="F42" s="89">
        <v>35700</v>
      </c>
      <c r="G42" s="41">
        <f t="shared" si="0"/>
        <v>43633.333333333336</v>
      </c>
    </row>
    <row r="43" spans="1:7" s="2" customFormat="1" ht="12.75" customHeight="1" x14ac:dyDescent="0.3">
      <c r="A43" s="215"/>
      <c r="B43" s="15" t="s">
        <v>164</v>
      </c>
      <c r="C43" s="33">
        <v>1</v>
      </c>
      <c r="D43" s="97">
        <v>47600</v>
      </c>
      <c r="E43" s="93">
        <v>47600</v>
      </c>
      <c r="F43" s="89">
        <v>35700</v>
      </c>
      <c r="G43" s="41">
        <f t="shared" si="0"/>
        <v>43633.333333333336</v>
      </c>
    </row>
    <row r="44" spans="1:7" s="2" customFormat="1" ht="12.75" customHeight="1" x14ac:dyDescent="0.3">
      <c r="A44" s="215"/>
      <c r="B44" s="15" t="s">
        <v>165</v>
      </c>
      <c r="C44" s="33">
        <v>1</v>
      </c>
      <c r="D44" s="97">
        <v>47600</v>
      </c>
      <c r="E44" s="93">
        <v>47600</v>
      </c>
      <c r="F44" s="89">
        <v>35700</v>
      </c>
      <c r="G44" s="41">
        <f t="shared" si="0"/>
        <v>43633.333333333336</v>
      </c>
    </row>
    <row r="45" spans="1:7" s="2" customFormat="1" ht="12.75" customHeight="1" x14ac:dyDescent="0.3">
      <c r="A45" s="215"/>
      <c r="B45" s="15" t="s">
        <v>166</v>
      </c>
      <c r="C45" s="33">
        <v>1</v>
      </c>
      <c r="D45" s="97">
        <v>47600</v>
      </c>
      <c r="E45" s="93">
        <v>47600</v>
      </c>
      <c r="F45" s="89">
        <v>35700</v>
      </c>
      <c r="G45" s="41">
        <f t="shared" si="0"/>
        <v>43633.333333333336</v>
      </c>
    </row>
    <row r="46" spans="1:7" s="2" customFormat="1" ht="12.75" customHeight="1" x14ac:dyDescent="0.3">
      <c r="A46" s="215"/>
      <c r="B46" s="15" t="s">
        <v>167</v>
      </c>
      <c r="C46" s="33">
        <v>1</v>
      </c>
      <c r="D46" s="97">
        <v>47600</v>
      </c>
      <c r="E46" s="93">
        <v>47600</v>
      </c>
      <c r="F46" s="89">
        <v>35700</v>
      </c>
      <c r="G46" s="41">
        <f t="shared" si="0"/>
        <v>43633.333333333336</v>
      </c>
    </row>
    <row r="47" spans="1:7" s="2" customFormat="1" ht="12.75" customHeight="1" x14ac:dyDescent="0.3">
      <c r="A47" s="215"/>
      <c r="B47" s="15" t="s">
        <v>168</v>
      </c>
      <c r="C47" s="33">
        <v>1</v>
      </c>
      <c r="D47" s="97">
        <v>47600</v>
      </c>
      <c r="E47" s="93">
        <v>47600</v>
      </c>
      <c r="F47" s="89">
        <v>35700</v>
      </c>
      <c r="G47" s="41">
        <f t="shared" si="0"/>
        <v>43633.333333333336</v>
      </c>
    </row>
    <row r="48" spans="1:7" s="2" customFormat="1" ht="12.75" customHeight="1" x14ac:dyDescent="0.3">
      <c r="A48" s="215"/>
      <c r="B48" s="15" t="s">
        <v>169</v>
      </c>
      <c r="C48" s="33">
        <v>1</v>
      </c>
      <c r="D48" s="97">
        <v>130900</v>
      </c>
      <c r="E48" s="93">
        <v>130900</v>
      </c>
      <c r="F48" s="89">
        <v>119000</v>
      </c>
      <c r="G48" s="41">
        <f t="shared" si="0"/>
        <v>126933.33333333333</v>
      </c>
    </row>
    <row r="49" spans="1:7" s="2" customFormat="1" ht="12.75" customHeight="1" x14ac:dyDescent="0.3">
      <c r="A49" s="215"/>
      <c r="B49" s="15" t="s">
        <v>170</v>
      </c>
      <c r="C49" s="33">
        <v>1</v>
      </c>
      <c r="D49" s="97">
        <v>261800</v>
      </c>
      <c r="E49" s="93">
        <v>261800</v>
      </c>
      <c r="F49" s="89">
        <v>238000</v>
      </c>
      <c r="G49" s="41">
        <f t="shared" si="0"/>
        <v>253866.66666666666</v>
      </c>
    </row>
    <row r="50" spans="1:7" s="2" customFormat="1" ht="12.75" customHeight="1" x14ac:dyDescent="0.3">
      <c r="A50" s="215"/>
      <c r="B50" s="15" t="s">
        <v>171</v>
      </c>
      <c r="C50" s="33">
        <v>1</v>
      </c>
      <c r="D50" s="97">
        <v>95200</v>
      </c>
      <c r="E50" s="93">
        <v>95200</v>
      </c>
      <c r="F50" s="89">
        <v>83300</v>
      </c>
      <c r="G50" s="41">
        <f t="shared" si="0"/>
        <v>91233.333333333328</v>
      </c>
    </row>
    <row r="51" spans="1:7" s="2" customFormat="1" ht="12.75" customHeight="1" x14ac:dyDescent="0.3">
      <c r="A51" s="215"/>
      <c r="B51" s="15" t="s">
        <v>172</v>
      </c>
      <c r="C51" s="33">
        <v>1</v>
      </c>
      <c r="D51" s="97">
        <v>271915</v>
      </c>
      <c r="E51" s="93">
        <v>271915</v>
      </c>
      <c r="F51" s="89">
        <v>271915</v>
      </c>
      <c r="G51" s="41">
        <f t="shared" si="0"/>
        <v>271915</v>
      </c>
    </row>
    <row r="52" spans="1:7" s="2" customFormat="1" ht="12.75" customHeight="1" x14ac:dyDescent="0.3">
      <c r="A52" s="215" t="s">
        <v>173</v>
      </c>
      <c r="B52" s="15" t="s">
        <v>174</v>
      </c>
      <c r="C52" s="33">
        <v>1</v>
      </c>
      <c r="D52" s="97">
        <v>59500</v>
      </c>
      <c r="E52" s="93">
        <v>59500</v>
      </c>
      <c r="F52" s="89">
        <v>57120</v>
      </c>
      <c r="G52" s="41">
        <f t="shared" si="0"/>
        <v>58706.666666666664</v>
      </c>
    </row>
    <row r="53" spans="1:7" s="2" customFormat="1" ht="12.75" customHeight="1" x14ac:dyDescent="0.3">
      <c r="A53" s="215"/>
      <c r="B53" s="15" t="s">
        <v>175</v>
      </c>
      <c r="C53" s="33">
        <v>1</v>
      </c>
      <c r="D53" s="97">
        <v>35700</v>
      </c>
      <c r="E53" s="93">
        <v>35700</v>
      </c>
      <c r="F53" s="89">
        <v>95200</v>
      </c>
      <c r="G53" s="41">
        <f t="shared" si="0"/>
        <v>55533.333333333336</v>
      </c>
    </row>
    <row r="54" spans="1:7" s="2" customFormat="1" ht="12.75" customHeight="1" x14ac:dyDescent="0.3">
      <c r="A54" s="215"/>
      <c r="B54" s="15" t="s">
        <v>176</v>
      </c>
      <c r="C54" s="33">
        <v>1</v>
      </c>
      <c r="D54" s="97">
        <v>119000</v>
      </c>
      <c r="E54" s="93">
        <v>119000</v>
      </c>
      <c r="F54" s="89">
        <v>107100</v>
      </c>
      <c r="G54" s="41">
        <f t="shared" si="0"/>
        <v>115033.33333333333</v>
      </c>
    </row>
    <row r="55" spans="1:7" s="2" customFormat="1" ht="12.75" customHeight="1" x14ac:dyDescent="0.3">
      <c r="A55" s="215"/>
      <c r="B55" s="15" t="s">
        <v>177</v>
      </c>
      <c r="C55" s="33">
        <v>1</v>
      </c>
      <c r="D55" s="97">
        <v>130900</v>
      </c>
      <c r="E55" s="93">
        <v>130900</v>
      </c>
      <c r="F55" s="89">
        <v>119000</v>
      </c>
      <c r="G55" s="41">
        <f t="shared" si="0"/>
        <v>126933.33333333333</v>
      </c>
    </row>
    <row r="56" spans="1:7" s="2" customFormat="1" ht="12.75" customHeight="1" x14ac:dyDescent="0.3">
      <c r="A56" s="215"/>
      <c r="B56" s="15" t="s">
        <v>178</v>
      </c>
      <c r="C56" s="33">
        <v>1</v>
      </c>
      <c r="D56" s="97">
        <v>47600</v>
      </c>
      <c r="E56" s="93">
        <v>47600</v>
      </c>
      <c r="F56" s="89">
        <v>35700</v>
      </c>
      <c r="G56" s="41">
        <f t="shared" si="0"/>
        <v>43633.333333333336</v>
      </c>
    </row>
    <row r="57" spans="1:7" s="2" customFormat="1" ht="12.75" customHeight="1" thickBot="1" x14ac:dyDescent="0.35">
      <c r="A57" s="216" t="s">
        <v>98</v>
      </c>
      <c r="B57" s="217"/>
      <c r="C57" s="218"/>
      <c r="D57" s="98">
        <f>SUM(D6:D56)</f>
        <v>4573765</v>
      </c>
      <c r="E57" s="94">
        <f>SUM(E6:E56)</f>
        <v>4573765</v>
      </c>
      <c r="F57" s="90">
        <f>SUM(F6:F56)</f>
        <v>4046595</v>
      </c>
      <c r="G57" s="42">
        <f>AVERAGE(D57:F57)</f>
        <v>4398041.666666667</v>
      </c>
    </row>
    <row r="58" spans="1:7" s="7" customFormat="1" x14ac:dyDescent="0.3">
      <c r="A58" s="8"/>
      <c r="B58" s="8"/>
      <c r="C58" s="8"/>
      <c r="D58" s="9"/>
    </row>
    <row r="62" spans="1:7" ht="15" customHeight="1" x14ac:dyDescent="0.3"/>
    <row r="68" spans="7:10" x14ac:dyDescent="0.3">
      <c r="H68" s="4"/>
      <c r="I68" s="4"/>
      <c r="J68" s="4"/>
    </row>
    <row r="69" spans="7:10" x14ac:dyDescent="0.3">
      <c r="H69" s="4"/>
      <c r="I69" s="4"/>
      <c r="J69" s="4"/>
    </row>
    <row r="70" spans="7:10" x14ac:dyDescent="0.3">
      <c r="H70" s="4"/>
      <c r="I70" s="4"/>
      <c r="J70" s="4"/>
    </row>
    <row r="71" spans="7:10" x14ac:dyDescent="0.3">
      <c r="H71" s="4"/>
      <c r="I71" s="4"/>
      <c r="J71" s="4"/>
    </row>
    <row r="72" spans="7:10" x14ac:dyDescent="0.3">
      <c r="H72" s="4"/>
      <c r="I72" s="4"/>
      <c r="J72" s="4"/>
    </row>
    <row r="73" spans="7:10" x14ac:dyDescent="0.3">
      <c r="H73" s="4"/>
      <c r="I73" s="4"/>
      <c r="J73" s="4"/>
    </row>
    <row r="74" spans="7:10" x14ac:dyDescent="0.3">
      <c r="H74" s="4"/>
      <c r="I74" s="4"/>
      <c r="J74" s="4"/>
    </row>
    <row r="75" spans="7:10" x14ac:dyDescent="0.3">
      <c r="H75" s="4"/>
      <c r="I75" s="4"/>
      <c r="J75" s="4"/>
    </row>
    <row r="76" spans="7:10" x14ac:dyDescent="0.3">
      <c r="G76" s="5"/>
      <c r="H76" s="4"/>
      <c r="I76" s="4"/>
      <c r="J76" s="4"/>
    </row>
  </sheetData>
  <mergeCells count="12">
    <mergeCell ref="A52:A56"/>
    <mergeCell ref="A57:C57"/>
    <mergeCell ref="A3:G3"/>
    <mergeCell ref="A1:G2"/>
    <mergeCell ref="A15:A16"/>
    <mergeCell ref="A27:A34"/>
    <mergeCell ref="A35:A51"/>
    <mergeCell ref="A6:A9"/>
    <mergeCell ref="A10:A14"/>
    <mergeCell ref="A17:A19"/>
    <mergeCell ref="A20:A26"/>
    <mergeCell ref="A4:G4"/>
  </mergeCells>
  <pageMargins left="0.7" right="0.7" top="0.75" bottom="0.75" header="0.3" footer="0.3"/>
  <pageSetup paperSize="9" scale="8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V68"/>
  <sheetViews>
    <sheetView tabSelected="1" zoomScale="60" zoomScaleNormal="60" workbookViewId="0">
      <selection activeCell="B51" sqref="B51:C56"/>
    </sheetView>
  </sheetViews>
  <sheetFormatPr baseColWidth="10" defaultColWidth="11.44140625" defaultRowHeight="13.8" x14ac:dyDescent="0.3"/>
  <cols>
    <col min="1" max="1" width="11.44140625" style="1"/>
    <col min="2" max="2" width="15.44140625" style="1" customWidth="1"/>
    <col min="3" max="3" width="46.33203125" style="2" customWidth="1"/>
    <col min="4" max="4" width="9" style="6" bestFit="1" customWidth="1"/>
    <col min="5" max="5" width="15.6640625" style="1" customWidth="1"/>
    <col min="6" max="6" width="11.6640625" style="1" customWidth="1"/>
    <col min="7" max="7" width="14.6640625" style="1" customWidth="1"/>
    <col min="8" max="8" width="15.6640625" style="1" customWidth="1"/>
    <col min="9" max="9" width="11.6640625" style="1" customWidth="1"/>
    <col min="10" max="10" width="14.6640625" style="1" customWidth="1"/>
    <col min="11" max="11" width="15.6640625" style="1" customWidth="1"/>
    <col min="12" max="12" width="11.6640625" style="1" customWidth="1"/>
    <col min="13" max="13" width="14.6640625" style="1" customWidth="1"/>
    <col min="14" max="16384" width="11.44140625" style="1"/>
  </cols>
  <sheetData>
    <row r="1" spans="1:22" s="100" customFormat="1" x14ac:dyDescent="0.3">
      <c r="C1" s="101"/>
      <c r="D1" s="102"/>
    </row>
    <row r="2" spans="1:22" s="119" customFormat="1" ht="19.5" customHeight="1" x14ac:dyDescent="0.3">
      <c r="A2" s="204"/>
      <c r="B2" s="251" t="s">
        <v>179</v>
      </c>
      <c r="C2" s="251"/>
      <c r="D2" s="251"/>
      <c r="E2" s="251"/>
      <c r="F2" s="251"/>
      <c r="G2" s="251"/>
      <c r="H2" s="251"/>
      <c r="I2" s="251"/>
      <c r="J2" s="251"/>
      <c r="K2" s="251"/>
      <c r="L2" s="251"/>
      <c r="M2" s="251"/>
    </row>
    <row r="3" spans="1:22" s="101" customFormat="1" ht="2.4" customHeight="1" thickBot="1" x14ac:dyDescent="0.35">
      <c r="B3" s="103"/>
      <c r="C3" s="103"/>
      <c r="D3" s="103"/>
      <c r="E3" s="103"/>
      <c r="F3" s="103"/>
      <c r="G3" s="103"/>
    </row>
    <row r="4" spans="1:22" s="101" customFormat="1" ht="43.2" customHeight="1" thickBot="1" x14ac:dyDescent="0.35">
      <c r="B4" s="103"/>
      <c r="C4" s="103"/>
      <c r="D4" s="103"/>
      <c r="E4" s="252" t="s">
        <v>280</v>
      </c>
      <c r="F4" s="253"/>
      <c r="G4" s="254"/>
      <c r="H4" s="257" t="s">
        <v>281</v>
      </c>
      <c r="I4" s="258"/>
      <c r="J4" s="259"/>
      <c r="K4" s="263" t="s">
        <v>282</v>
      </c>
      <c r="L4" s="264"/>
      <c r="M4" s="265"/>
      <c r="N4" s="228" t="s">
        <v>283</v>
      </c>
      <c r="O4" s="229"/>
      <c r="P4" s="230"/>
      <c r="Q4" s="234" t="s">
        <v>284</v>
      </c>
      <c r="R4" s="235"/>
      <c r="S4" s="236"/>
      <c r="T4" s="222" t="s">
        <v>286</v>
      </c>
      <c r="U4" s="223"/>
      <c r="V4" s="224"/>
    </row>
    <row r="5" spans="1:22" ht="6.75" customHeight="1" thickBot="1" x14ac:dyDescent="0.35">
      <c r="B5" s="269" t="s">
        <v>117</v>
      </c>
      <c r="C5" s="269" t="s">
        <v>118</v>
      </c>
      <c r="D5" s="269" t="s">
        <v>119</v>
      </c>
      <c r="E5" s="255"/>
      <c r="F5" s="255"/>
      <c r="G5" s="256"/>
      <c r="H5" s="260"/>
      <c r="I5" s="261"/>
      <c r="J5" s="262"/>
      <c r="K5" s="266"/>
      <c r="L5" s="267"/>
      <c r="M5" s="268"/>
      <c r="N5" s="231"/>
      <c r="O5" s="232"/>
      <c r="P5" s="233"/>
      <c r="Q5" s="237"/>
      <c r="R5" s="238"/>
      <c r="S5" s="239"/>
      <c r="T5" s="225"/>
      <c r="U5" s="226"/>
      <c r="V5" s="227"/>
    </row>
    <row r="6" spans="1:22" s="2" customFormat="1" ht="55.8" thickBot="1" x14ac:dyDescent="0.35">
      <c r="B6" s="270"/>
      <c r="C6" s="270"/>
      <c r="D6" s="270"/>
      <c r="E6" s="120" t="s">
        <v>272</v>
      </c>
      <c r="F6" s="118" t="s">
        <v>103</v>
      </c>
      <c r="G6" s="118" t="s">
        <v>2</v>
      </c>
      <c r="H6" s="116" t="s">
        <v>272</v>
      </c>
      <c r="I6" s="116" t="s">
        <v>103</v>
      </c>
      <c r="J6" s="116" t="s">
        <v>2</v>
      </c>
      <c r="K6" s="117" t="s">
        <v>272</v>
      </c>
      <c r="L6" s="117" t="s">
        <v>103</v>
      </c>
      <c r="M6" s="117" t="s">
        <v>2</v>
      </c>
      <c r="N6" s="209" t="s">
        <v>272</v>
      </c>
      <c r="O6" s="209" t="s">
        <v>103</v>
      </c>
      <c r="P6" s="209" t="s">
        <v>2</v>
      </c>
      <c r="Q6" s="210" t="s">
        <v>272</v>
      </c>
      <c r="R6" s="210" t="s">
        <v>103</v>
      </c>
      <c r="S6" s="210" t="s">
        <v>2</v>
      </c>
      <c r="T6" s="211" t="s">
        <v>272</v>
      </c>
      <c r="U6" s="211" t="s">
        <v>103</v>
      </c>
      <c r="V6" s="211" t="s">
        <v>2</v>
      </c>
    </row>
    <row r="7" spans="1:22" s="119" customFormat="1" ht="27.6" x14ac:dyDescent="0.3">
      <c r="A7" s="189">
        <v>1</v>
      </c>
      <c r="B7" s="245" t="s">
        <v>120</v>
      </c>
      <c r="C7" s="179" t="s">
        <v>121</v>
      </c>
      <c r="D7" s="180">
        <v>1</v>
      </c>
      <c r="E7" s="121"/>
      <c r="F7" s="105"/>
      <c r="G7" s="106"/>
      <c r="H7" s="105"/>
      <c r="I7" s="105"/>
      <c r="J7" s="106"/>
      <c r="K7" s="105"/>
      <c r="L7" s="105"/>
      <c r="M7" s="106"/>
      <c r="N7" s="105"/>
      <c r="O7" s="105"/>
      <c r="P7" s="106"/>
      <c r="Q7" s="105"/>
      <c r="R7" s="105"/>
      <c r="S7" s="106"/>
      <c r="T7" s="105"/>
      <c r="U7" s="105"/>
      <c r="V7" s="106"/>
    </row>
    <row r="8" spans="1:22" s="119" customFormat="1" ht="41.4" x14ac:dyDescent="0.3">
      <c r="A8" s="189">
        <v>2</v>
      </c>
      <c r="B8" s="246"/>
      <c r="C8" s="181" t="s">
        <v>122</v>
      </c>
      <c r="D8" s="182">
        <v>1</v>
      </c>
      <c r="E8" s="122"/>
      <c r="F8" s="104"/>
      <c r="G8" s="107"/>
      <c r="H8" s="104"/>
      <c r="I8" s="104"/>
      <c r="J8" s="107"/>
      <c r="K8" s="104"/>
      <c r="L8" s="104"/>
      <c r="M8" s="107"/>
      <c r="N8" s="104"/>
      <c r="O8" s="104"/>
      <c r="P8" s="107"/>
      <c r="Q8" s="104"/>
      <c r="R8" s="104"/>
      <c r="S8" s="107"/>
      <c r="T8" s="104"/>
      <c r="U8" s="104"/>
      <c r="V8" s="107"/>
    </row>
    <row r="9" spans="1:22" s="119" customFormat="1" x14ac:dyDescent="0.3">
      <c r="A9" s="189">
        <v>3</v>
      </c>
      <c r="B9" s="246"/>
      <c r="C9" s="181" t="s">
        <v>123</v>
      </c>
      <c r="D9" s="182">
        <v>1</v>
      </c>
      <c r="E9" s="122"/>
      <c r="F9" s="104"/>
      <c r="G9" s="107"/>
      <c r="H9" s="104"/>
      <c r="I9" s="104"/>
      <c r="J9" s="107"/>
      <c r="K9" s="104"/>
      <c r="L9" s="104"/>
      <c r="M9" s="107"/>
      <c r="N9" s="104"/>
      <c r="O9" s="104"/>
      <c r="P9" s="107"/>
      <c r="Q9" s="104"/>
      <c r="R9" s="104"/>
      <c r="S9" s="107"/>
      <c r="T9" s="104"/>
      <c r="U9" s="104"/>
      <c r="V9" s="107"/>
    </row>
    <row r="10" spans="1:22" s="119" customFormat="1" x14ac:dyDescent="0.3">
      <c r="A10" s="189">
        <v>4</v>
      </c>
      <c r="B10" s="246"/>
      <c r="C10" s="181" t="s">
        <v>124</v>
      </c>
      <c r="D10" s="182">
        <v>1</v>
      </c>
      <c r="E10" s="122"/>
      <c r="F10" s="104"/>
      <c r="G10" s="107"/>
      <c r="H10" s="104"/>
      <c r="I10" s="104"/>
      <c r="J10" s="107"/>
      <c r="K10" s="104"/>
      <c r="L10" s="104"/>
      <c r="M10" s="107"/>
      <c r="N10" s="104"/>
      <c r="O10" s="104"/>
      <c r="P10" s="107"/>
      <c r="Q10" s="104"/>
      <c r="R10" s="104"/>
      <c r="S10" s="107"/>
      <c r="T10" s="104"/>
      <c r="U10" s="104"/>
      <c r="V10" s="107"/>
    </row>
    <row r="11" spans="1:22" s="119" customFormat="1" ht="14.4" thickBot="1" x14ac:dyDescent="0.35">
      <c r="A11" s="189">
        <v>5</v>
      </c>
      <c r="B11" s="247"/>
      <c r="C11" s="183" t="s">
        <v>234</v>
      </c>
      <c r="D11" s="184">
        <v>1</v>
      </c>
      <c r="E11" s="123"/>
      <c r="F11" s="108"/>
      <c r="G11" s="109"/>
      <c r="H11" s="108"/>
      <c r="I11" s="108"/>
      <c r="J11" s="109"/>
      <c r="K11" s="108"/>
      <c r="L11" s="108"/>
      <c r="M11" s="109"/>
      <c r="N11" s="108"/>
      <c r="O11" s="108"/>
      <c r="P11" s="109"/>
      <c r="Q11" s="108"/>
      <c r="R11" s="108"/>
      <c r="S11" s="109"/>
      <c r="T11" s="108"/>
      <c r="U11" s="108"/>
      <c r="V11" s="109"/>
    </row>
    <row r="12" spans="1:22" s="119" customFormat="1" x14ac:dyDescent="0.3">
      <c r="A12" s="189">
        <v>6</v>
      </c>
      <c r="B12" s="245" t="s">
        <v>125</v>
      </c>
      <c r="C12" s="179" t="s">
        <v>126</v>
      </c>
      <c r="D12" s="180">
        <v>1</v>
      </c>
      <c r="E12" s="121"/>
      <c r="F12" s="105"/>
      <c r="G12" s="106"/>
      <c r="H12" s="105"/>
      <c r="I12" s="105"/>
      <c r="J12" s="106"/>
      <c r="K12" s="105"/>
      <c r="L12" s="105"/>
      <c r="M12" s="106"/>
      <c r="N12" s="105"/>
      <c r="O12" s="105"/>
      <c r="P12" s="106"/>
      <c r="Q12" s="105"/>
      <c r="R12" s="105"/>
      <c r="S12" s="106"/>
      <c r="T12" s="105"/>
      <c r="U12" s="105"/>
      <c r="V12" s="106"/>
    </row>
    <row r="13" spans="1:22" s="119" customFormat="1" ht="27.6" x14ac:dyDescent="0.3">
      <c r="A13" s="189">
        <v>7</v>
      </c>
      <c r="B13" s="246"/>
      <c r="C13" s="181" t="s">
        <v>127</v>
      </c>
      <c r="D13" s="182">
        <v>1</v>
      </c>
      <c r="E13" s="122"/>
      <c r="F13" s="104"/>
      <c r="G13" s="107"/>
      <c r="H13" s="104"/>
      <c r="I13" s="104"/>
      <c r="J13" s="107"/>
      <c r="K13" s="104"/>
      <c r="L13" s="104"/>
      <c r="M13" s="107"/>
      <c r="N13" s="104"/>
      <c r="O13" s="104"/>
      <c r="P13" s="107"/>
      <c r="Q13" s="104"/>
      <c r="R13" s="104"/>
      <c r="S13" s="107"/>
      <c r="T13" s="104"/>
      <c r="U13" s="104"/>
      <c r="V13" s="107"/>
    </row>
    <row r="14" spans="1:22" s="119" customFormat="1" x14ac:dyDescent="0.3">
      <c r="A14" s="189">
        <v>8</v>
      </c>
      <c r="B14" s="246"/>
      <c r="C14" s="181" t="s">
        <v>128</v>
      </c>
      <c r="D14" s="182">
        <v>1</v>
      </c>
      <c r="E14" s="122"/>
      <c r="F14" s="104"/>
      <c r="G14" s="107"/>
      <c r="H14" s="104"/>
      <c r="I14" s="104"/>
      <c r="J14" s="107"/>
      <c r="K14" s="104"/>
      <c r="L14" s="104"/>
      <c r="M14" s="107"/>
      <c r="N14" s="104"/>
      <c r="O14" s="104"/>
      <c r="P14" s="107"/>
      <c r="Q14" s="104"/>
      <c r="R14" s="104"/>
      <c r="S14" s="107"/>
      <c r="T14" s="104"/>
      <c r="U14" s="104"/>
      <c r="V14" s="107"/>
    </row>
    <row r="15" spans="1:22" s="119" customFormat="1" x14ac:dyDescent="0.3">
      <c r="A15" s="189">
        <v>9</v>
      </c>
      <c r="B15" s="246"/>
      <c r="C15" s="181" t="s">
        <v>129</v>
      </c>
      <c r="D15" s="182">
        <v>1</v>
      </c>
      <c r="E15" s="122"/>
      <c r="F15" s="104"/>
      <c r="G15" s="107"/>
      <c r="H15" s="104"/>
      <c r="I15" s="104"/>
      <c r="J15" s="107"/>
      <c r="K15" s="104"/>
      <c r="L15" s="104"/>
      <c r="M15" s="107"/>
      <c r="N15" s="104"/>
      <c r="O15" s="104"/>
      <c r="P15" s="107"/>
      <c r="Q15" s="104"/>
      <c r="R15" s="104"/>
      <c r="S15" s="107"/>
      <c r="T15" s="104"/>
      <c r="U15" s="104"/>
      <c r="V15" s="107"/>
    </row>
    <row r="16" spans="1:22" s="119" customFormat="1" x14ac:dyDescent="0.3">
      <c r="A16" s="189">
        <v>10</v>
      </c>
      <c r="B16" s="246"/>
      <c r="C16" s="181" t="s">
        <v>235</v>
      </c>
      <c r="D16" s="182">
        <v>1</v>
      </c>
      <c r="E16" s="122"/>
      <c r="F16" s="104"/>
      <c r="G16" s="107"/>
      <c r="H16" s="104"/>
      <c r="I16" s="104"/>
      <c r="J16" s="107"/>
      <c r="K16" s="104"/>
      <c r="L16" s="104"/>
      <c r="M16" s="107"/>
      <c r="N16" s="104"/>
      <c r="O16" s="104"/>
      <c r="P16" s="107"/>
      <c r="Q16" s="104"/>
      <c r="R16" s="104"/>
      <c r="S16" s="107"/>
      <c r="T16" s="104"/>
      <c r="U16" s="104"/>
      <c r="V16" s="107"/>
    </row>
    <row r="17" spans="1:22" s="119" customFormat="1" ht="14.4" thickBot="1" x14ac:dyDescent="0.35">
      <c r="A17" s="189">
        <v>11</v>
      </c>
      <c r="B17" s="247"/>
      <c r="C17" s="183" t="s">
        <v>236</v>
      </c>
      <c r="D17" s="184">
        <v>1</v>
      </c>
      <c r="E17" s="123"/>
      <c r="F17" s="108"/>
      <c r="G17" s="109"/>
      <c r="H17" s="108"/>
      <c r="I17" s="108"/>
      <c r="J17" s="109"/>
      <c r="K17" s="108"/>
      <c r="L17" s="108"/>
      <c r="M17" s="109"/>
      <c r="N17" s="108"/>
      <c r="O17" s="108"/>
      <c r="P17" s="109"/>
      <c r="Q17" s="108"/>
      <c r="R17" s="108"/>
      <c r="S17" s="109"/>
      <c r="T17" s="108"/>
      <c r="U17" s="108"/>
      <c r="V17" s="109"/>
    </row>
    <row r="18" spans="1:22" s="2" customFormat="1" ht="14.4" thickBot="1" x14ac:dyDescent="0.35">
      <c r="A18" s="189">
        <v>12</v>
      </c>
      <c r="B18" s="99" t="s">
        <v>131</v>
      </c>
      <c r="C18" s="115" t="s">
        <v>132</v>
      </c>
      <c r="D18" s="127">
        <v>1</v>
      </c>
      <c r="E18" s="212"/>
      <c r="F18" s="213"/>
      <c r="G18" s="214"/>
      <c r="H18" s="110"/>
      <c r="I18" s="110"/>
      <c r="J18" s="111"/>
      <c r="K18" s="110"/>
      <c r="L18" s="110"/>
      <c r="M18" s="111"/>
      <c r="N18" s="110"/>
      <c r="O18" s="110"/>
      <c r="P18" s="111"/>
      <c r="Q18" s="110"/>
      <c r="R18" s="110"/>
      <c r="S18" s="111"/>
      <c r="T18" s="110"/>
      <c r="U18" s="110"/>
      <c r="V18" s="111"/>
    </row>
    <row r="19" spans="1:22" s="2" customFormat="1" x14ac:dyDescent="0.3">
      <c r="A19" s="189">
        <v>13</v>
      </c>
      <c r="B19" s="248" t="s">
        <v>134</v>
      </c>
      <c r="C19" s="112" t="s">
        <v>135</v>
      </c>
      <c r="D19" s="125">
        <v>1</v>
      </c>
      <c r="E19" s="121"/>
      <c r="F19" s="105"/>
      <c r="G19" s="106"/>
      <c r="H19" s="105"/>
      <c r="I19" s="105"/>
      <c r="J19" s="106"/>
      <c r="K19" s="105"/>
      <c r="L19" s="105"/>
      <c r="M19" s="106"/>
      <c r="N19" s="105"/>
      <c r="O19" s="105"/>
      <c r="P19" s="106"/>
      <c r="Q19" s="105"/>
      <c r="R19" s="105"/>
      <c r="S19" s="106"/>
      <c r="T19" s="105"/>
      <c r="U19" s="105"/>
      <c r="V19" s="106"/>
    </row>
    <row r="20" spans="1:22" s="2" customFormat="1" x14ac:dyDescent="0.3">
      <c r="A20" s="189">
        <v>14</v>
      </c>
      <c r="B20" s="249"/>
      <c r="C20" s="113" t="s">
        <v>136</v>
      </c>
      <c r="D20" s="33">
        <v>1</v>
      </c>
      <c r="E20" s="122"/>
      <c r="F20" s="104"/>
      <c r="G20" s="107"/>
      <c r="H20" s="104"/>
      <c r="I20" s="104"/>
      <c r="J20" s="107"/>
      <c r="K20" s="104"/>
      <c r="L20" s="104"/>
      <c r="M20" s="107"/>
      <c r="N20" s="104"/>
      <c r="O20" s="104"/>
      <c r="P20" s="107"/>
      <c r="Q20" s="104"/>
      <c r="R20" s="104"/>
      <c r="S20" s="107"/>
      <c r="T20" s="104"/>
      <c r="U20" s="104"/>
      <c r="V20" s="107"/>
    </row>
    <row r="21" spans="1:22" s="2" customFormat="1" x14ac:dyDescent="0.3">
      <c r="A21" s="189">
        <v>15</v>
      </c>
      <c r="B21" s="249"/>
      <c r="C21" s="113" t="s">
        <v>137</v>
      </c>
      <c r="D21" s="33">
        <v>1</v>
      </c>
      <c r="E21" s="122"/>
      <c r="F21" s="104"/>
      <c r="G21" s="107"/>
      <c r="H21" s="104"/>
      <c r="I21" s="104"/>
      <c r="J21" s="107"/>
      <c r="K21" s="104"/>
      <c r="L21" s="104"/>
      <c r="M21" s="107"/>
      <c r="N21" s="104"/>
      <c r="O21" s="104"/>
      <c r="P21" s="107"/>
      <c r="Q21" s="104"/>
      <c r="R21" s="104"/>
      <c r="S21" s="107"/>
      <c r="T21" s="104"/>
      <c r="U21" s="104"/>
      <c r="V21" s="107"/>
    </row>
    <row r="22" spans="1:22" s="2" customFormat="1" ht="14.4" thickBot="1" x14ac:dyDescent="0.35">
      <c r="A22" s="189">
        <v>16</v>
      </c>
      <c r="B22" s="250"/>
      <c r="C22" s="114" t="s">
        <v>237</v>
      </c>
      <c r="D22" s="126">
        <v>1</v>
      </c>
      <c r="E22" s="123"/>
      <c r="F22" s="108"/>
      <c r="G22" s="109"/>
      <c r="H22" s="108"/>
      <c r="I22" s="108"/>
      <c r="J22" s="109"/>
      <c r="K22" s="108"/>
      <c r="L22" s="108"/>
      <c r="M22" s="109"/>
      <c r="N22" s="108"/>
      <c r="O22" s="108"/>
      <c r="P22" s="109"/>
      <c r="Q22" s="108"/>
      <c r="R22" s="108"/>
      <c r="S22" s="109"/>
      <c r="T22" s="108"/>
      <c r="U22" s="108"/>
      <c r="V22" s="109"/>
    </row>
    <row r="23" spans="1:22" s="2" customFormat="1" x14ac:dyDescent="0.3">
      <c r="A23" s="189">
        <v>17</v>
      </c>
      <c r="B23" s="248" t="s">
        <v>238</v>
      </c>
      <c r="C23" s="112" t="s">
        <v>139</v>
      </c>
      <c r="D23" s="125">
        <v>1</v>
      </c>
      <c r="E23" s="121"/>
      <c r="F23" s="105"/>
      <c r="G23" s="106"/>
      <c r="H23" s="105"/>
      <c r="I23" s="105"/>
      <c r="J23" s="106"/>
      <c r="K23" s="105"/>
      <c r="L23" s="105"/>
      <c r="M23" s="106"/>
      <c r="N23" s="105"/>
      <c r="O23" s="105"/>
      <c r="P23" s="106"/>
      <c r="Q23" s="105"/>
      <c r="R23" s="105"/>
      <c r="S23" s="106"/>
      <c r="T23" s="105"/>
      <c r="U23" s="105"/>
      <c r="V23" s="106"/>
    </row>
    <row r="24" spans="1:22" s="2" customFormat="1" x14ac:dyDescent="0.3">
      <c r="A24" s="189">
        <v>18</v>
      </c>
      <c r="B24" s="249"/>
      <c r="C24" s="113" t="s">
        <v>140</v>
      </c>
      <c r="D24" s="33">
        <v>1</v>
      </c>
      <c r="E24" s="122"/>
      <c r="F24" s="104"/>
      <c r="G24" s="107"/>
      <c r="H24" s="104"/>
      <c r="I24" s="104"/>
      <c r="J24" s="107"/>
      <c r="K24" s="104"/>
      <c r="L24" s="104"/>
      <c r="M24" s="107"/>
      <c r="N24" s="104"/>
      <c r="O24" s="104"/>
      <c r="P24" s="107"/>
      <c r="Q24" s="104"/>
      <c r="R24" s="104"/>
      <c r="S24" s="107"/>
      <c r="T24" s="104"/>
      <c r="U24" s="104"/>
      <c r="V24" s="107"/>
    </row>
    <row r="25" spans="1:22" s="2" customFormat="1" x14ac:dyDescent="0.3">
      <c r="A25" s="189">
        <v>19</v>
      </c>
      <c r="B25" s="249"/>
      <c r="C25" s="113" t="s">
        <v>141</v>
      </c>
      <c r="D25" s="33">
        <v>1</v>
      </c>
      <c r="E25" s="122"/>
      <c r="F25" s="104"/>
      <c r="G25" s="107"/>
      <c r="H25" s="104"/>
      <c r="I25" s="104"/>
      <c r="J25" s="107"/>
      <c r="K25" s="104"/>
      <c r="L25" s="104"/>
      <c r="M25" s="107"/>
      <c r="N25" s="104"/>
      <c r="O25" s="104"/>
      <c r="P25" s="107"/>
      <c r="Q25" s="104"/>
      <c r="R25" s="104"/>
      <c r="S25" s="107"/>
      <c r="T25" s="104"/>
      <c r="U25" s="104"/>
      <c r="V25" s="107"/>
    </row>
    <row r="26" spans="1:22" s="2" customFormat="1" x14ac:dyDescent="0.3">
      <c r="A26" s="189">
        <v>20</v>
      </c>
      <c r="B26" s="249"/>
      <c r="C26" s="113" t="s">
        <v>239</v>
      </c>
      <c r="D26" s="33">
        <v>1</v>
      </c>
      <c r="E26" s="122"/>
      <c r="F26" s="104"/>
      <c r="G26" s="107"/>
      <c r="H26" s="104"/>
      <c r="I26" s="104"/>
      <c r="J26" s="107"/>
      <c r="K26" s="104"/>
      <c r="L26" s="104"/>
      <c r="M26" s="107"/>
      <c r="N26" s="104"/>
      <c r="O26" s="104"/>
      <c r="P26" s="107"/>
      <c r="Q26" s="104"/>
      <c r="R26" s="104"/>
      <c r="S26" s="107"/>
      <c r="T26" s="104"/>
      <c r="U26" s="104"/>
      <c r="V26" s="107"/>
    </row>
    <row r="27" spans="1:22" s="2" customFormat="1" x14ac:dyDescent="0.3">
      <c r="A27" s="189">
        <v>21</v>
      </c>
      <c r="B27" s="249"/>
      <c r="C27" s="113" t="s">
        <v>240</v>
      </c>
      <c r="D27" s="33">
        <v>1</v>
      </c>
      <c r="E27" s="122"/>
      <c r="F27" s="104"/>
      <c r="G27" s="107"/>
      <c r="H27" s="104"/>
      <c r="I27" s="104"/>
      <c r="J27" s="107"/>
      <c r="K27" s="104"/>
      <c r="L27" s="104"/>
      <c r="M27" s="107"/>
      <c r="N27" s="104"/>
      <c r="O27" s="104"/>
      <c r="P27" s="107"/>
      <c r="Q27" s="104"/>
      <c r="R27" s="104"/>
      <c r="S27" s="107"/>
      <c r="T27" s="104"/>
      <c r="U27" s="104"/>
      <c r="V27" s="107"/>
    </row>
    <row r="28" spans="1:22" s="2" customFormat="1" x14ac:dyDescent="0.3">
      <c r="A28" s="189">
        <v>22</v>
      </c>
      <c r="B28" s="249"/>
      <c r="C28" s="113" t="s">
        <v>163</v>
      </c>
      <c r="D28" s="33">
        <v>1</v>
      </c>
      <c r="E28" s="122"/>
      <c r="F28" s="104"/>
      <c r="G28" s="107"/>
      <c r="H28" s="104"/>
      <c r="I28" s="104"/>
      <c r="J28" s="107"/>
      <c r="K28" s="104"/>
      <c r="L28" s="104"/>
      <c r="M28" s="107"/>
      <c r="N28" s="104"/>
      <c r="O28" s="104"/>
      <c r="P28" s="107"/>
      <c r="Q28" s="104"/>
      <c r="R28" s="104"/>
      <c r="S28" s="107"/>
      <c r="T28" s="104"/>
      <c r="U28" s="104"/>
      <c r="V28" s="107"/>
    </row>
    <row r="29" spans="1:22" s="2" customFormat="1" ht="27.6" x14ac:dyDescent="0.3">
      <c r="A29" s="189">
        <v>23</v>
      </c>
      <c r="B29" s="249"/>
      <c r="C29" s="113" t="s">
        <v>241</v>
      </c>
      <c r="D29" s="33">
        <v>1</v>
      </c>
      <c r="E29" s="122"/>
      <c r="F29" s="104"/>
      <c r="G29" s="107"/>
      <c r="H29" s="104"/>
      <c r="I29" s="104"/>
      <c r="J29" s="107"/>
      <c r="K29" s="104"/>
      <c r="L29" s="104"/>
      <c r="M29" s="107"/>
      <c r="N29" s="104"/>
      <c r="O29" s="104"/>
      <c r="P29" s="107"/>
      <c r="Q29" s="104"/>
      <c r="R29" s="104"/>
      <c r="S29" s="107"/>
      <c r="T29" s="104"/>
      <c r="U29" s="104"/>
      <c r="V29" s="107"/>
    </row>
    <row r="30" spans="1:22" s="2" customFormat="1" ht="14.4" thickBot="1" x14ac:dyDescent="0.35">
      <c r="A30" s="189">
        <v>24</v>
      </c>
      <c r="B30" s="250"/>
      <c r="C30" s="114" t="s">
        <v>242</v>
      </c>
      <c r="D30" s="126">
        <v>1</v>
      </c>
      <c r="E30" s="123"/>
      <c r="F30" s="108"/>
      <c r="G30" s="109"/>
      <c r="H30" s="108"/>
      <c r="I30" s="108"/>
      <c r="J30" s="109"/>
      <c r="K30" s="108"/>
      <c r="L30" s="108"/>
      <c r="M30" s="109"/>
      <c r="N30" s="108"/>
      <c r="O30" s="108"/>
      <c r="P30" s="109"/>
      <c r="Q30" s="108"/>
      <c r="R30" s="108"/>
      <c r="S30" s="109"/>
      <c r="T30" s="108"/>
      <c r="U30" s="108"/>
      <c r="V30" s="109"/>
    </row>
    <row r="31" spans="1:22" s="2" customFormat="1" ht="27.6" x14ac:dyDescent="0.3">
      <c r="A31" s="189">
        <v>25</v>
      </c>
      <c r="B31" s="248" t="s">
        <v>243</v>
      </c>
      <c r="C31" s="112" t="s">
        <v>244</v>
      </c>
      <c r="D31" s="125">
        <v>1</v>
      </c>
      <c r="E31" s="121"/>
      <c r="F31" s="105"/>
      <c r="G31" s="106"/>
      <c r="H31" s="105"/>
      <c r="I31" s="105"/>
      <c r="J31" s="106"/>
      <c r="K31" s="105"/>
      <c r="L31" s="105"/>
      <c r="M31" s="106"/>
      <c r="N31" s="105"/>
      <c r="O31" s="105"/>
      <c r="P31" s="106"/>
      <c r="Q31" s="105"/>
      <c r="R31" s="105"/>
      <c r="S31" s="106"/>
      <c r="T31" s="105"/>
      <c r="U31" s="105"/>
      <c r="V31" s="106"/>
    </row>
    <row r="32" spans="1:22" s="2" customFormat="1" x14ac:dyDescent="0.3">
      <c r="A32" s="189">
        <v>26</v>
      </c>
      <c r="B32" s="249"/>
      <c r="C32" s="113" t="s">
        <v>245</v>
      </c>
      <c r="D32" s="33">
        <v>1</v>
      </c>
      <c r="E32" s="122"/>
      <c r="F32" s="104"/>
      <c r="G32" s="107"/>
      <c r="H32" s="104"/>
      <c r="I32" s="104"/>
      <c r="J32" s="107"/>
      <c r="K32" s="104"/>
      <c r="L32" s="104"/>
      <c r="M32" s="107"/>
      <c r="N32" s="104"/>
      <c r="O32" s="104"/>
      <c r="P32" s="107"/>
      <c r="Q32" s="104"/>
      <c r="R32" s="104"/>
      <c r="S32" s="107"/>
      <c r="T32" s="104"/>
      <c r="U32" s="104"/>
      <c r="V32" s="107"/>
    </row>
    <row r="33" spans="1:22" s="2" customFormat="1" x14ac:dyDescent="0.3">
      <c r="A33" s="189">
        <v>27</v>
      </c>
      <c r="B33" s="249"/>
      <c r="C33" s="113" t="s">
        <v>246</v>
      </c>
      <c r="D33" s="33">
        <v>1</v>
      </c>
      <c r="E33" s="122"/>
      <c r="F33" s="104"/>
      <c r="G33" s="107"/>
      <c r="H33" s="104"/>
      <c r="I33" s="104"/>
      <c r="J33" s="107"/>
      <c r="K33" s="104"/>
      <c r="L33" s="104"/>
      <c r="M33" s="107"/>
      <c r="N33" s="104"/>
      <c r="O33" s="104"/>
      <c r="P33" s="107"/>
      <c r="Q33" s="104"/>
      <c r="R33" s="104"/>
      <c r="S33" s="107"/>
      <c r="T33" s="104"/>
      <c r="U33" s="104"/>
      <c r="V33" s="107"/>
    </row>
    <row r="34" spans="1:22" s="2" customFormat="1" ht="14.4" thickBot="1" x14ac:dyDescent="0.35">
      <c r="A34" s="189">
        <v>28</v>
      </c>
      <c r="B34" s="250"/>
      <c r="C34" s="114" t="s">
        <v>247</v>
      </c>
      <c r="D34" s="126">
        <v>1</v>
      </c>
      <c r="E34" s="123"/>
      <c r="F34" s="108"/>
      <c r="G34" s="109"/>
      <c r="H34" s="108"/>
      <c r="I34" s="108"/>
      <c r="J34" s="109"/>
      <c r="K34" s="108"/>
      <c r="L34" s="108"/>
      <c r="M34" s="109"/>
      <c r="N34" s="108"/>
      <c r="O34" s="108"/>
      <c r="P34" s="109"/>
      <c r="Q34" s="108"/>
      <c r="R34" s="108"/>
      <c r="S34" s="109"/>
      <c r="T34" s="108"/>
      <c r="U34" s="108"/>
      <c r="V34" s="109"/>
    </row>
    <row r="35" spans="1:22" s="2" customFormat="1" ht="14.4" thickBot="1" x14ac:dyDescent="0.35">
      <c r="A35" s="189">
        <v>29</v>
      </c>
      <c r="B35" s="99" t="s">
        <v>248</v>
      </c>
      <c r="C35" s="115" t="s">
        <v>249</v>
      </c>
      <c r="D35" s="127">
        <v>1</v>
      </c>
      <c r="E35" s="124"/>
      <c r="F35" s="110"/>
      <c r="G35" s="111"/>
      <c r="H35" s="110"/>
      <c r="I35" s="110"/>
      <c r="J35" s="111"/>
      <c r="K35" s="110"/>
      <c r="L35" s="110"/>
      <c r="M35" s="111"/>
      <c r="N35" s="110"/>
      <c r="O35" s="110"/>
      <c r="P35" s="111"/>
      <c r="Q35" s="110"/>
      <c r="R35" s="110"/>
      <c r="S35" s="111"/>
      <c r="T35" s="110"/>
      <c r="U35" s="110"/>
      <c r="V35" s="111"/>
    </row>
    <row r="36" spans="1:22" s="2" customFormat="1" ht="14.4" thickBot="1" x14ac:dyDescent="0.35">
      <c r="A36" s="189">
        <v>30</v>
      </c>
      <c r="B36" s="99" t="s">
        <v>250</v>
      </c>
      <c r="C36" s="115" t="s">
        <v>251</v>
      </c>
      <c r="D36" s="127">
        <v>1</v>
      </c>
      <c r="E36" s="124"/>
      <c r="F36" s="110"/>
      <c r="G36" s="111"/>
      <c r="H36" s="110"/>
      <c r="I36" s="110"/>
      <c r="J36" s="111"/>
      <c r="K36" s="110"/>
      <c r="L36" s="110"/>
      <c r="M36" s="111"/>
      <c r="N36" s="110"/>
      <c r="O36" s="110"/>
      <c r="P36" s="111"/>
      <c r="Q36" s="110"/>
      <c r="R36" s="110"/>
      <c r="S36" s="111"/>
      <c r="T36" s="110"/>
      <c r="U36" s="110"/>
      <c r="V36" s="111"/>
    </row>
    <row r="37" spans="1:22" s="2" customFormat="1" x14ac:dyDescent="0.3">
      <c r="A37" s="189">
        <v>31</v>
      </c>
      <c r="B37" s="248" t="s">
        <v>146</v>
      </c>
      <c r="C37" s="112" t="s">
        <v>147</v>
      </c>
      <c r="D37" s="125">
        <v>1</v>
      </c>
      <c r="E37" s="121"/>
      <c r="F37" s="105"/>
      <c r="G37" s="106"/>
      <c r="H37" s="105"/>
      <c r="I37" s="105"/>
      <c r="J37" s="106"/>
      <c r="K37" s="105"/>
      <c r="L37" s="105"/>
      <c r="M37" s="106"/>
      <c r="N37" s="105"/>
      <c r="O37" s="105"/>
      <c r="P37" s="106"/>
      <c r="Q37" s="105"/>
      <c r="R37" s="105"/>
      <c r="S37" s="106"/>
      <c r="T37" s="105"/>
      <c r="U37" s="105"/>
      <c r="V37" s="106"/>
    </row>
    <row r="38" spans="1:22" s="2" customFormat="1" x14ac:dyDescent="0.3">
      <c r="A38" s="189">
        <v>32</v>
      </c>
      <c r="B38" s="249"/>
      <c r="C38" s="113" t="s">
        <v>148</v>
      </c>
      <c r="D38" s="33">
        <v>1</v>
      </c>
      <c r="E38" s="122"/>
      <c r="F38" s="104"/>
      <c r="G38" s="107"/>
      <c r="H38" s="104"/>
      <c r="I38" s="104"/>
      <c r="J38" s="107"/>
      <c r="K38" s="104"/>
      <c r="L38" s="104"/>
      <c r="M38" s="107"/>
      <c r="N38" s="104"/>
      <c r="O38" s="104"/>
      <c r="P38" s="107"/>
      <c r="Q38" s="104"/>
      <c r="R38" s="104"/>
      <c r="S38" s="107"/>
      <c r="T38" s="104"/>
      <c r="U38" s="104"/>
      <c r="V38" s="107"/>
    </row>
    <row r="39" spans="1:22" s="2" customFormat="1" ht="27.6" x14ac:dyDescent="0.3">
      <c r="A39" s="189">
        <v>33</v>
      </c>
      <c r="B39" s="249"/>
      <c r="C39" s="113" t="s">
        <v>149</v>
      </c>
      <c r="D39" s="33">
        <v>1</v>
      </c>
      <c r="E39" s="122"/>
      <c r="F39" s="104"/>
      <c r="G39" s="107"/>
      <c r="H39" s="104"/>
      <c r="I39" s="104"/>
      <c r="J39" s="107"/>
      <c r="K39" s="104"/>
      <c r="L39" s="104"/>
      <c r="M39" s="107"/>
      <c r="N39" s="104"/>
      <c r="O39" s="104"/>
      <c r="P39" s="107"/>
      <c r="Q39" s="104"/>
      <c r="R39" s="104"/>
      <c r="S39" s="107"/>
      <c r="T39" s="104"/>
      <c r="U39" s="104"/>
      <c r="V39" s="107"/>
    </row>
    <row r="40" spans="1:22" s="2" customFormat="1" x14ac:dyDescent="0.3">
      <c r="A40" s="189">
        <v>34</v>
      </c>
      <c r="B40" s="249"/>
      <c r="C40" s="113" t="s">
        <v>150</v>
      </c>
      <c r="D40" s="33">
        <v>1</v>
      </c>
      <c r="E40" s="122"/>
      <c r="F40" s="104"/>
      <c r="G40" s="107"/>
      <c r="H40" s="104"/>
      <c r="I40" s="104"/>
      <c r="J40" s="107"/>
      <c r="K40" s="104"/>
      <c r="L40" s="104"/>
      <c r="M40" s="107"/>
      <c r="N40" s="104"/>
      <c r="O40" s="104"/>
      <c r="P40" s="107"/>
      <c r="Q40" s="104"/>
      <c r="R40" s="104"/>
      <c r="S40" s="107"/>
      <c r="T40" s="104"/>
      <c r="U40" s="104"/>
      <c r="V40" s="107"/>
    </row>
    <row r="41" spans="1:22" s="2" customFormat="1" x14ac:dyDescent="0.3">
      <c r="A41" s="189">
        <v>35</v>
      </c>
      <c r="B41" s="249"/>
      <c r="C41" s="113" t="s">
        <v>151</v>
      </c>
      <c r="D41" s="33">
        <v>1</v>
      </c>
      <c r="E41" s="122"/>
      <c r="F41" s="104"/>
      <c r="G41" s="107"/>
      <c r="H41" s="104"/>
      <c r="I41" s="104"/>
      <c r="J41" s="107"/>
      <c r="K41" s="104"/>
      <c r="L41" s="104"/>
      <c r="M41" s="107"/>
      <c r="N41" s="104"/>
      <c r="O41" s="104"/>
      <c r="P41" s="107"/>
      <c r="Q41" s="104"/>
      <c r="R41" s="104"/>
      <c r="S41" s="107"/>
      <c r="T41" s="104"/>
      <c r="U41" s="104"/>
      <c r="V41" s="107"/>
    </row>
    <row r="42" spans="1:22" s="2" customFormat="1" x14ac:dyDescent="0.3">
      <c r="A42" s="189">
        <v>36</v>
      </c>
      <c r="B42" s="249"/>
      <c r="C42" s="113" t="s">
        <v>252</v>
      </c>
      <c r="D42" s="33">
        <v>1</v>
      </c>
      <c r="E42" s="122"/>
      <c r="F42" s="104"/>
      <c r="G42" s="107"/>
      <c r="H42" s="104"/>
      <c r="I42" s="104"/>
      <c r="J42" s="107"/>
      <c r="K42" s="104"/>
      <c r="L42" s="104"/>
      <c r="M42" s="107"/>
      <c r="N42" s="104"/>
      <c r="O42" s="104"/>
      <c r="P42" s="107"/>
      <c r="Q42" s="104"/>
      <c r="R42" s="104"/>
      <c r="S42" s="107"/>
      <c r="T42" s="104"/>
      <c r="U42" s="104"/>
      <c r="V42" s="107"/>
    </row>
    <row r="43" spans="1:22" s="2" customFormat="1" x14ac:dyDescent="0.3">
      <c r="A43" s="189">
        <v>37</v>
      </c>
      <c r="B43" s="249"/>
      <c r="C43" s="113" t="s">
        <v>253</v>
      </c>
      <c r="D43" s="33">
        <v>1</v>
      </c>
      <c r="E43" s="122"/>
      <c r="F43" s="104"/>
      <c r="G43" s="107"/>
      <c r="H43" s="104"/>
      <c r="I43" s="104"/>
      <c r="J43" s="107"/>
      <c r="K43" s="104"/>
      <c r="L43" s="104"/>
      <c r="M43" s="107"/>
      <c r="N43" s="104"/>
      <c r="O43" s="104"/>
      <c r="P43" s="107"/>
      <c r="Q43" s="104"/>
      <c r="R43" s="104"/>
      <c r="S43" s="107"/>
      <c r="T43" s="104"/>
      <c r="U43" s="104"/>
      <c r="V43" s="107"/>
    </row>
    <row r="44" spans="1:22" s="2" customFormat="1" x14ac:dyDescent="0.3">
      <c r="A44" s="189">
        <v>38</v>
      </c>
      <c r="B44" s="249"/>
      <c r="C44" s="113" t="s">
        <v>153</v>
      </c>
      <c r="D44" s="33">
        <v>1</v>
      </c>
      <c r="E44" s="122"/>
      <c r="F44" s="104"/>
      <c r="G44" s="107"/>
      <c r="H44" s="104"/>
      <c r="I44" s="104"/>
      <c r="J44" s="107"/>
      <c r="K44" s="104"/>
      <c r="L44" s="104"/>
      <c r="M44" s="107"/>
      <c r="N44" s="104"/>
      <c r="O44" s="104"/>
      <c r="P44" s="107"/>
      <c r="Q44" s="104"/>
      <c r="R44" s="104"/>
      <c r="S44" s="107"/>
      <c r="T44" s="104"/>
      <c r="U44" s="104"/>
      <c r="V44" s="107"/>
    </row>
    <row r="45" spans="1:22" s="2" customFormat="1" x14ac:dyDescent="0.3">
      <c r="A45" s="189">
        <v>39</v>
      </c>
      <c r="B45" s="249"/>
      <c r="C45" s="113" t="s">
        <v>154</v>
      </c>
      <c r="D45" s="33">
        <v>1</v>
      </c>
      <c r="E45" s="122"/>
      <c r="F45" s="104"/>
      <c r="G45" s="107"/>
      <c r="H45" s="202"/>
      <c r="I45" s="202"/>
      <c r="J45" s="203"/>
      <c r="K45" s="202"/>
      <c r="L45" s="202"/>
      <c r="M45" s="203"/>
      <c r="N45" s="202"/>
      <c r="O45" s="202"/>
      <c r="P45" s="203"/>
      <c r="Q45" s="202"/>
      <c r="R45" s="202"/>
      <c r="S45" s="203"/>
      <c r="T45" s="202"/>
      <c r="U45" s="202"/>
      <c r="V45" s="203"/>
    </row>
    <row r="46" spans="1:22" s="2" customFormat="1" x14ac:dyDescent="0.3">
      <c r="A46" s="189">
        <v>40</v>
      </c>
      <c r="B46" s="249"/>
      <c r="C46" s="113" t="s">
        <v>254</v>
      </c>
      <c r="D46" s="33">
        <v>1</v>
      </c>
      <c r="E46" s="122"/>
      <c r="F46" s="104"/>
      <c r="G46" s="107"/>
      <c r="H46" s="104"/>
      <c r="I46" s="104"/>
      <c r="J46" s="107"/>
      <c r="K46" s="104"/>
      <c r="L46" s="104"/>
      <c r="M46" s="107"/>
      <c r="N46" s="104"/>
      <c r="O46" s="104"/>
      <c r="P46" s="107"/>
      <c r="Q46" s="104"/>
      <c r="R46" s="104"/>
      <c r="S46" s="107"/>
      <c r="T46" s="104"/>
      <c r="U46" s="104"/>
      <c r="V46" s="107"/>
    </row>
    <row r="47" spans="1:22" s="2" customFormat="1" ht="14.4" thickBot="1" x14ac:dyDescent="0.35">
      <c r="A47" s="189">
        <v>41</v>
      </c>
      <c r="B47" s="250"/>
      <c r="C47" s="114" t="s">
        <v>255</v>
      </c>
      <c r="D47" s="126">
        <v>1</v>
      </c>
      <c r="E47" s="123"/>
      <c r="F47" s="108"/>
      <c r="G47" s="109"/>
      <c r="H47" s="108"/>
      <c r="I47" s="108"/>
      <c r="J47" s="109"/>
      <c r="K47" s="108"/>
      <c r="L47" s="108"/>
      <c r="M47" s="109"/>
      <c r="N47" s="108"/>
      <c r="O47" s="108"/>
      <c r="P47" s="109"/>
      <c r="Q47" s="108"/>
      <c r="R47" s="108"/>
      <c r="S47" s="109"/>
      <c r="T47" s="108"/>
      <c r="U47" s="108"/>
      <c r="V47" s="109"/>
    </row>
    <row r="48" spans="1:22" s="2" customFormat="1" x14ac:dyDescent="0.3">
      <c r="A48" s="189">
        <v>42</v>
      </c>
      <c r="B48" s="248" t="s">
        <v>271</v>
      </c>
      <c r="C48" s="112" t="s">
        <v>270</v>
      </c>
      <c r="D48" s="125">
        <v>1</v>
      </c>
      <c r="E48" s="121"/>
      <c r="F48" s="105"/>
      <c r="G48" s="106"/>
      <c r="H48" s="105"/>
      <c r="I48" s="105"/>
      <c r="J48" s="106"/>
      <c r="K48" s="105"/>
      <c r="L48" s="105"/>
      <c r="M48" s="106"/>
      <c r="N48" s="105"/>
      <c r="O48" s="105"/>
      <c r="P48" s="106"/>
      <c r="Q48" s="105"/>
      <c r="R48" s="105"/>
      <c r="S48" s="106"/>
      <c r="T48" s="105"/>
      <c r="U48" s="105"/>
      <c r="V48" s="106"/>
    </row>
    <row r="49" spans="1:22" s="2" customFormat="1" ht="14.4" thickBot="1" x14ac:dyDescent="0.35">
      <c r="A49" s="189">
        <v>43</v>
      </c>
      <c r="B49" s="250"/>
      <c r="C49" s="114" t="s">
        <v>273</v>
      </c>
      <c r="D49" s="126">
        <v>1</v>
      </c>
      <c r="E49" s="123"/>
      <c r="F49" s="108"/>
      <c r="G49" s="109"/>
      <c r="H49" s="108"/>
      <c r="I49" s="108"/>
      <c r="J49" s="109"/>
      <c r="K49" s="108"/>
      <c r="L49" s="108"/>
      <c r="M49" s="109"/>
      <c r="N49" s="108"/>
      <c r="O49" s="108"/>
      <c r="P49" s="109"/>
      <c r="Q49" s="108"/>
      <c r="R49" s="108"/>
      <c r="S49" s="109"/>
      <c r="T49" s="108"/>
      <c r="U49" s="108"/>
      <c r="V49" s="109"/>
    </row>
    <row r="50" spans="1:22" s="2" customFormat="1" ht="14.4" thickBot="1" x14ac:dyDescent="0.35">
      <c r="A50" s="189">
        <v>44</v>
      </c>
      <c r="B50" s="99" t="s">
        <v>256</v>
      </c>
      <c r="C50" s="115" t="s">
        <v>257</v>
      </c>
      <c r="D50" s="127">
        <v>1</v>
      </c>
      <c r="E50" s="124"/>
      <c r="F50" s="110"/>
      <c r="G50" s="111"/>
      <c r="H50" s="110"/>
      <c r="I50" s="110"/>
      <c r="J50" s="111"/>
      <c r="K50" s="110"/>
      <c r="L50" s="110"/>
      <c r="M50" s="111"/>
      <c r="N50" s="110"/>
      <c r="O50" s="110"/>
      <c r="P50" s="111"/>
      <c r="Q50" s="110"/>
      <c r="R50" s="110"/>
      <c r="S50" s="111"/>
      <c r="T50" s="110"/>
      <c r="U50" s="110"/>
      <c r="V50" s="111"/>
    </row>
    <row r="51" spans="1:22" s="2" customFormat="1" ht="27.6" x14ac:dyDescent="0.3">
      <c r="A51" s="189">
        <v>45</v>
      </c>
      <c r="B51" s="248" t="s">
        <v>258</v>
      </c>
      <c r="C51" s="112" t="s">
        <v>269</v>
      </c>
      <c r="D51" s="125">
        <v>1</v>
      </c>
      <c r="E51" s="121"/>
      <c r="F51" s="105"/>
      <c r="G51" s="106"/>
      <c r="H51" s="105"/>
      <c r="I51" s="105"/>
      <c r="J51" s="106"/>
      <c r="K51" s="105"/>
      <c r="L51" s="105"/>
      <c r="M51" s="106"/>
      <c r="N51" s="105"/>
      <c r="O51" s="105"/>
      <c r="P51" s="106"/>
      <c r="Q51" s="105"/>
      <c r="R51" s="105"/>
      <c r="S51" s="106"/>
      <c r="T51" s="105"/>
      <c r="U51" s="105"/>
      <c r="V51" s="106"/>
    </row>
    <row r="52" spans="1:22" s="2" customFormat="1" ht="15.75" customHeight="1" thickBot="1" x14ac:dyDescent="0.35">
      <c r="A52" s="189">
        <v>46</v>
      </c>
      <c r="B52" s="250"/>
      <c r="C52" s="114" t="s">
        <v>159</v>
      </c>
      <c r="D52" s="126">
        <v>1</v>
      </c>
      <c r="E52" s="123"/>
      <c r="F52" s="108"/>
      <c r="G52" s="109"/>
      <c r="H52" s="108"/>
      <c r="I52" s="108"/>
      <c r="J52" s="109"/>
      <c r="K52" s="108"/>
      <c r="L52" s="108"/>
      <c r="M52" s="109"/>
      <c r="N52" s="108"/>
      <c r="O52" s="108"/>
      <c r="P52" s="109"/>
      <c r="Q52" s="108"/>
      <c r="R52" s="108"/>
      <c r="S52" s="109"/>
      <c r="T52" s="108"/>
      <c r="U52" s="108"/>
      <c r="V52" s="109"/>
    </row>
    <row r="53" spans="1:22" s="2" customFormat="1" x14ac:dyDescent="0.3">
      <c r="A53" s="189">
        <v>47</v>
      </c>
      <c r="B53" s="248" t="s">
        <v>183</v>
      </c>
      <c r="C53" s="112" t="s">
        <v>165</v>
      </c>
      <c r="D53" s="125">
        <v>1</v>
      </c>
      <c r="E53" s="121"/>
      <c r="F53" s="105"/>
      <c r="G53" s="106"/>
      <c r="H53" s="105"/>
      <c r="I53" s="105"/>
      <c r="J53" s="106"/>
      <c r="K53" s="105"/>
      <c r="L53" s="105"/>
      <c r="M53" s="106"/>
      <c r="N53" s="105"/>
      <c r="O53" s="105"/>
      <c r="P53" s="106"/>
      <c r="Q53" s="105"/>
      <c r="R53" s="105"/>
      <c r="S53" s="106"/>
      <c r="T53" s="105"/>
      <c r="U53" s="105"/>
      <c r="V53" s="106"/>
    </row>
    <row r="54" spans="1:22" s="2" customFormat="1" x14ac:dyDescent="0.3">
      <c r="A54" s="189">
        <v>48</v>
      </c>
      <c r="B54" s="249"/>
      <c r="C54" s="113" t="s">
        <v>259</v>
      </c>
      <c r="D54" s="33">
        <v>1</v>
      </c>
      <c r="E54" s="122"/>
      <c r="F54" s="104"/>
      <c r="G54" s="107"/>
      <c r="H54" s="104"/>
      <c r="I54" s="104"/>
      <c r="J54" s="107"/>
      <c r="K54" s="104"/>
      <c r="L54" s="104"/>
      <c r="M54" s="107"/>
      <c r="N54" s="104"/>
      <c r="O54" s="104"/>
      <c r="P54" s="107"/>
      <c r="Q54" s="104"/>
      <c r="R54" s="104"/>
      <c r="S54" s="107"/>
      <c r="T54" s="104"/>
      <c r="U54" s="104"/>
      <c r="V54" s="107"/>
    </row>
    <row r="55" spans="1:22" s="2" customFormat="1" ht="14.4" thickBot="1" x14ac:dyDescent="0.35">
      <c r="A55" s="189">
        <v>49</v>
      </c>
      <c r="B55" s="250"/>
      <c r="C55" s="114" t="s">
        <v>172</v>
      </c>
      <c r="D55" s="126">
        <v>1</v>
      </c>
      <c r="E55" s="123"/>
      <c r="F55" s="108"/>
      <c r="G55" s="109"/>
      <c r="H55" s="108"/>
      <c r="I55" s="108"/>
      <c r="J55" s="109"/>
      <c r="K55" s="108"/>
      <c r="L55" s="108"/>
      <c r="M55" s="109"/>
      <c r="N55" s="108"/>
      <c r="O55" s="108"/>
      <c r="P55" s="109"/>
      <c r="Q55" s="108"/>
      <c r="R55" s="108"/>
      <c r="S55" s="109"/>
      <c r="T55" s="108"/>
      <c r="U55" s="108"/>
      <c r="V55" s="109"/>
    </row>
    <row r="56" spans="1:22" s="2" customFormat="1" ht="37.5" customHeight="1" thickBot="1" x14ac:dyDescent="0.35">
      <c r="A56" s="189">
        <v>50</v>
      </c>
      <c r="B56" s="99" t="s">
        <v>260</v>
      </c>
      <c r="C56" s="115" t="s">
        <v>261</v>
      </c>
      <c r="D56" s="127">
        <v>1</v>
      </c>
      <c r="E56" s="124"/>
      <c r="F56" s="110"/>
      <c r="G56" s="111"/>
      <c r="H56" s="110"/>
      <c r="I56" s="110"/>
      <c r="J56" s="111"/>
      <c r="K56" s="110"/>
      <c r="L56" s="110"/>
      <c r="M56" s="111"/>
      <c r="N56" s="110"/>
      <c r="O56" s="110"/>
      <c r="P56" s="111"/>
      <c r="Q56" s="110"/>
      <c r="R56" s="110"/>
      <c r="S56" s="111"/>
      <c r="T56" s="110"/>
      <c r="U56" s="110"/>
      <c r="V56" s="111"/>
    </row>
    <row r="57" spans="1:22" s="2" customFormat="1" ht="12.75" customHeight="1" thickBot="1" x14ac:dyDescent="0.35">
      <c r="B57" s="242" t="s">
        <v>98</v>
      </c>
      <c r="C57" s="243"/>
      <c r="D57" s="244"/>
      <c r="E57" s="128">
        <f t="shared" ref="E57:M57" si="0">SUM(E7:E56)</f>
        <v>0</v>
      </c>
      <c r="F57" s="128">
        <f t="shared" si="0"/>
        <v>0</v>
      </c>
      <c r="G57" s="128">
        <f t="shared" si="0"/>
        <v>0</v>
      </c>
      <c r="H57" s="130">
        <f t="shared" si="0"/>
        <v>0</v>
      </c>
      <c r="I57" s="130">
        <f t="shared" si="0"/>
        <v>0</v>
      </c>
      <c r="J57" s="130">
        <f t="shared" si="0"/>
        <v>0</v>
      </c>
      <c r="K57" s="129">
        <f t="shared" si="0"/>
        <v>0</v>
      </c>
      <c r="L57" s="129">
        <f t="shared" si="0"/>
        <v>0</v>
      </c>
      <c r="M57" s="129">
        <f t="shared" si="0"/>
        <v>0</v>
      </c>
      <c r="N57" s="129">
        <f>SUM(N7:N56)</f>
        <v>0</v>
      </c>
      <c r="O57" s="129">
        <f>SUM(O7:O56)</f>
        <v>0</v>
      </c>
      <c r="P57" s="129">
        <f>SUM(P7:P56)</f>
        <v>0</v>
      </c>
      <c r="Q57" s="129">
        <f t="shared" ref="Q57:V57" si="1">SUM(Q7:Q56)</f>
        <v>0</v>
      </c>
      <c r="R57" s="129">
        <f t="shared" si="1"/>
        <v>0</v>
      </c>
      <c r="S57" s="129">
        <f t="shared" si="1"/>
        <v>0</v>
      </c>
      <c r="T57" s="129">
        <f t="shared" si="1"/>
        <v>0</v>
      </c>
      <c r="U57" s="129">
        <f t="shared" si="1"/>
        <v>0</v>
      </c>
      <c r="V57" s="129">
        <f t="shared" si="1"/>
        <v>0</v>
      </c>
    </row>
    <row r="58" spans="1:22" s="7" customFormat="1" x14ac:dyDescent="0.3">
      <c r="B58" s="8"/>
      <c r="C58" s="8"/>
      <c r="D58" s="8"/>
      <c r="E58" s="9"/>
    </row>
    <row r="59" spans="1:22" ht="115.5" customHeight="1" x14ac:dyDescent="0.3">
      <c r="A59" s="240" t="s">
        <v>279</v>
      </c>
      <c r="B59" s="240"/>
      <c r="C59" s="240"/>
      <c r="D59" s="240"/>
      <c r="E59" s="240"/>
      <c r="F59" s="240"/>
      <c r="G59" s="240"/>
      <c r="H59" s="240"/>
      <c r="I59" s="240"/>
      <c r="J59" s="240"/>
      <c r="K59" s="240"/>
      <c r="L59" s="240"/>
      <c r="M59" s="240"/>
      <c r="N59" s="240"/>
      <c r="O59" s="240"/>
      <c r="P59" s="240"/>
      <c r="Q59" s="240"/>
      <c r="R59" s="240"/>
    </row>
    <row r="60" spans="1:22" ht="44.25" customHeight="1" x14ac:dyDescent="0.3">
      <c r="A60" s="241" t="s">
        <v>278</v>
      </c>
      <c r="B60" s="241"/>
      <c r="C60" s="241"/>
      <c r="D60" s="241"/>
      <c r="E60" s="241"/>
      <c r="F60" s="241"/>
      <c r="G60" s="241"/>
      <c r="H60" s="241"/>
      <c r="I60" s="241"/>
      <c r="J60" s="241"/>
      <c r="K60" s="241"/>
      <c r="L60" s="241"/>
      <c r="M60" s="241"/>
      <c r="N60" s="241"/>
      <c r="O60" s="241"/>
      <c r="P60" s="241"/>
      <c r="Q60" s="241"/>
      <c r="R60" s="241"/>
    </row>
    <row r="61" spans="1:22" x14ac:dyDescent="0.3">
      <c r="A61" s="2"/>
      <c r="B61" s="2"/>
      <c r="D61" s="2"/>
      <c r="E61" s="2"/>
      <c r="F61" s="2"/>
      <c r="G61" s="2"/>
      <c r="H61" s="2"/>
      <c r="I61" s="2"/>
      <c r="J61" s="2"/>
      <c r="K61" s="2"/>
      <c r="L61" s="2"/>
    </row>
    <row r="62" spans="1:22" ht="15" customHeight="1" x14ac:dyDescent="0.3">
      <c r="A62" s="2"/>
      <c r="B62" s="2"/>
      <c r="D62" s="2"/>
      <c r="E62" s="2"/>
      <c r="F62" s="2"/>
      <c r="G62" s="2"/>
      <c r="H62" s="2"/>
      <c r="I62" s="2"/>
      <c r="J62" s="2"/>
      <c r="K62" s="2"/>
      <c r="L62" s="2"/>
    </row>
    <row r="63" spans="1:22" x14ac:dyDescent="0.3">
      <c r="A63" s="2"/>
      <c r="B63" s="2"/>
      <c r="D63" s="2"/>
      <c r="E63" s="2"/>
      <c r="F63" s="2"/>
      <c r="G63" s="2"/>
      <c r="H63" s="2"/>
      <c r="I63" s="2"/>
      <c r="J63" s="2"/>
      <c r="K63" s="2"/>
      <c r="L63" s="2"/>
    </row>
    <row r="64" spans="1:22" x14ac:dyDescent="0.3">
      <c r="A64" s="2"/>
      <c r="B64" s="2"/>
      <c r="D64" s="2"/>
      <c r="E64" s="205"/>
      <c r="F64" s="2"/>
      <c r="G64" s="2"/>
      <c r="H64" s="2"/>
      <c r="I64" s="2"/>
      <c r="J64" s="2"/>
      <c r="K64" s="2"/>
      <c r="L64" s="2"/>
    </row>
    <row r="65" spans="1:12" ht="18" x14ac:dyDescent="0.3">
      <c r="A65" s="207" t="s">
        <v>274</v>
      </c>
      <c r="B65" s="207"/>
      <c r="C65" s="208"/>
      <c r="D65" s="2"/>
      <c r="E65" s="2"/>
      <c r="F65" s="2"/>
      <c r="G65" s="2"/>
      <c r="H65" s="2"/>
      <c r="I65" s="2"/>
      <c r="J65" s="2"/>
      <c r="K65" s="2"/>
      <c r="L65" s="2"/>
    </row>
    <row r="66" spans="1:12" ht="18" x14ac:dyDescent="0.3">
      <c r="A66" s="207" t="s">
        <v>275</v>
      </c>
      <c r="B66" s="207"/>
      <c r="C66" s="208"/>
      <c r="D66" s="2"/>
      <c r="E66" s="2"/>
      <c r="F66" s="2"/>
      <c r="G66" s="2"/>
      <c r="H66" s="2"/>
      <c r="I66" s="2"/>
      <c r="J66" s="2"/>
      <c r="K66" s="2"/>
      <c r="L66" s="2"/>
    </row>
    <row r="67" spans="1:12" ht="18" x14ac:dyDescent="0.3">
      <c r="A67" s="207" t="s">
        <v>276</v>
      </c>
      <c r="B67" s="207"/>
      <c r="C67" s="208"/>
      <c r="D67" s="18"/>
      <c r="E67" s="18"/>
      <c r="F67" s="2"/>
      <c r="G67" s="2"/>
      <c r="H67" s="2"/>
      <c r="I67" s="2"/>
      <c r="J67" s="2"/>
      <c r="K67" s="2"/>
      <c r="L67" s="2"/>
    </row>
    <row r="68" spans="1:12" ht="18" x14ac:dyDescent="0.3">
      <c r="A68" s="207" t="s">
        <v>277</v>
      </c>
      <c r="B68" s="207"/>
      <c r="C68" s="208"/>
      <c r="D68" s="18"/>
      <c r="E68" s="18"/>
      <c r="F68" s="2"/>
      <c r="G68" s="2"/>
      <c r="H68" s="2"/>
      <c r="I68" s="2"/>
      <c r="J68" s="2"/>
      <c r="K68" s="2"/>
      <c r="L68" s="2"/>
    </row>
  </sheetData>
  <mergeCells count="22">
    <mergeCell ref="B2:M2"/>
    <mergeCell ref="E4:G5"/>
    <mergeCell ref="H4:J5"/>
    <mergeCell ref="K4:M5"/>
    <mergeCell ref="B5:B6"/>
    <mergeCell ref="C5:C6"/>
    <mergeCell ref="D5:D6"/>
    <mergeCell ref="T4:V5"/>
    <mergeCell ref="N4:P5"/>
    <mergeCell ref="Q4:S5"/>
    <mergeCell ref="A59:R59"/>
    <mergeCell ref="A60:R60"/>
    <mergeCell ref="B57:D57"/>
    <mergeCell ref="B7:B11"/>
    <mergeCell ref="B12:B17"/>
    <mergeCell ref="B19:B22"/>
    <mergeCell ref="B23:B30"/>
    <mergeCell ref="B31:B34"/>
    <mergeCell ref="B37:B47"/>
    <mergeCell ref="B53:B55"/>
    <mergeCell ref="B51:B52"/>
    <mergeCell ref="B48:B49"/>
  </mergeCells>
  <pageMargins left="0.7" right="0.7" top="0.75" bottom="0.75" header="0.3" footer="0.3"/>
  <pageSetup paperSize="9" scale="8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68"/>
  <sheetViews>
    <sheetView workbookViewId="0">
      <selection activeCell="F8" sqref="F8"/>
    </sheetView>
  </sheetViews>
  <sheetFormatPr baseColWidth="10" defaultColWidth="11.44140625" defaultRowHeight="13.8" x14ac:dyDescent="0.3"/>
  <cols>
    <col min="1" max="1" width="24.33203125" style="2" customWidth="1"/>
    <col min="2" max="2" width="27.33203125" style="2" customWidth="1"/>
    <col min="3" max="3" width="10.44140625" style="2" bestFit="1" customWidth="1"/>
    <col min="4" max="11" width="13.6640625" style="2" customWidth="1"/>
    <col min="12" max="16384" width="11.44140625" style="2"/>
  </cols>
  <sheetData>
    <row r="1" spans="1:11" s="1" customFormat="1" ht="12.75" customHeight="1" x14ac:dyDescent="0.3">
      <c r="A1" s="219" t="s">
        <v>99</v>
      </c>
      <c r="B1" s="219"/>
      <c r="C1" s="219"/>
      <c r="D1" s="219"/>
      <c r="E1" s="219"/>
      <c r="F1" s="219"/>
      <c r="G1" s="219"/>
      <c r="H1" s="219"/>
      <c r="I1" s="219"/>
      <c r="J1" s="219"/>
      <c r="K1" s="219"/>
    </row>
    <row r="2" spans="1:11" s="1" customFormat="1" ht="39.75" customHeight="1" x14ac:dyDescent="0.3">
      <c r="A2" s="219"/>
      <c r="B2" s="219"/>
      <c r="C2" s="219"/>
      <c r="D2" s="219"/>
      <c r="E2" s="219"/>
      <c r="F2" s="219"/>
      <c r="G2" s="219"/>
      <c r="H2" s="219"/>
      <c r="I2" s="219"/>
      <c r="J2" s="219"/>
      <c r="K2" s="219"/>
    </row>
    <row r="3" spans="1:11" ht="12.75" customHeight="1" x14ac:dyDescent="0.3">
      <c r="A3" s="219" t="s">
        <v>1</v>
      </c>
      <c r="B3" s="219"/>
      <c r="C3" s="219"/>
      <c r="D3" s="219"/>
      <c r="E3" s="219"/>
      <c r="F3" s="219"/>
      <c r="G3" s="219"/>
      <c r="H3" s="219"/>
      <c r="I3" s="219"/>
      <c r="J3" s="219"/>
      <c r="K3" s="219"/>
    </row>
    <row r="4" spans="1:11" ht="13.5" customHeight="1" thickBot="1" x14ac:dyDescent="0.35">
      <c r="A4" s="221" t="s">
        <v>184</v>
      </c>
      <c r="B4" s="221"/>
      <c r="C4" s="221"/>
      <c r="D4" s="221"/>
      <c r="E4" s="221"/>
      <c r="F4" s="221"/>
      <c r="G4" s="221"/>
      <c r="H4" s="221"/>
      <c r="I4" s="221"/>
      <c r="J4" s="221"/>
      <c r="K4" s="221"/>
    </row>
    <row r="5" spans="1:11" ht="41.25" customHeight="1" x14ac:dyDescent="0.3">
      <c r="A5" s="284" t="s">
        <v>118</v>
      </c>
      <c r="B5" s="285"/>
      <c r="C5" s="289" t="s">
        <v>119</v>
      </c>
      <c r="D5" s="278" t="s">
        <v>185</v>
      </c>
      <c r="E5" s="279"/>
      <c r="F5" s="280" t="s">
        <v>180</v>
      </c>
      <c r="G5" s="281"/>
      <c r="H5" s="282" t="s">
        <v>181</v>
      </c>
      <c r="I5" s="283"/>
      <c r="J5" s="292" t="s">
        <v>0</v>
      </c>
      <c r="K5" s="293"/>
    </row>
    <row r="6" spans="1:11" ht="26.4" x14ac:dyDescent="0.3">
      <c r="A6" s="286"/>
      <c r="B6" s="274"/>
      <c r="C6" s="290"/>
      <c r="D6" s="48" t="s">
        <v>187</v>
      </c>
      <c r="E6" s="49" t="s">
        <v>188</v>
      </c>
      <c r="F6" s="61" t="s">
        <v>187</v>
      </c>
      <c r="G6" s="62" t="s">
        <v>188</v>
      </c>
      <c r="H6" s="74" t="s">
        <v>187</v>
      </c>
      <c r="I6" s="75" t="s">
        <v>188</v>
      </c>
      <c r="J6" s="23" t="s">
        <v>187</v>
      </c>
      <c r="K6" s="24" t="s">
        <v>188</v>
      </c>
    </row>
    <row r="7" spans="1:11" ht="26.25" customHeight="1" thickBot="1" x14ac:dyDescent="0.35">
      <c r="A7" s="287"/>
      <c r="B7" s="288"/>
      <c r="C7" s="291"/>
      <c r="D7" s="50" t="s">
        <v>189</v>
      </c>
      <c r="E7" s="51" t="s">
        <v>189</v>
      </c>
      <c r="F7" s="63" t="s">
        <v>189</v>
      </c>
      <c r="G7" s="64" t="s">
        <v>189</v>
      </c>
      <c r="H7" s="76" t="s">
        <v>189</v>
      </c>
      <c r="I7" s="77" t="s">
        <v>189</v>
      </c>
      <c r="J7" s="27" t="s">
        <v>189</v>
      </c>
      <c r="K7" s="28" t="s">
        <v>189</v>
      </c>
    </row>
    <row r="8" spans="1:11" ht="26.4" x14ac:dyDescent="0.3">
      <c r="A8" s="277" t="s">
        <v>182</v>
      </c>
      <c r="B8" s="25" t="s">
        <v>190</v>
      </c>
      <c r="C8" s="26">
        <v>1</v>
      </c>
      <c r="D8" s="52">
        <v>35700</v>
      </c>
      <c r="E8" s="53">
        <v>17850</v>
      </c>
      <c r="F8" s="65">
        <v>35700</v>
      </c>
      <c r="G8" s="66">
        <v>17850</v>
      </c>
      <c r="H8" s="78">
        <v>29750</v>
      </c>
      <c r="I8" s="79">
        <v>17850</v>
      </c>
      <c r="J8" s="29">
        <f>AVERAGE(D8,F8,H8)</f>
        <v>33716.666666666664</v>
      </c>
      <c r="K8" s="30">
        <f>AVERAGE(E8,G8,I8)</f>
        <v>17850</v>
      </c>
    </row>
    <row r="9" spans="1:11" ht="26.4" x14ac:dyDescent="0.3">
      <c r="A9" s="274"/>
      <c r="B9" s="17" t="s">
        <v>191</v>
      </c>
      <c r="C9" s="22">
        <v>1</v>
      </c>
      <c r="D9" s="54">
        <v>29750</v>
      </c>
      <c r="E9" s="55">
        <v>17850</v>
      </c>
      <c r="F9" s="67">
        <v>29750</v>
      </c>
      <c r="G9" s="68">
        <v>17850</v>
      </c>
      <c r="H9" s="80">
        <v>23800</v>
      </c>
      <c r="I9" s="81">
        <v>17850</v>
      </c>
      <c r="J9" s="31">
        <f t="shared" ref="J9:J46" si="0">AVERAGE(D9,F9,H9)</f>
        <v>27766.666666666668</v>
      </c>
      <c r="K9" s="32">
        <f t="shared" ref="K9:K46" si="1">AVERAGE(E9,G9,I9)</f>
        <v>17850</v>
      </c>
    </row>
    <row r="10" spans="1:11" ht="26.4" x14ac:dyDescent="0.3">
      <c r="A10" s="274"/>
      <c r="B10" s="17" t="s">
        <v>192</v>
      </c>
      <c r="C10" s="22">
        <v>1</v>
      </c>
      <c r="D10" s="54">
        <v>35700</v>
      </c>
      <c r="E10" s="55">
        <v>17850</v>
      </c>
      <c r="F10" s="67">
        <v>35700</v>
      </c>
      <c r="G10" s="68">
        <v>17850</v>
      </c>
      <c r="H10" s="80">
        <v>23800</v>
      </c>
      <c r="I10" s="81">
        <v>17850</v>
      </c>
      <c r="J10" s="31">
        <f t="shared" si="0"/>
        <v>31733.333333333332</v>
      </c>
      <c r="K10" s="32">
        <f t="shared" si="1"/>
        <v>17850</v>
      </c>
    </row>
    <row r="11" spans="1:11" ht="26.4" x14ac:dyDescent="0.3">
      <c r="A11" s="274"/>
      <c r="B11" s="16" t="s">
        <v>193</v>
      </c>
      <c r="C11" s="21">
        <v>1</v>
      </c>
      <c r="D11" s="54">
        <v>29750</v>
      </c>
      <c r="E11" s="55">
        <v>17850</v>
      </c>
      <c r="F11" s="67">
        <v>29750</v>
      </c>
      <c r="G11" s="68">
        <v>17850</v>
      </c>
      <c r="H11" s="80">
        <v>23800</v>
      </c>
      <c r="I11" s="81">
        <v>17850</v>
      </c>
      <c r="J11" s="31">
        <f t="shared" si="0"/>
        <v>27766.666666666668</v>
      </c>
      <c r="K11" s="32">
        <f t="shared" si="1"/>
        <v>17850</v>
      </c>
    </row>
    <row r="12" spans="1:11" x14ac:dyDescent="0.3">
      <c r="A12" s="274"/>
      <c r="B12" s="17" t="s">
        <v>194</v>
      </c>
      <c r="C12" s="22">
        <v>1</v>
      </c>
      <c r="D12" s="54">
        <v>130900</v>
      </c>
      <c r="E12" s="55">
        <v>17850</v>
      </c>
      <c r="F12" s="67">
        <v>130900</v>
      </c>
      <c r="G12" s="68">
        <v>17850</v>
      </c>
      <c r="H12" s="80">
        <v>119000</v>
      </c>
      <c r="I12" s="81">
        <v>17850</v>
      </c>
      <c r="J12" s="31">
        <f t="shared" si="0"/>
        <v>126933.33333333333</v>
      </c>
      <c r="K12" s="32">
        <f t="shared" si="1"/>
        <v>17850</v>
      </c>
    </row>
    <row r="13" spans="1:11" x14ac:dyDescent="0.3">
      <c r="A13" s="274"/>
      <c r="B13" s="17" t="s">
        <v>195</v>
      </c>
      <c r="C13" s="22">
        <v>1</v>
      </c>
      <c r="D13" s="54">
        <v>130900</v>
      </c>
      <c r="E13" s="55">
        <v>59500</v>
      </c>
      <c r="F13" s="67">
        <v>130900</v>
      </c>
      <c r="G13" s="68">
        <v>59500</v>
      </c>
      <c r="H13" s="80">
        <v>119000</v>
      </c>
      <c r="I13" s="81">
        <v>59500</v>
      </c>
      <c r="J13" s="31">
        <f t="shared" si="0"/>
        <v>126933.33333333333</v>
      </c>
      <c r="K13" s="32">
        <f t="shared" si="1"/>
        <v>59500</v>
      </c>
    </row>
    <row r="14" spans="1:11" ht="26.4" x14ac:dyDescent="0.3">
      <c r="A14" s="274" t="s">
        <v>125</v>
      </c>
      <c r="B14" s="17" t="s">
        <v>196</v>
      </c>
      <c r="C14" s="22">
        <v>1</v>
      </c>
      <c r="D14" s="54">
        <v>47600</v>
      </c>
      <c r="E14" s="55">
        <v>59500</v>
      </c>
      <c r="F14" s="67">
        <v>47600</v>
      </c>
      <c r="G14" s="68">
        <v>59500</v>
      </c>
      <c r="H14" s="80">
        <v>59500</v>
      </c>
      <c r="I14" s="81">
        <v>59500</v>
      </c>
      <c r="J14" s="31">
        <f t="shared" si="0"/>
        <v>51566.666666666664</v>
      </c>
      <c r="K14" s="32">
        <f t="shared" si="1"/>
        <v>59500</v>
      </c>
    </row>
    <row r="15" spans="1:11" ht="26.4" x14ac:dyDescent="0.3">
      <c r="A15" s="274"/>
      <c r="B15" s="17" t="s">
        <v>197</v>
      </c>
      <c r="C15" s="22">
        <v>1</v>
      </c>
      <c r="D15" s="54">
        <v>130900</v>
      </c>
      <c r="E15" s="55">
        <v>119000</v>
      </c>
      <c r="F15" s="67">
        <v>130900</v>
      </c>
      <c r="G15" s="68">
        <v>119000</v>
      </c>
      <c r="H15" s="80">
        <v>119000</v>
      </c>
      <c r="I15" s="81">
        <v>119000</v>
      </c>
      <c r="J15" s="31">
        <f t="shared" si="0"/>
        <v>126933.33333333333</v>
      </c>
      <c r="K15" s="32">
        <f t="shared" si="1"/>
        <v>119000</v>
      </c>
    </row>
    <row r="16" spans="1:11" x14ac:dyDescent="0.3">
      <c r="A16" s="274"/>
      <c r="B16" s="17" t="s">
        <v>198</v>
      </c>
      <c r="C16" s="22">
        <v>1</v>
      </c>
      <c r="D16" s="54">
        <v>309400</v>
      </c>
      <c r="E16" s="55">
        <v>297500</v>
      </c>
      <c r="F16" s="67">
        <v>309400</v>
      </c>
      <c r="G16" s="68">
        <v>297500</v>
      </c>
      <c r="H16" s="80">
        <v>297500</v>
      </c>
      <c r="I16" s="81">
        <v>297500</v>
      </c>
      <c r="J16" s="31">
        <f t="shared" si="0"/>
        <v>305433.33333333331</v>
      </c>
      <c r="K16" s="32">
        <f t="shared" si="1"/>
        <v>297500</v>
      </c>
    </row>
    <row r="17" spans="1:11" x14ac:dyDescent="0.3">
      <c r="A17" s="274" t="s">
        <v>199</v>
      </c>
      <c r="B17" s="17" t="s">
        <v>200</v>
      </c>
      <c r="C17" s="22">
        <v>1</v>
      </c>
      <c r="D17" s="54">
        <v>261800</v>
      </c>
      <c r="E17" s="55">
        <v>95200</v>
      </c>
      <c r="F17" s="67">
        <v>261800</v>
      </c>
      <c r="G17" s="68">
        <v>95200</v>
      </c>
      <c r="H17" s="80">
        <v>249900</v>
      </c>
      <c r="I17" s="81">
        <v>95200</v>
      </c>
      <c r="J17" s="31">
        <f t="shared" si="0"/>
        <v>257833.33333333334</v>
      </c>
      <c r="K17" s="32">
        <f t="shared" si="1"/>
        <v>95200</v>
      </c>
    </row>
    <row r="18" spans="1:11" x14ac:dyDescent="0.3">
      <c r="A18" s="274"/>
      <c r="B18" s="17" t="s">
        <v>201</v>
      </c>
      <c r="C18" s="22">
        <v>1</v>
      </c>
      <c r="D18" s="54">
        <v>303450</v>
      </c>
      <c r="E18" s="55">
        <v>95200</v>
      </c>
      <c r="F18" s="67">
        <v>303450</v>
      </c>
      <c r="G18" s="68">
        <v>95200</v>
      </c>
      <c r="H18" s="80">
        <v>291550</v>
      </c>
      <c r="I18" s="81">
        <v>95200</v>
      </c>
      <c r="J18" s="31">
        <f t="shared" si="0"/>
        <v>299483.33333333331</v>
      </c>
      <c r="K18" s="32">
        <f t="shared" si="1"/>
        <v>95200</v>
      </c>
    </row>
    <row r="19" spans="1:11" x14ac:dyDescent="0.3">
      <c r="A19" s="274"/>
      <c r="B19" s="17" t="s">
        <v>202</v>
      </c>
      <c r="C19" s="22">
        <v>1</v>
      </c>
      <c r="D19" s="54">
        <v>940100</v>
      </c>
      <c r="E19" s="55">
        <v>178500</v>
      </c>
      <c r="F19" s="67">
        <v>940100</v>
      </c>
      <c r="G19" s="68">
        <v>178500</v>
      </c>
      <c r="H19" s="80">
        <v>928200</v>
      </c>
      <c r="I19" s="81">
        <v>178500</v>
      </c>
      <c r="J19" s="31">
        <f t="shared" si="0"/>
        <v>936133.33333333337</v>
      </c>
      <c r="K19" s="32">
        <f t="shared" si="1"/>
        <v>178500</v>
      </c>
    </row>
    <row r="20" spans="1:11" x14ac:dyDescent="0.3">
      <c r="A20" s="274"/>
      <c r="B20" s="17" t="s">
        <v>203</v>
      </c>
      <c r="C20" s="22">
        <v>1</v>
      </c>
      <c r="D20" s="54">
        <v>89250</v>
      </c>
      <c r="E20" s="55">
        <v>17850</v>
      </c>
      <c r="F20" s="67">
        <v>89250</v>
      </c>
      <c r="G20" s="68">
        <v>17850</v>
      </c>
      <c r="H20" s="80">
        <v>77350</v>
      </c>
      <c r="I20" s="81">
        <v>17850</v>
      </c>
      <c r="J20" s="31">
        <f t="shared" si="0"/>
        <v>85283.333333333328</v>
      </c>
      <c r="K20" s="32">
        <f t="shared" si="1"/>
        <v>17850</v>
      </c>
    </row>
    <row r="21" spans="1:11" x14ac:dyDescent="0.3">
      <c r="A21" s="274"/>
      <c r="B21" s="17" t="s">
        <v>204</v>
      </c>
      <c r="C21" s="22">
        <v>1</v>
      </c>
      <c r="D21" s="54">
        <v>190400</v>
      </c>
      <c r="E21" s="55">
        <v>95200</v>
      </c>
      <c r="F21" s="67">
        <v>190400</v>
      </c>
      <c r="G21" s="68">
        <v>95200</v>
      </c>
      <c r="H21" s="80">
        <v>178500</v>
      </c>
      <c r="I21" s="81">
        <v>95200</v>
      </c>
      <c r="J21" s="31">
        <f t="shared" si="0"/>
        <v>186433.33333333334</v>
      </c>
      <c r="K21" s="32">
        <f t="shared" si="1"/>
        <v>95200</v>
      </c>
    </row>
    <row r="22" spans="1:11" x14ac:dyDescent="0.3">
      <c r="A22" s="275" t="s">
        <v>205</v>
      </c>
      <c r="B22" s="17" t="s">
        <v>206</v>
      </c>
      <c r="C22" s="22">
        <v>1</v>
      </c>
      <c r="D22" s="54">
        <v>124950</v>
      </c>
      <c r="E22" s="55">
        <v>71400</v>
      </c>
      <c r="F22" s="67">
        <v>124950</v>
      </c>
      <c r="G22" s="68">
        <v>71400</v>
      </c>
      <c r="H22" s="80">
        <v>116620</v>
      </c>
      <c r="I22" s="81">
        <v>71400</v>
      </c>
      <c r="J22" s="31">
        <f t="shared" si="0"/>
        <v>122173.33333333333</v>
      </c>
      <c r="K22" s="32">
        <f t="shared" si="1"/>
        <v>71400</v>
      </c>
    </row>
    <row r="23" spans="1:11" x14ac:dyDescent="0.3">
      <c r="A23" s="275"/>
      <c r="B23" s="17" t="s">
        <v>207</v>
      </c>
      <c r="C23" s="22">
        <v>1</v>
      </c>
      <c r="D23" s="54">
        <v>119655</v>
      </c>
      <c r="E23" s="55">
        <v>71400</v>
      </c>
      <c r="F23" s="67">
        <v>119655</v>
      </c>
      <c r="G23" s="68">
        <v>71400</v>
      </c>
      <c r="H23" s="80">
        <v>116620</v>
      </c>
      <c r="I23" s="81">
        <v>71400</v>
      </c>
      <c r="J23" s="31">
        <f t="shared" si="0"/>
        <v>118643.33333333333</v>
      </c>
      <c r="K23" s="32">
        <f t="shared" si="1"/>
        <v>71400</v>
      </c>
    </row>
    <row r="24" spans="1:11" ht="26.4" x14ac:dyDescent="0.3">
      <c r="A24" s="275"/>
      <c r="B24" s="17" t="s">
        <v>208</v>
      </c>
      <c r="C24" s="22">
        <v>1</v>
      </c>
      <c r="D24" s="54">
        <v>95200</v>
      </c>
      <c r="E24" s="55">
        <v>17850</v>
      </c>
      <c r="F24" s="67">
        <v>95200</v>
      </c>
      <c r="G24" s="68">
        <v>17850</v>
      </c>
      <c r="H24" s="80">
        <v>85680</v>
      </c>
      <c r="I24" s="81">
        <v>17850</v>
      </c>
      <c r="J24" s="31">
        <f t="shared" si="0"/>
        <v>92026.666666666672</v>
      </c>
      <c r="K24" s="32">
        <f t="shared" si="1"/>
        <v>17850</v>
      </c>
    </row>
    <row r="25" spans="1:11" x14ac:dyDescent="0.3">
      <c r="A25" s="275"/>
      <c r="B25" s="17" t="s">
        <v>209</v>
      </c>
      <c r="C25" s="22">
        <v>1</v>
      </c>
      <c r="D25" s="54">
        <v>2856000</v>
      </c>
      <c r="E25" s="55">
        <v>892500</v>
      </c>
      <c r="F25" s="67">
        <v>2856000</v>
      </c>
      <c r="G25" s="68">
        <v>892500</v>
      </c>
      <c r="H25" s="80">
        <v>2737000</v>
      </c>
      <c r="I25" s="81">
        <v>892500</v>
      </c>
      <c r="J25" s="31">
        <f t="shared" si="0"/>
        <v>2816333.3333333335</v>
      </c>
      <c r="K25" s="32">
        <f t="shared" si="1"/>
        <v>892500</v>
      </c>
    </row>
    <row r="26" spans="1:11" x14ac:dyDescent="0.3">
      <c r="A26" s="275"/>
      <c r="B26" s="17" t="s">
        <v>210</v>
      </c>
      <c r="C26" s="22">
        <v>1</v>
      </c>
      <c r="D26" s="54">
        <v>172550</v>
      </c>
      <c r="E26" s="55">
        <v>71400</v>
      </c>
      <c r="F26" s="67">
        <v>172550</v>
      </c>
      <c r="G26" s="68">
        <v>71400</v>
      </c>
      <c r="H26" s="80">
        <v>142800</v>
      </c>
      <c r="I26" s="81">
        <v>71400</v>
      </c>
      <c r="J26" s="31">
        <f t="shared" si="0"/>
        <v>162633.33333333334</v>
      </c>
      <c r="K26" s="32">
        <f t="shared" si="1"/>
        <v>71400</v>
      </c>
    </row>
    <row r="27" spans="1:11" x14ac:dyDescent="0.3">
      <c r="A27" s="275"/>
      <c r="B27" s="17" t="s">
        <v>211</v>
      </c>
      <c r="C27" s="22">
        <v>1</v>
      </c>
      <c r="D27" s="54">
        <v>1428000</v>
      </c>
      <c r="E27" s="55">
        <v>535500</v>
      </c>
      <c r="F27" s="67">
        <v>1428000</v>
      </c>
      <c r="G27" s="68">
        <v>535500</v>
      </c>
      <c r="H27" s="80">
        <v>1309000</v>
      </c>
      <c r="I27" s="81">
        <v>535500</v>
      </c>
      <c r="J27" s="31">
        <f t="shared" si="0"/>
        <v>1388333.3333333333</v>
      </c>
      <c r="K27" s="32">
        <f t="shared" si="1"/>
        <v>535500</v>
      </c>
    </row>
    <row r="28" spans="1:11" x14ac:dyDescent="0.3">
      <c r="A28" s="275"/>
      <c r="B28" s="17" t="s">
        <v>212</v>
      </c>
      <c r="C28" s="22">
        <v>1</v>
      </c>
      <c r="D28" s="54">
        <v>1654100</v>
      </c>
      <c r="E28" s="55">
        <v>535500</v>
      </c>
      <c r="F28" s="67">
        <v>1654100</v>
      </c>
      <c r="G28" s="68">
        <v>535500</v>
      </c>
      <c r="H28" s="80">
        <v>1725500</v>
      </c>
      <c r="I28" s="81">
        <v>535500</v>
      </c>
      <c r="J28" s="31">
        <f t="shared" si="0"/>
        <v>1677900</v>
      </c>
      <c r="K28" s="32">
        <f t="shared" si="1"/>
        <v>535500</v>
      </c>
    </row>
    <row r="29" spans="1:11" x14ac:dyDescent="0.3">
      <c r="A29" s="275"/>
      <c r="B29" s="17" t="s">
        <v>213</v>
      </c>
      <c r="C29" s="22">
        <v>1</v>
      </c>
      <c r="D29" s="54">
        <v>1071000</v>
      </c>
      <c r="E29" s="55">
        <v>214200</v>
      </c>
      <c r="F29" s="67">
        <v>1071000</v>
      </c>
      <c r="G29" s="68">
        <v>214200</v>
      </c>
      <c r="H29" s="80">
        <v>922250</v>
      </c>
      <c r="I29" s="81">
        <v>214200</v>
      </c>
      <c r="J29" s="31">
        <f t="shared" si="0"/>
        <v>1021416.6666666666</v>
      </c>
      <c r="K29" s="32">
        <f t="shared" si="1"/>
        <v>214200</v>
      </c>
    </row>
    <row r="30" spans="1:11" x14ac:dyDescent="0.3">
      <c r="A30" s="275" t="s">
        <v>214</v>
      </c>
      <c r="B30" s="17" t="s">
        <v>215</v>
      </c>
      <c r="C30" s="22">
        <v>1</v>
      </c>
      <c r="D30" s="54">
        <v>380800</v>
      </c>
      <c r="E30" s="55">
        <v>95200</v>
      </c>
      <c r="F30" s="67">
        <v>380800</v>
      </c>
      <c r="G30" s="68">
        <v>95200</v>
      </c>
      <c r="H30" s="80">
        <v>339150</v>
      </c>
      <c r="I30" s="81">
        <v>95200</v>
      </c>
      <c r="J30" s="31">
        <f t="shared" si="0"/>
        <v>366916.66666666669</v>
      </c>
      <c r="K30" s="32">
        <f t="shared" si="1"/>
        <v>95200</v>
      </c>
    </row>
    <row r="31" spans="1:11" x14ac:dyDescent="0.3">
      <c r="A31" s="275"/>
      <c r="B31" s="17" t="s">
        <v>216</v>
      </c>
      <c r="C31" s="22">
        <v>1</v>
      </c>
      <c r="D31" s="54">
        <v>297500</v>
      </c>
      <c r="E31" s="55">
        <v>95200</v>
      </c>
      <c r="F31" s="67">
        <v>297500</v>
      </c>
      <c r="G31" s="68">
        <v>95200</v>
      </c>
      <c r="H31" s="80">
        <v>243950</v>
      </c>
      <c r="I31" s="81">
        <v>95200</v>
      </c>
      <c r="J31" s="31">
        <f t="shared" si="0"/>
        <v>279650</v>
      </c>
      <c r="K31" s="32">
        <f t="shared" si="1"/>
        <v>95200</v>
      </c>
    </row>
    <row r="32" spans="1:11" x14ac:dyDescent="0.3">
      <c r="A32" s="275"/>
      <c r="B32" s="17" t="s">
        <v>217</v>
      </c>
      <c r="C32" s="22">
        <v>1</v>
      </c>
      <c r="D32" s="54">
        <v>714000</v>
      </c>
      <c r="E32" s="55">
        <v>95200</v>
      </c>
      <c r="F32" s="67">
        <v>714000</v>
      </c>
      <c r="G32" s="68">
        <v>95200</v>
      </c>
      <c r="H32" s="80">
        <v>571200</v>
      </c>
      <c r="I32" s="81">
        <v>95200</v>
      </c>
      <c r="J32" s="31">
        <f t="shared" si="0"/>
        <v>666400</v>
      </c>
      <c r="K32" s="32">
        <f t="shared" si="1"/>
        <v>95200</v>
      </c>
    </row>
    <row r="33" spans="1:11" x14ac:dyDescent="0.3">
      <c r="A33" s="275"/>
      <c r="B33" s="17" t="s">
        <v>218</v>
      </c>
      <c r="C33" s="22">
        <v>1</v>
      </c>
      <c r="D33" s="54">
        <v>595000</v>
      </c>
      <c r="E33" s="55">
        <v>95200</v>
      </c>
      <c r="F33" s="67">
        <v>595000</v>
      </c>
      <c r="G33" s="68">
        <v>95200</v>
      </c>
      <c r="H33" s="80">
        <v>541450</v>
      </c>
      <c r="I33" s="81">
        <v>95200</v>
      </c>
      <c r="J33" s="31">
        <f t="shared" si="0"/>
        <v>577150</v>
      </c>
      <c r="K33" s="32">
        <f t="shared" si="1"/>
        <v>95200</v>
      </c>
    </row>
    <row r="34" spans="1:11" ht="26.4" x14ac:dyDescent="0.3">
      <c r="A34" s="275"/>
      <c r="B34" s="16" t="s">
        <v>219</v>
      </c>
      <c r="C34" s="21">
        <v>1</v>
      </c>
      <c r="D34" s="54">
        <v>232050</v>
      </c>
      <c r="E34" s="55">
        <v>95200</v>
      </c>
      <c r="F34" s="67">
        <v>232050</v>
      </c>
      <c r="G34" s="68">
        <v>95200</v>
      </c>
      <c r="H34" s="80">
        <v>220150</v>
      </c>
      <c r="I34" s="81">
        <v>95200</v>
      </c>
      <c r="J34" s="31">
        <f t="shared" si="0"/>
        <v>228083.33333333334</v>
      </c>
      <c r="K34" s="32">
        <f t="shared" si="1"/>
        <v>95200</v>
      </c>
    </row>
    <row r="35" spans="1:11" ht="26.4" x14ac:dyDescent="0.3">
      <c r="A35" s="275"/>
      <c r="B35" s="16" t="s">
        <v>220</v>
      </c>
      <c r="C35" s="21">
        <v>1</v>
      </c>
      <c r="D35" s="54">
        <v>232050</v>
      </c>
      <c r="E35" s="55">
        <v>95200</v>
      </c>
      <c r="F35" s="67">
        <v>232050</v>
      </c>
      <c r="G35" s="68">
        <v>95200</v>
      </c>
      <c r="H35" s="80">
        <v>220150</v>
      </c>
      <c r="I35" s="81">
        <v>95200</v>
      </c>
      <c r="J35" s="31">
        <f t="shared" si="0"/>
        <v>228083.33333333334</v>
      </c>
      <c r="K35" s="32">
        <f t="shared" si="1"/>
        <v>95200</v>
      </c>
    </row>
    <row r="36" spans="1:11" ht="26.4" x14ac:dyDescent="0.3">
      <c r="A36" s="275"/>
      <c r="B36" s="16" t="s">
        <v>221</v>
      </c>
      <c r="C36" s="21">
        <v>1</v>
      </c>
      <c r="D36" s="54">
        <v>232050</v>
      </c>
      <c r="E36" s="55">
        <v>95200</v>
      </c>
      <c r="F36" s="67">
        <v>232050</v>
      </c>
      <c r="G36" s="68">
        <v>95200</v>
      </c>
      <c r="H36" s="80">
        <v>184450</v>
      </c>
      <c r="I36" s="81">
        <v>95200</v>
      </c>
      <c r="J36" s="31">
        <f t="shared" si="0"/>
        <v>216183.33333333334</v>
      </c>
      <c r="K36" s="32">
        <f t="shared" si="1"/>
        <v>95200</v>
      </c>
    </row>
    <row r="37" spans="1:11" x14ac:dyDescent="0.3">
      <c r="A37" s="275"/>
      <c r="B37" s="17" t="s">
        <v>52</v>
      </c>
      <c r="C37" s="22">
        <v>1</v>
      </c>
      <c r="D37" s="54">
        <v>238000</v>
      </c>
      <c r="E37" s="55">
        <v>95200</v>
      </c>
      <c r="F37" s="67">
        <v>238000</v>
      </c>
      <c r="G37" s="68">
        <v>95200</v>
      </c>
      <c r="H37" s="80">
        <v>226100</v>
      </c>
      <c r="I37" s="81">
        <v>95200</v>
      </c>
      <c r="J37" s="31">
        <f t="shared" si="0"/>
        <v>234033.33333333334</v>
      </c>
      <c r="K37" s="32">
        <f t="shared" si="1"/>
        <v>95200</v>
      </c>
    </row>
    <row r="38" spans="1:11" ht="26.4" x14ac:dyDescent="0.3">
      <c r="A38" s="275"/>
      <c r="B38" s="17" t="s">
        <v>222</v>
      </c>
      <c r="C38" s="22">
        <v>1</v>
      </c>
      <c r="D38" s="54">
        <v>178500</v>
      </c>
      <c r="E38" s="55">
        <v>95200</v>
      </c>
      <c r="F38" s="67">
        <v>178500</v>
      </c>
      <c r="G38" s="68">
        <v>95200</v>
      </c>
      <c r="H38" s="80">
        <v>154700</v>
      </c>
      <c r="I38" s="81">
        <v>95200</v>
      </c>
      <c r="J38" s="31">
        <f t="shared" si="0"/>
        <v>170566.66666666666</v>
      </c>
      <c r="K38" s="32">
        <f t="shared" si="1"/>
        <v>95200</v>
      </c>
    </row>
    <row r="39" spans="1:11" x14ac:dyDescent="0.3">
      <c r="A39" s="275" t="s">
        <v>183</v>
      </c>
      <c r="B39" s="17" t="s">
        <v>223</v>
      </c>
      <c r="C39" s="22">
        <v>1</v>
      </c>
      <c r="D39" s="54">
        <v>0</v>
      </c>
      <c r="E39" s="55">
        <v>17850</v>
      </c>
      <c r="F39" s="67">
        <v>0</v>
      </c>
      <c r="G39" s="68">
        <v>17850</v>
      </c>
      <c r="H39" s="80">
        <v>0</v>
      </c>
      <c r="I39" s="81">
        <v>17850</v>
      </c>
      <c r="J39" s="31">
        <f t="shared" si="0"/>
        <v>0</v>
      </c>
      <c r="K39" s="32">
        <f t="shared" si="1"/>
        <v>17850</v>
      </c>
    </row>
    <row r="40" spans="1:11" x14ac:dyDescent="0.3">
      <c r="A40" s="275"/>
      <c r="B40" s="17" t="s">
        <v>224</v>
      </c>
      <c r="C40" s="22">
        <v>1</v>
      </c>
      <c r="D40" s="54">
        <v>211820</v>
      </c>
      <c r="E40" s="55">
        <v>35700</v>
      </c>
      <c r="F40" s="67">
        <v>211820</v>
      </c>
      <c r="G40" s="68">
        <v>35700</v>
      </c>
      <c r="H40" s="80">
        <v>172550</v>
      </c>
      <c r="I40" s="81">
        <v>35700</v>
      </c>
      <c r="J40" s="31">
        <f t="shared" si="0"/>
        <v>198730</v>
      </c>
      <c r="K40" s="32">
        <f t="shared" si="1"/>
        <v>35700</v>
      </c>
    </row>
    <row r="41" spans="1:11" ht="26.4" x14ac:dyDescent="0.3">
      <c r="A41" s="275"/>
      <c r="B41" s="16" t="s">
        <v>225</v>
      </c>
      <c r="C41" s="21">
        <v>1</v>
      </c>
      <c r="D41" s="54">
        <v>476000</v>
      </c>
      <c r="E41" s="55">
        <v>83300</v>
      </c>
      <c r="F41" s="67">
        <v>476000</v>
      </c>
      <c r="G41" s="68">
        <v>83300</v>
      </c>
      <c r="H41" s="80">
        <v>416500</v>
      </c>
      <c r="I41" s="81">
        <v>83300</v>
      </c>
      <c r="J41" s="31">
        <f t="shared" si="0"/>
        <v>456166.66666666669</v>
      </c>
      <c r="K41" s="32">
        <f t="shared" si="1"/>
        <v>83300</v>
      </c>
    </row>
    <row r="42" spans="1:11" x14ac:dyDescent="0.3">
      <c r="A42" s="275"/>
      <c r="B42" s="17" t="s">
        <v>226</v>
      </c>
      <c r="C42" s="22">
        <v>1</v>
      </c>
      <c r="D42" s="54">
        <v>2618000</v>
      </c>
      <c r="E42" s="55">
        <v>297500</v>
      </c>
      <c r="F42" s="67">
        <v>2618000</v>
      </c>
      <c r="G42" s="68">
        <v>297500</v>
      </c>
      <c r="H42" s="80">
        <v>2201500</v>
      </c>
      <c r="I42" s="81">
        <v>297500</v>
      </c>
      <c r="J42" s="31">
        <f t="shared" si="0"/>
        <v>2479166.6666666665</v>
      </c>
      <c r="K42" s="32">
        <f t="shared" si="1"/>
        <v>297500</v>
      </c>
    </row>
    <row r="43" spans="1:11" x14ac:dyDescent="0.3">
      <c r="A43" s="275"/>
      <c r="B43" s="17" t="s">
        <v>227</v>
      </c>
      <c r="C43" s="22">
        <v>1</v>
      </c>
      <c r="D43" s="54">
        <v>357000</v>
      </c>
      <c r="E43" s="55">
        <v>83300</v>
      </c>
      <c r="F43" s="67">
        <v>357000</v>
      </c>
      <c r="G43" s="68">
        <v>83300</v>
      </c>
      <c r="H43" s="80">
        <v>267750</v>
      </c>
      <c r="I43" s="81">
        <v>83300</v>
      </c>
      <c r="J43" s="31">
        <f t="shared" si="0"/>
        <v>327250</v>
      </c>
      <c r="K43" s="32">
        <f t="shared" si="1"/>
        <v>83300</v>
      </c>
    </row>
    <row r="44" spans="1:11" x14ac:dyDescent="0.3">
      <c r="A44" s="275"/>
      <c r="B44" s="17" t="s">
        <v>228</v>
      </c>
      <c r="C44" s="22">
        <v>1</v>
      </c>
      <c r="D44" s="54">
        <v>0</v>
      </c>
      <c r="E44" s="55">
        <v>0</v>
      </c>
      <c r="F44" s="67">
        <v>0</v>
      </c>
      <c r="G44" s="68">
        <v>0</v>
      </c>
      <c r="H44" s="80">
        <v>0</v>
      </c>
      <c r="I44" s="81">
        <v>0</v>
      </c>
      <c r="J44" s="31">
        <f t="shared" si="0"/>
        <v>0</v>
      </c>
      <c r="K44" s="32">
        <f t="shared" si="1"/>
        <v>0</v>
      </c>
    </row>
    <row r="45" spans="1:11" x14ac:dyDescent="0.3">
      <c r="A45" s="275" t="s">
        <v>229</v>
      </c>
      <c r="B45" s="17" t="s">
        <v>230</v>
      </c>
      <c r="C45" s="22">
        <v>1</v>
      </c>
      <c r="D45" s="54">
        <v>3213000</v>
      </c>
      <c r="E45" s="55">
        <v>535500</v>
      </c>
      <c r="F45" s="67">
        <v>3213000</v>
      </c>
      <c r="G45" s="68">
        <v>535500</v>
      </c>
      <c r="H45" s="80">
        <v>2856000</v>
      </c>
      <c r="I45" s="81">
        <v>535500</v>
      </c>
      <c r="J45" s="31">
        <f t="shared" si="0"/>
        <v>3094000</v>
      </c>
      <c r="K45" s="32">
        <f t="shared" si="1"/>
        <v>535500</v>
      </c>
    </row>
    <row r="46" spans="1:11" ht="27" thickBot="1" x14ac:dyDescent="0.35">
      <c r="A46" s="276"/>
      <c r="B46" s="20" t="s">
        <v>231</v>
      </c>
      <c r="C46" s="43">
        <v>1</v>
      </c>
      <c r="D46" s="56">
        <v>3332000</v>
      </c>
      <c r="E46" s="57">
        <v>535500</v>
      </c>
      <c r="F46" s="69">
        <v>3332000</v>
      </c>
      <c r="G46" s="70">
        <v>535500</v>
      </c>
      <c r="H46" s="82">
        <v>2856000</v>
      </c>
      <c r="I46" s="83">
        <v>535500</v>
      </c>
      <c r="J46" s="44">
        <f t="shared" si="0"/>
        <v>3173333.3333333335</v>
      </c>
      <c r="K46" s="45">
        <f t="shared" si="1"/>
        <v>535500</v>
      </c>
    </row>
    <row r="47" spans="1:11" ht="15.75" customHeight="1" thickBot="1" x14ac:dyDescent="0.35">
      <c r="A47" s="271" t="s">
        <v>232</v>
      </c>
      <c r="B47" s="272"/>
      <c r="C47" s="273"/>
      <c r="D47" s="58">
        <f t="shared" ref="D47:K47" si="2">SUM(D8:D46)</f>
        <v>23494825</v>
      </c>
      <c r="E47" s="59">
        <f t="shared" si="2"/>
        <v>5961900</v>
      </c>
      <c r="F47" s="71">
        <f t="shared" si="2"/>
        <v>23494825</v>
      </c>
      <c r="G47" s="72">
        <f t="shared" si="2"/>
        <v>5961900</v>
      </c>
      <c r="H47" s="84">
        <f t="shared" si="2"/>
        <v>21167720</v>
      </c>
      <c r="I47" s="85">
        <f t="shared" si="2"/>
        <v>5961900</v>
      </c>
      <c r="J47" s="46">
        <f t="shared" si="2"/>
        <v>22719123.333333332</v>
      </c>
      <c r="K47" s="47">
        <f t="shared" si="2"/>
        <v>5961900</v>
      </c>
    </row>
    <row r="48" spans="1:11" ht="15.75" customHeight="1" thickBot="1" x14ac:dyDescent="0.35">
      <c r="A48" s="271" t="s">
        <v>186</v>
      </c>
      <c r="B48" s="272"/>
      <c r="C48" s="272"/>
      <c r="D48" s="272"/>
      <c r="E48" s="60">
        <f>E47+D47</f>
        <v>29456725</v>
      </c>
      <c r="G48" s="73">
        <f>G47+F47</f>
        <v>29456725</v>
      </c>
      <c r="I48" s="86">
        <f>I47+H47</f>
        <v>27129620</v>
      </c>
      <c r="K48" s="19">
        <f>K47+J47</f>
        <v>28681023.333333332</v>
      </c>
    </row>
    <row r="49" spans="1:4" ht="12.75" customHeight="1" x14ac:dyDescent="0.3">
      <c r="A49" s="8"/>
      <c r="B49" s="8"/>
      <c r="C49" s="9"/>
    </row>
    <row r="50" spans="1:4" s="9" customFormat="1" x14ac:dyDescent="0.3">
      <c r="A50" s="2"/>
      <c r="B50" s="2"/>
      <c r="C50" s="2"/>
    </row>
    <row r="54" spans="1:4" ht="15" customHeight="1" x14ac:dyDescent="0.3"/>
    <row r="60" spans="1:4" x14ac:dyDescent="0.3">
      <c r="D60" s="18"/>
    </row>
    <row r="61" spans="1:4" x14ac:dyDescent="0.3">
      <c r="D61" s="18"/>
    </row>
    <row r="62" spans="1:4" x14ac:dyDescent="0.3">
      <c r="D62" s="18"/>
    </row>
    <row r="63" spans="1:4" x14ac:dyDescent="0.3">
      <c r="D63" s="18"/>
    </row>
    <row r="64" spans="1:4" x14ac:dyDescent="0.3">
      <c r="D64" s="18"/>
    </row>
    <row r="65" spans="4:4" x14ac:dyDescent="0.3">
      <c r="D65" s="18"/>
    </row>
    <row r="66" spans="4:4" x14ac:dyDescent="0.3">
      <c r="D66" s="18"/>
    </row>
    <row r="67" spans="4:4" x14ac:dyDescent="0.3">
      <c r="D67" s="18"/>
    </row>
    <row r="68" spans="4:4" x14ac:dyDescent="0.3">
      <c r="D68" s="18"/>
    </row>
  </sheetData>
  <mergeCells count="18">
    <mergeCell ref="A4:K4"/>
    <mergeCell ref="A3:K3"/>
    <mergeCell ref="A1:K2"/>
    <mergeCell ref="A48:D48"/>
    <mergeCell ref="A47:C47"/>
    <mergeCell ref="A14:A16"/>
    <mergeCell ref="A17:A21"/>
    <mergeCell ref="A22:A29"/>
    <mergeCell ref="A30:A38"/>
    <mergeCell ref="A39:A44"/>
    <mergeCell ref="A45:A46"/>
    <mergeCell ref="A8:A13"/>
    <mergeCell ref="D5:E5"/>
    <mergeCell ref="F5:G5"/>
    <mergeCell ref="H5:I5"/>
    <mergeCell ref="A5:B7"/>
    <mergeCell ref="C5:C7"/>
    <mergeCell ref="J5:K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2:U64"/>
  <sheetViews>
    <sheetView topLeftCell="A13" zoomScale="80" zoomScaleNormal="80" workbookViewId="0">
      <selection activeCell="A44" sqref="A44:B45"/>
    </sheetView>
  </sheetViews>
  <sheetFormatPr baseColWidth="10" defaultColWidth="11.44140625" defaultRowHeight="13.8" x14ac:dyDescent="0.3"/>
  <cols>
    <col min="1" max="1" width="24.33203125" style="2" customWidth="1"/>
    <col min="2" max="2" width="46.88671875" style="2" customWidth="1"/>
    <col min="3" max="3" width="12.33203125" style="2" customWidth="1"/>
    <col min="4" max="8" width="24.6640625" style="2" customWidth="1"/>
    <col min="9" max="9" width="27.88671875" style="2" customWidth="1"/>
    <col min="10" max="12" width="24.6640625" style="2" customWidth="1"/>
    <col min="13" max="13" width="19.21875" style="2" customWidth="1"/>
    <col min="14" max="14" width="17.6640625" style="2" customWidth="1"/>
    <col min="15" max="15" width="26.5546875" style="2" customWidth="1"/>
    <col min="16" max="16" width="18.6640625" style="2" customWidth="1"/>
    <col min="17" max="17" width="21.21875" style="2" customWidth="1"/>
    <col min="18" max="18" width="16.77734375" style="2" customWidth="1"/>
    <col min="19" max="19" width="23.5546875" style="2" customWidth="1"/>
    <col min="20" max="20" width="24.109375" style="2" customWidth="1"/>
    <col min="21" max="21" width="17.6640625" style="2" customWidth="1"/>
    <col min="22" max="16384" width="11.44140625" style="2"/>
  </cols>
  <sheetData>
    <row r="2" spans="1:21" s="178" customFormat="1" ht="34.5" customHeight="1" x14ac:dyDescent="0.3">
      <c r="A2" s="251" t="s">
        <v>184</v>
      </c>
      <c r="B2" s="251"/>
      <c r="C2" s="251"/>
      <c r="D2" s="251"/>
      <c r="E2" s="251"/>
      <c r="F2" s="251"/>
      <c r="G2" s="251"/>
      <c r="H2" s="251"/>
      <c r="I2" s="251"/>
      <c r="J2" s="251"/>
      <c r="K2" s="251"/>
      <c r="L2" s="251"/>
    </row>
    <row r="3" spans="1:21" s="119" customFormat="1" ht="13.5" customHeight="1" thickBot="1" x14ac:dyDescent="0.35">
      <c r="A3" s="131"/>
      <c r="B3" s="132"/>
      <c r="C3" s="133"/>
      <c r="D3" s="131"/>
      <c r="E3" s="190"/>
      <c r="F3" s="133"/>
      <c r="G3" s="131"/>
      <c r="H3" s="190"/>
      <c r="I3" s="133"/>
      <c r="J3" s="131"/>
      <c r="K3" s="190"/>
      <c r="L3" s="133"/>
    </row>
    <row r="4" spans="1:21" ht="41.25" customHeight="1" thickBot="1" x14ac:dyDescent="0.35">
      <c r="A4" s="323" t="s">
        <v>117</v>
      </c>
      <c r="B4" s="326" t="s">
        <v>118</v>
      </c>
      <c r="C4" s="311" t="s">
        <v>119</v>
      </c>
      <c r="D4" s="314" t="s">
        <v>280</v>
      </c>
      <c r="E4" s="315"/>
      <c r="F4" s="316"/>
      <c r="G4" s="317" t="s">
        <v>281</v>
      </c>
      <c r="H4" s="318"/>
      <c r="I4" s="319"/>
      <c r="J4" s="320" t="s">
        <v>282</v>
      </c>
      <c r="K4" s="321"/>
      <c r="L4" s="322"/>
      <c r="M4" s="294" t="s">
        <v>283</v>
      </c>
      <c r="N4" s="295"/>
      <c r="O4" s="295"/>
      <c r="P4" s="298" t="s">
        <v>284</v>
      </c>
      <c r="Q4" s="298"/>
      <c r="R4" s="298"/>
      <c r="S4" s="299" t="s">
        <v>286</v>
      </c>
      <c r="T4" s="299"/>
      <c r="U4" s="300"/>
    </row>
    <row r="5" spans="1:21" ht="15" customHeight="1" x14ac:dyDescent="0.3">
      <c r="A5" s="324"/>
      <c r="B5" s="327"/>
      <c r="C5" s="312"/>
      <c r="D5" s="329" t="s">
        <v>187</v>
      </c>
      <c r="E5" s="330"/>
      <c r="F5" s="149" t="s">
        <v>188</v>
      </c>
      <c r="G5" s="331" t="s">
        <v>187</v>
      </c>
      <c r="H5" s="332"/>
      <c r="I5" s="150" t="s">
        <v>188</v>
      </c>
      <c r="J5" s="333" t="s">
        <v>187</v>
      </c>
      <c r="K5" s="334"/>
      <c r="L5" s="151" t="s">
        <v>188</v>
      </c>
      <c r="M5" s="296" t="s">
        <v>187</v>
      </c>
      <c r="N5" s="297"/>
      <c r="O5" s="151" t="s">
        <v>188</v>
      </c>
      <c r="P5" s="296" t="s">
        <v>187</v>
      </c>
      <c r="Q5" s="297"/>
      <c r="R5" s="151" t="s">
        <v>188</v>
      </c>
      <c r="S5" s="296" t="s">
        <v>187</v>
      </c>
      <c r="T5" s="297"/>
      <c r="U5" s="151" t="s">
        <v>188</v>
      </c>
    </row>
    <row r="6" spans="1:21" ht="26.25" customHeight="1" thickBot="1" x14ac:dyDescent="0.35">
      <c r="A6" s="325"/>
      <c r="B6" s="328"/>
      <c r="C6" s="313"/>
      <c r="D6" s="144" t="s">
        <v>189</v>
      </c>
      <c r="E6" s="196" t="s">
        <v>103</v>
      </c>
      <c r="F6" s="145" t="s">
        <v>189</v>
      </c>
      <c r="G6" s="147" t="s">
        <v>189</v>
      </c>
      <c r="H6" s="199" t="s">
        <v>103</v>
      </c>
      <c r="I6" s="148" t="s">
        <v>189</v>
      </c>
      <c r="J6" s="146" t="s">
        <v>189</v>
      </c>
      <c r="K6" s="201" t="s">
        <v>103</v>
      </c>
      <c r="L6" s="143" t="s">
        <v>189</v>
      </c>
      <c r="M6" s="146" t="s">
        <v>189</v>
      </c>
      <c r="N6" s="201" t="s">
        <v>103</v>
      </c>
      <c r="O6" s="143" t="s">
        <v>189</v>
      </c>
      <c r="P6" s="146" t="s">
        <v>189</v>
      </c>
      <c r="Q6" s="201" t="s">
        <v>103</v>
      </c>
      <c r="R6" s="143" t="s">
        <v>189</v>
      </c>
      <c r="S6" s="146" t="s">
        <v>189</v>
      </c>
      <c r="T6" s="201" t="s">
        <v>103</v>
      </c>
      <c r="U6" s="143" t="s">
        <v>189</v>
      </c>
    </row>
    <row r="7" spans="1:21" x14ac:dyDescent="0.3">
      <c r="A7" s="335" t="s">
        <v>182</v>
      </c>
      <c r="B7" s="164" t="s">
        <v>262</v>
      </c>
      <c r="C7" s="165">
        <v>1</v>
      </c>
      <c r="D7" s="166"/>
      <c r="E7" s="191"/>
      <c r="F7" s="167"/>
      <c r="G7" s="166"/>
      <c r="H7" s="191"/>
      <c r="I7" s="167"/>
      <c r="J7" s="168"/>
      <c r="K7" s="191"/>
      <c r="L7" s="167"/>
      <c r="M7" s="168"/>
      <c r="N7" s="191"/>
      <c r="O7" s="167"/>
      <c r="P7" s="168"/>
      <c r="Q7" s="191"/>
      <c r="R7" s="167"/>
      <c r="S7" s="168"/>
      <c r="T7" s="191"/>
      <c r="U7" s="167"/>
    </row>
    <row r="8" spans="1:21" x14ac:dyDescent="0.3">
      <c r="A8" s="336"/>
      <c r="B8" s="137" t="s">
        <v>191</v>
      </c>
      <c r="C8" s="153">
        <v>1</v>
      </c>
      <c r="D8" s="158"/>
      <c r="E8" s="192"/>
      <c r="F8" s="139"/>
      <c r="G8" s="158"/>
      <c r="H8" s="192"/>
      <c r="I8" s="139"/>
      <c r="J8" s="156"/>
      <c r="K8" s="192"/>
      <c r="L8" s="139"/>
      <c r="M8" s="156"/>
      <c r="N8" s="192"/>
      <c r="O8" s="139"/>
      <c r="P8" s="156"/>
      <c r="Q8" s="192"/>
      <c r="R8" s="139"/>
      <c r="S8" s="156"/>
      <c r="T8" s="192"/>
      <c r="U8" s="139"/>
    </row>
    <row r="9" spans="1:21" x14ac:dyDescent="0.3">
      <c r="A9" s="336"/>
      <c r="B9" s="137" t="s">
        <v>192</v>
      </c>
      <c r="C9" s="153">
        <v>1</v>
      </c>
      <c r="D9" s="158"/>
      <c r="E9" s="192"/>
      <c r="F9" s="139"/>
      <c r="G9" s="158"/>
      <c r="H9" s="192"/>
      <c r="I9" s="139"/>
      <c r="J9" s="156"/>
      <c r="K9" s="192"/>
      <c r="L9" s="139"/>
      <c r="M9" s="156"/>
      <c r="N9" s="192"/>
      <c r="O9" s="139"/>
      <c r="P9" s="156"/>
      <c r="Q9" s="192"/>
      <c r="R9" s="139"/>
      <c r="S9" s="156"/>
      <c r="T9" s="192"/>
      <c r="U9" s="139"/>
    </row>
    <row r="10" spans="1:21" x14ac:dyDescent="0.3">
      <c r="A10" s="336"/>
      <c r="B10" s="137" t="s">
        <v>263</v>
      </c>
      <c r="C10" s="153">
        <v>1</v>
      </c>
      <c r="D10" s="158"/>
      <c r="E10" s="192"/>
      <c r="F10" s="139"/>
      <c r="G10" s="158"/>
      <c r="H10" s="192"/>
      <c r="I10" s="139"/>
      <c r="J10" s="156"/>
      <c r="K10" s="192"/>
      <c r="L10" s="139"/>
      <c r="M10" s="156"/>
      <c r="N10" s="192"/>
      <c r="O10" s="139"/>
      <c r="P10" s="156"/>
      <c r="Q10" s="192"/>
      <c r="R10" s="139"/>
      <c r="S10" s="156"/>
      <c r="T10" s="192"/>
      <c r="U10" s="139"/>
    </row>
    <row r="11" spans="1:21" x14ac:dyDescent="0.3">
      <c r="A11" s="336"/>
      <c r="B11" s="137" t="s">
        <v>194</v>
      </c>
      <c r="C11" s="153">
        <v>1</v>
      </c>
      <c r="D11" s="158"/>
      <c r="E11" s="192"/>
      <c r="F11" s="139"/>
      <c r="G11" s="158"/>
      <c r="H11" s="192"/>
      <c r="I11" s="139"/>
      <c r="J11" s="156"/>
      <c r="K11" s="192"/>
      <c r="L11" s="139"/>
      <c r="M11" s="156"/>
      <c r="N11" s="192"/>
      <c r="O11" s="139"/>
      <c r="P11" s="156"/>
      <c r="Q11" s="192"/>
      <c r="R11" s="139"/>
      <c r="S11" s="156"/>
      <c r="T11" s="192"/>
      <c r="U11" s="139"/>
    </row>
    <row r="12" spans="1:21" ht="14.4" thickBot="1" x14ac:dyDescent="0.35">
      <c r="A12" s="337"/>
      <c r="B12" s="176" t="s">
        <v>195</v>
      </c>
      <c r="C12" s="170">
        <v>1</v>
      </c>
      <c r="D12" s="171"/>
      <c r="E12" s="193"/>
      <c r="F12" s="172"/>
      <c r="G12" s="185"/>
      <c r="H12" s="197"/>
      <c r="I12" s="186"/>
      <c r="J12" s="187"/>
      <c r="K12" s="197"/>
      <c r="L12" s="186"/>
      <c r="M12" s="187"/>
      <c r="N12" s="197"/>
      <c r="O12" s="186"/>
      <c r="P12" s="187"/>
      <c r="Q12" s="197"/>
      <c r="R12" s="186"/>
      <c r="S12" s="187"/>
      <c r="T12" s="197"/>
      <c r="U12" s="186"/>
    </row>
    <row r="13" spans="1:21" x14ac:dyDescent="0.3">
      <c r="A13" s="335" t="s">
        <v>125</v>
      </c>
      <c r="B13" s="164" t="s">
        <v>196</v>
      </c>
      <c r="C13" s="165">
        <v>1</v>
      </c>
      <c r="D13" s="166"/>
      <c r="E13" s="191"/>
      <c r="F13" s="167"/>
      <c r="G13" s="166"/>
      <c r="H13" s="191"/>
      <c r="I13" s="167"/>
      <c r="J13" s="168"/>
      <c r="K13" s="191"/>
      <c r="L13" s="167"/>
      <c r="M13" s="168"/>
      <c r="N13" s="191"/>
      <c r="O13" s="167"/>
      <c r="P13" s="168"/>
      <c r="Q13" s="191"/>
      <c r="R13" s="167"/>
      <c r="S13" s="168"/>
      <c r="T13" s="191"/>
      <c r="U13" s="167"/>
    </row>
    <row r="14" spans="1:21" x14ac:dyDescent="0.3">
      <c r="A14" s="336"/>
      <c r="B14" s="137" t="s">
        <v>197</v>
      </c>
      <c r="C14" s="153">
        <v>1</v>
      </c>
      <c r="D14" s="158"/>
      <c r="E14" s="192"/>
      <c r="F14" s="139"/>
      <c r="G14" s="158"/>
      <c r="H14" s="192"/>
      <c r="I14" s="139"/>
      <c r="J14" s="156"/>
      <c r="K14" s="192"/>
      <c r="L14" s="139"/>
      <c r="M14" s="156"/>
      <c r="N14" s="192"/>
      <c r="O14" s="139"/>
      <c r="P14" s="156"/>
      <c r="Q14" s="192"/>
      <c r="R14" s="139"/>
      <c r="S14" s="156"/>
      <c r="T14" s="192"/>
      <c r="U14" s="139"/>
    </row>
    <row r="15" spans="1:21" ht="14.4" thickBot="1" x14ac:dyDescent="0.35">
      <c r="A15" s="337"/>
      <c r="B15" s="169" t="s">
        <v>198</v>
      </c>
      <c r="C15" s="170">
        <v>1</v>
      </c>
      <c r="D15" s="171"/>
      <c r="E15" s="193"/>
      <c r="F15" s="172"/>
      <c r="G15" s="171"/>
      <c r="H15" s="193"/>
      <c r="I15" s="172"/>
      <c r="J15" s="173"/>
      <c r="K15" s="193"/>
      <c r="L15" s="172"/>
      <c r="M15" s="173"/>
      <c r="N15" s="193"/>
      <c r="O15" s="172"/>
      <c r="P15" s="173"/>
      <c r="Q15" s="193"/>
      <c r="R15" s="172"/>
      <c r="S15" s="173"/>
      <c r="T15" s="193"/>
      <c r="U15" s="172"/>
    </row>
    <row r="16" spans="1:21" x14ac:dyDescent="0.3">
      <c r="A16" s="335" t="s">
        <v>199</v>
      </c>
      <c r="B16" s="164" t="s">
        <v>200</v>
      </c>
      <c r="C16" s="165">
        <v>1</v>
      </c>
      <c r="D16" s="166"/>
      <c r="E16" s="191"/>
      <c r="F16" s="167"/>
      <c r="G16" s="166"/>
      <c r="H16" s="191"/>
      <c r="I16" s="167"/>
      <c r="J16" s="168"/>
      <c r="K16" s="191"/>
      <c r="L16" s="167"/>
      <c r="M16" s="168"/>
      <c r="N16" s="191"/>
      <c r="O16" s="167"/>
      <c r="P16" s="168"/>
      <c r="Q16" s="191"/>
      <c r="R16" s="167"/>
      <c r="S16" s="168"/>
      <c r="T16" s="191"/>
      <c r="U16" s="167"/>
    </row>
    <row r="17" spans="1:21" x14ac:dyDescent="0.3">
      <c r="A17" s="336"/>
      <c r="B17" s="137" t="s">
        <v>201</v>
      </c>
      <c r="C17" s="153">
        <v>1</v>
      </c>
      <c r="D17" s="158"/>
      <c r="E17" s="192"/>
      <c r="F17" s="139"/>
      <c r="G17" s="158"/>
      <c r="H17" s="192"/>
      <c r="I17" s="139"/>
      <c r="J17" s="156"/>
      <c r="K17" s="192"/>
      <c r="L17" s="139"/>
      <c r="M17" s="156"/>
      <c r="N17" s="192"/>
      <c r="O17" s="139"/>
      <c r="P17" s="156"/>
      <c r="Q17" s="192"/>
      <c r="R17" s="139"/>
      <c r="S17" s="156"/>
      <c r="T17" s="192"/>
      <c r="U17" s="139"/>
    </row>
    <row r="18" spans="1:21" x14ac:dyDescent="0.3">
      <c r="A18" s="336"/>
      <c r="B18" s="137" t="s">
        <v>202</v>
      </c>
      <c r="C18" s="153">
        <v>1</v>
      </c>
      <c r="D18" s="158"/>
      <c r="E18" s="192"/>
      <c r="F18" s="139"/>
      <c r="G18" s="158"/>
      <c r="H18" s="192"/>
      <c r="I18" s="139"/>
      <c r="J18" s="156"/>
      <c r="K18" s="192"/>
      <c r="L18" s="139"/>
      <c r="M18" s="156"/>
      <c r="N18" s="192"/>
      <c r="O18" s="139"/>
      <c r="P18" s="156"/>
      <c r="Q18" s="192"/>
      <c r="R18" s="139"/>
      <c r="S18" s="156"/>
      <c r="T18" s="192"/>
      <c r="U18" s="139"/>
    </row>
    <row r="19" spans="1:21" x14ac:dyDescent="0.3">
      <c r="A19" s="336"/>
      <c r="B19" s="137" t="s">
        <v>203</v>
      </c>
      <c r="C19" s="153">
        <v>1</v>
      </c>
      <c r="D19" s="158"/>
      <c r="E19" s="192"/>
      <c r="F19" s="139"/>
      <c r="G19" s="158"/>
      <c r="H19" s="192"/>
      <c r="I19" s="139"/>
      <c r="J19" s="156"/>
      <c r="K19" s="192"/>
      <c r="L19" s="139"/>
      <c r="M19" s="156"/>
      <c r="N19" s="192"/>
      <c r="O19" s="139"/>
      <c r="P19" s="156"/>
      <c r="Q19" s="192"/>
      <c r="R19" s="139"/>
      <c r="S19" s="156"/>
      <c r="T19" s="192"/>
      <c r="U19" s="139"/>
    </row>
    <row r="20" spans="1:21" ht="14.4" thickBot="1" x14ac:dyDescent="0.35">
      <c r="A20" s="337"/>
      <c r="B20" s="169" t="s">
        <v>204</v>
      </c>
      <c r="C20" s="170">
        <v>1</v>
      </c>
      <c r="D20" s="171"/>
      <c r="E20" s="193"/>
      <c r="F20" s="172"/>
      <c r="G20" s="171"/>
      <c r="H20" s="193"/>
      <c r="I20" s="172"/>
      <c r="J20" s="173"/>
      <c r="K20" s="193"/>
      <c r="L20" s="172"/>
      <c r="M20" s="173"/>
      <c r="N20" s="193"/>
      <c r="O20" s="172"/>
      <c r="P20" s="173"/>
      <c r="Q20" s="193"/>
      <c r="R20" s="172"/>
      <c r="S20" s="173"/>
      <c r="T20" s="193"/>
      <c r="U20" s="172"/>
    </row>
    <row r="21" spans="1:21" x14ac:dyDescent="0.3">
      <c r="A21" s="338" t="s">
        <v>205</v>
      </c>
      <c r="B21" s="174" t="s">
        <v>206</v>
      </c>
      <c r="C21" s="175">
        <v>1</v>
      </c>
      <c r="D21" s="166"/>
      <c r="E21" s="191"/>
      <c r="F21" s="167"/>
      <c r="G21" s="166"/>
      <c r="H21" s="191"/>
      <c r="I21" s="167"/>
      <c r="J21" s="168"/>
      <c r="K21" s="191"/>
      <c r="L21" s="167"/>
      <c r="M21" s="168"/>
      <c r="N21" s="191"/>
      <c r="O21" s="167"/>
      <c r="P21" s="168"/>
      <c r="Q21" s="191"/>
      <c r="R21" s="167"/>
      <c r="S21" s="168"/>
      <c r="T21" s="191"/>
      <c r="U21" s="167"/>
    </row>
    <row r="22" spans="1:21" x14ac:dyDescent="0.3">
      <c r="A22" s="304"/>
      <c r="B22" s="138" t="s">
        <v>207</v>
      </c>
      <c r="C22" s="154">
        <v>1</v>
      </c>
      <c r="D22" s="158"/>
      <c r="E22" s="192"/>
      <c r="F22" s="139"/>
      <c r="G22" s="158"/>
      <c r="H22" s="192"/>
      <c r="I22" s="139"/>
      <c r="J22" s="156"/>
      <c r="K22" s="192"/>
      <c r="L22" s="139"/>
      <c r="M22" s="156"/>
      <c r="N22" s="192"/>
      <c r="O22" s="139"/>
      <c r="P22" s="156"/>
      <c r="Q22" s="192"/>
      <c r="R22" s="139"/>
      <c r="S22" s="156"/>
      <c r="T22" s="192"/>
      <c r="U22" s="139"/>
    </row>
    <row r="23" spans="1:21" x14ac:dyDescent="0.3">
      <c r="A23" s="304"/>
      <c r="B23" s="138" t="s">
        <v>208</v>
      </c>
      <c r="C23" s="154">
        <v>1</v>
      </c>
      <c r="D23" s="158"/>
      <c r="E23" s="192"/>
      <c r="F23" s="139"/>
      <c r="G23" s="158"/>
      <c r="H23" s="192"/>
      <c r="I23" s="139"/>
      <c r="J23" s="156"/>
      <c r="K23" s="192"/>
      <c r="L23" s="139"/>
      <c r="M23" s="156"/>
      <c r="N23" s="192"/>
      <c r="O23" s="139"/>
      <c r="P23" s="156"/>
      <c r="Q23" s="192"/>
      <c r="R23" s="139"/>
      <c r="S23" s="156"/>
      <c r="T23" s="192"/>
      <c r="U23" s="139"/>
    </row>
    <row r="24" spans="1:21" x14ac:dyDescent="0.3">
      <c r="A24" s="304"/>
      <c r="B24" s="138" t="s">
        <v>209</v>
      </c>
      <c r="C24" s="154">
        <v>1</v>
      </c>
      <c r="D24" s="158"/>
      <c r="E24" s="192"/>
      <c r="F24" s="139"/>
      <c r="G24" s="158"/>
      <c r="H24" s="192"/>
      <c r="I24" s="139"/>
      <c r="J24" s="156"/>
      <c r="K24" s="192"/>
      <c r="L24" s="139"/>
      <c r="M24" s="156"/>
      <c r="N24" s="192"/>
      <c r="O24" s="139"/>
      <c r="P24" s="156"/>
      <c r="Q24" s="192"/>
      <c r="R24" s="139"/>
      <c r="S24" s="156"/>
      <c r="T24" s="192"/>
      <c r="U24" s="139"/>
    </row>
    <row r="25" spans="1:21" x14ac:dyDescent="0.3">
      <c r="A25" s="304"/>
      <c r="B25" s="138" t="s">
        <v>210</v>
      </c>
      <c r="C25" s="154">
        <v>1</v>
      </c>
      <c r="D25" s="158"/>
      <c r="E25" s="192"/>
      <c r="F25" s="139"/>
      <c r="G25" s="158"/>
      <c r="H25" s="192"/>
      <c r="I25" s="139"/>
      <c r="J25" s="156"/>
      <c r="K25" s="192"/>
      <c r="L25" s="139"/>
      <c r="M25" s="156"/>
      <c r="N25" s="192"/>
      <c r="O25" s="139"/>
      <c r="P25" s="156"/>
      <c r="Q25" s="192"/>
      <c r="R25" s="139"/>
      <c r="S25" s="156"/>
      <c r="T25" s="192"/>
      <c r="U25" s="139"/>
    </row>
    <row r="26" spans="1:21" x14ac:dyDescent="0.3">
      <c r="A26" s="304"/>
      <c r="B26" s="138" t="s">
        <v>211</v>
      </c>
      <c r="C26" s="154">
        <v>1</v>
      </c>
      <c r="D26" s="158"/>
      <c r="E26" s="192"/>
      <c r="F26" s="139"/>
      <c r="G26" s="158"/>
      <c r="H26" s="192"/>
      <c r="I26" s="139"/>
      <c r="J26" s="156"/>
      <c r="K26" s="192"/>
      <c r="L26" s="139"/>
      <c r="M26" s="156"/>
      <c r="N26" s="192"/>
      <c r="O26" s="139"/>
      <c r="P26" s="156"/>
      <c r="Q26" s="192"/>
      <c r="R26" s="139"/>
      <c r="S26" s="156"/>
      <c r="T26" s="192"/>
      <c r="U26" s="139"/>
    </row>
    <row r="27" spans="1:21" x14ac:dyDescent="0.3">
      <c r="A27" s="304"/>
      <c r="B27" s="138" t="s">
        <v>212</v>
      </c>
      <c r="C27" s="154">
        <v>1</v>
      </c>
      <c r="D27" s="158"/>
      <c r="E27" s="192"/>
      <c r="F27" s="139"/>
      <c r="G27" s="158"/>
      <c r="H27" s="192"/>
      <c r="I27" s="139"/>
      <c r="J27" s="156"/>
      <c r="K27" s="192"/>
      <c r="L27" s="139"/>
      <c r="M27" s="156"/>
      <c r="N27" s="192"/>
      <c r="O27" s="139"/>
      <c r="P27" s="156"/>
      <c r="Q27" s="192"/>
      <c r="R27" s="139"/>
      <c r="S27" s="156"/>
      <c r="T27" s="192"/>
      <c r="U27" s="139"/>
    </row>
    <row r="28" spans="1:21" ht="14.4" thickBot="1" x14ac:dyDescent="0.35">
      <c r="A28" s="339"/>
      <c r="B28" s="176" t="s">
        <v>213</v>
      </c>
      <c r="C28" s="177">
        <v>1</v>
      </c>
      <c r="D28" s="171"/>
      <c r="E28" s="193"/>
      <c r="F28" s="172"/>
      <c r="G28" s="171"/>
      <c r="H28" s="193"/>
      <c r="I28" s="172"/>
      <c r="J28" s="173"/>
      <c r="K28" s="193"/>
      <c r="L28" s="172"/>
      <c r="M28" s="173"/>
      <c r="N28" s="193"/>
      <c r="O28" s="172"/>
      <c r="P28" s="173"/>
      <c r="Q28" s="193"/>
      <c r="R28" s="172"/>
      <c r="S28" s="173"/>
      <c r="T28" s="193"/>
      <c r="U28" s="172"/>
    </row>
    <row r="29" spans="1:21" x14ac:dyDescent="0.3">
      <c r="A29" s="338" t="s">
        <v>214</v>
      </c>
      <c r="B29" s="174" t="s">
        <v>215</v>
      </c>
      <c r="C29" s="175">
        <v>1</v>
      </c>
      <c r="D29" s="166"/>
      <c r="E29" s="191"/>
      <c r="F29" s="167"/>
      <c r="G29" s="166"/>
      <c r="H29" s="191"/>
      <c r="I29" s="167"/>
      <c r="J29" s="168"/>
      <c r="K29" s="191"/>
      <c r="L29" s="167"/>
      <c r="M29" s="168"/>
      <c r="N29" s="191"/>
      <c r="O29" s="167"/>
      <c r="P29" s="168"/>
      <c r="Q29" s="191"/>
      <c r="R29" s="167"/>
      <c r="S29" s="168"/>
      <c r="T29" s="191"/>
      <c r="U29" s="167"/>
    </row>
    <row r="30" spans="1:21" x14ac:dyDescent="0.3">
      <c r="A30" s="304"/>
      <c r="B30" s="137" t="s">
        <v>216</v>
      </c>
      <c r="C30" s="153">
        <v>1</v>
      </c>
      <c r="D30" s="158"/>
      <c r="E30" s="192"/>
      <c r="F30" s="139"/>
      <c r="G30" s="158"/>
      <c r="H30" s="192"/>
      <c r="I30" s="139"/>
      <c r="J30" s="156"/>
      <c r="K30" s="192"/>
      <c r="L30" s="139"/>
      <c r="M30" s="156"/>
      <c r="N30" s="192"/>
      <c r="O30" s="139"/>
      <c r="P30" s="156"/>
      <c r="Q30" s="192"/>
      <c r="R30" s="139"/>
      <c r="S30" s="156"/>
      <c r="T30" s="192"/>
      <c r="U30" s="139"/>
    </row>
    <row r="31" spans="1:21" x14ac:dyDescent="0.3">
      <c r="A31" s="304"/>
      <c r="B31" s="137" t="s">
        <v>217</v>
      </c>
      <c r="C31" s="153">
        <v>1</v>
      </c>
      <c r="D31" s="158"/>
      <c r="E31" s="192"/>
      <c r="F31" s="139"/>
      <c r="G31" s="158"/>
      <c r="H31" s="192"/>
      <c r="I31" s="139"/>
      <c r="J31" s="156"/>
      <c r="K31" s="192"/>
      <c r="L31" s="139"/>
      <c r="M31" s="156"/>
      <c r="N31" s="192"/>
      <c r="O31" s="139"/>
      <c r="P31" s="156"/>
      <c r="Q31" s="192"/>
      <c r="R31" s="139"/>
      <c r="S31" s="156"/>
      <c r="T31" s="192"/>
      <c r="U31" s="139"/>
    </row>
    <row r="32" spans="1:21" x14ac:dyDescent="0.3">
      <c r="A32" s="304"/>
      <c r="B32" s="137" t="s">
        <v>218</v>
      </c>
      <c r="C32" s="153">
        <v>1</v>
      </c>
      <c r="D32" s="158"/>
      <c r="E32" s="192"/>
      <c r="F32" s="139"/>
      <c r="G32" s="158"/>
      <c r="H32" s="192"/>
      <c r="I32" s="139"/>
      <c r="J32" s="156"/>
      <c r="K32" s="192"/>
      <c r="L32" s="139"/>
      <c r="M32" s="156"/>
      <c r="N32" s="192"/>
      <c r="O32" s="139"/>
      <c r="P32" s="156"/>
      <c r="Q32" s="192"/>
      <c r="R32" s="139"/>
      <c r="S32" s="156"/>
      <c r="T32" s="192"/>
      <c r="U32" s="139"/>
    </row>
    <row r="33" spans="1:21" x14ac:dyDescent="0.3">
      <c r="A33" s="304"/>
      <c r="B33" s="137" t="s">
        <v>264</v>
      </c>
      <c r="C33" s="153">
        <v>1</v>
      </c>
      <c r="D33" s="158"/>
      <c r="E33" s="192"/>
      <c r="F33" s="139"/>
      <c r="G33" s="158"/>
      <c r="H33" s="192"/>
      <c r="I33" s="139"/>
      <c r="J33" s="156"/>
      <c r="K33" s="192"/>
      <c r="L33" s="139"/>
      <c r="M33" s="156"/>
      <c r="N33" s="192"/>
      <c r="O33" s="139"/>
      <c r="P33" s="156"/>
      <c r="Q33" s="192"/>
      <c r="R33" s="139"/>
      <c r="S33" s="156"/>
      <c r="T33" s="192"/>
      <c r="U33" s="139"/>
    </row>
    <row r="34" spans="1:21" x14ac:dyDescent="0.3">
      <c r="A34" s="304"/>
      <c r="B34" s="137" t="s">
        <v>265</v>
      </c>
      <c r="C34" s="153">
        <v>1</v>
      </c>
      <c r="D34" s="158"/>
      <c r="E34" s="192"/>
      <c r="F34" s="139"/>
      <c r="G34" s="158"/>
      <c r="H34" s="192"/>
      <c r="I34" s="139"/>
      <c r="J34" s="156"/>
      <c r="K34" s="192"/>
      <c r="L34" s="139"/>
      <c r="M34" s="156"/>
      <c r="N34" s="192"/>
      <c r="O34" s="139"/>
      <c r="P34" s="156"/>
      <c r="Q34" s="192"/>
      <c r="R34" s="139"/>
      <c r="S34" s="156"/>
      <c r="T34" s="192"/>
      <c r="U34" s="139"/>
    </row>
    <row r="35" spans="1:21" x14ac:dyDescent="0.3">
      <c r="A35" s="304"/>
      <c r="B35" s="137" t="s">
        <v>266</v>
      </c>
      <c r="C35" s="153">
        <v>1</v>
      </c>
      <c r="D35" s="158"/>
      <c r="E35" s="192"/>
      <c r="F35" s="139"/>
      <c r="G35" s="158"/>
      <c r="H35" s="192"/>
      <c r="I35" s="139"/>
      <c r="J35" s="156"/>
      <c r="K35" s="192"/>
      <c r="L35" s="139"/>
      <c r="M35" s="156"/>
      <c r="N35" s="192"/>
      <c r="O35" s="139"/>
      <c r="P35" s="156"/>
      <c r="Q35" s="192"/>
      <c r="R35" s="139"/>
      <c r="S35" s="156"/>
      <c r="T35" s="192"/>
      <c r="U35" s="139"/>
    </row>
    <row r="36" spans="1:21" x14ac:dyDescent="0.3">
      <c r="A36" s="304"/>
      <c r="B36" s="137" t="s">
        <v>52</v>
      </c>
      <c r="C36" s="153">
        <v>1</v>
      </c>
      <c r="D36" s="158"/>
      <c r="E36" s="192"/>
      <c r="F36" s="139"/>
      <c r="G36" s="158"/>
      <c r="H36" s="192"/>
      <c r="I36" s="139"/>
      <c r="J36" s="156"/>
      <c r="K36" s="192"/>
      <c r="L36" s="139"/>
      <c r="M36" s="156"/>
      <c r="N36" s="192"/>
      <c r="O36" s="139"/>
      <c r="P36" s="156"/>
      <c r="Q36" s="192"/>
      <c r="R36" s="139"/>
      <c r="S36" s="156"/>
      <c r="T36" s="192"/>
      <c r="U36" s="139"/>
    </row>
    <row r="37" spans="1:21" ht="14.4" thickBot="1" x14ac:dyDescent="0.35">
      <c r="A37" s="339"/>
      <c r="B37" s="169" t="s">
        <v>222</v>
      </c>
      <c r="C37" s="170">
        <v>1</v>
      </c>
      <c r="D37" s="171"/>
      <c r="E37" s="193"/>
      <c r="F37" s="172"/>
      <c r="G37" s="171"/>
      <c r="H37" s="193"/>
      <c r="I37" s="172"/>
      <c r="J37" s="173"/>
      <c r="K37" s="193"/>
      <c r="L37" s="172"/>
      <c r="M37" s="173"/>
      <c r="N37" s="193"/>
      <c r="O37" s="172"/>
      <c r="P37" s="173"/>
      <c r="Q37" s="193"/>
      <c r="R37" s="172"/>
      <c r="S37" s="173"/>
      <c r="T37" s="193"/>
      <c r="U37" s="172"/>
    </row>
    <row r="38" spans="1:21" s="119" customFormat="1" x14ac:dyDescent="0.3">
      <c r="A38" s="308" t="s">
        <v>183</v>
      </c>
      <c r="B38" s="174" t="s">
        <v>223</v>
      </c>
      <c r="C38" s="175">
        <v>1</v>
      </c>
      <c r="D38" s="166"/>
      <c r="E38" s="191"/>
      <c r="F38" s="167"/>
      <c r="G38" s="166"/>
      <c r="H38" s="191"/>
      <c r="I38" s="167"/>
      <c r="J38" s="168"/>
      <c r="K38" s="191"/>
      <c r="L38" s="167"/>
      <c r="M38" s="168"/>
      <c r="N38" s="191"/>
      <c r="O38" s="167"/>
      <c r="P38" s="168"/>
      <c r="Q38" s="191"/>
      <c r="R38" s="167"/>
      <c r="S38" s="168"/>
      <c r="T38" s="191"/>
      <c r="U38" s="167"/>
    </row>
    <row r="39" spans="1:21" s="119" customFormat="1" x14ac:dyDescent="0.3">
      <c r="A39" s="309"/>
      <c r="B39" s="138" t="s">
        <v>224</v>
      </c>
      <c r="C39" s="154">
        <v>1</v>
      </c>
      <c r="D39" s="158"/>
      <c r="E39" s="192"/>
      <c r="F39" s="139"/>
      <c r="G39" s="158"/>
      <c r="H39" s="192"/>
      <c r="I39" s="139"/>
      <c r="J39" s="156"/>
      <c r="K39" s="192"/>
      <c r="L39" s="139"/>
      <c r="M39" s="156"/>
      <c r="N39" s="192"/>
      <c r="O39" s="139"/>
      <c r="P39" s="156"/>
      <c r="Q39" s="192"/>
      <c r="R39" s="139"/>
      <c r="S39" s="156"/>
      <c r="T39" s="192"/>
      <c r="U39" s="139"/>
    </row>
    <row r="40" spans="1:21" s="119" customFormat="1" x14ac:dyDescent="0.3">
      <c r="A40" s="309"/>
      <c r="B40" s="138" t="s">
        <v>267</v>
      </c>
      <c r="C40" s="154">
        <v>1</v>
      </c>
      <c r="D40" s="158"/>
      <c r="E40" s="192"/>
      <c r="F40" s="139"/>
      <c r="G40" s="158"/>
      <c r="H40" s="192"/>
      <c r="I40" s="139"/>
      <c r="J40" s="156"/>
      <c r="K40" s="192"/>
      <c r="L40" s="139"/>
      <c r="M40" s="156"/>
      <c r="N40" s="192"/>
      <c r="O40" s="139"/>
      <c r="P40" s="156"/>
      <c r="Q40" s="192"/>
      <c r="R40" s="139"/>
      <c r="S40" s="156"/>
      <c r="T40" s="192"/>
      <c r="U40" s="139"/>
    </row>
    <row r="41" spans="1:21" s="119" customFormat="1" x14ac:dyDescent="0.3">
      <c r="A41" s="309"/>
      <c r="B41" s="138" t="s">
        <v>226</v>
      </c>
      <c r="C41" s="154">
        <v>1</v>
      </c>
      <c r="D41" s="158"/>
      <c r="E41" s="192"/>
      <c r="F41" s="139"/>
      <c r="G41" s="158"/>
      <c r="H41" s="192"/>
      <c r="I41" s="139"/>
      <c r="J41" s="156"/>
      <c r="K41" s="192"/>
      <c r="L41" s="139"/>
      <c r="M41" s="156"/>
      <c r="N41" s="192"/>
      <c r="O41" s="139"/>
      <c r="P41" s="156"/>
      <c r="Q41" s="192"/>
      <c r="R41" s="139"/>
      <c r="S41" s="156"/>
      <c r="T41" s="192"/>
      <c r="U41" s="139"/>
    </row>
    <row r="42" spans="1:21" s="119" customFormat="1" x14ac:dyDescent="0.3">
      <c r="A42" s="309"/>
      <c r="B42" s="138" t="s">
        <v>227</v>
      </c>
      <c r="C42" s="154">
        <v>1</v>
      </c>
      <c r="D42" s="158"/>
      <c r="E42" s="192"/>
      <c r="F42" s="139"/>
      <c r="G42" s="158"/>
      <c r="H42" s="192"/>
      <c r="I42" s="139"/>
      <c r="J42" s="156"/>
      <c r="K42" s="192"/>
      <c r="L42" s="139"/>
      <c r="M42" s="156"/>
      <c r="N42" s="192"/>
      <c r="O42" s="139"/>
      <c r="P42" s="156"/>
      <c r="Q42" s="192"/>
      <c r="R42" s="139"/>
      <c r="S42" s="156"/>
      <c r="T42" s="192"/>
      <c r="U42" s="139"/>
    </row>
    <row r="43" spans="1:21" s="119" customFormat="1" ht="14.4" thickBot="1" x14ac:dyDescent="0.35">
      <c r="A43" s="310"/>
      <c r="B43" s="176" t="s">
        <v>228</v>
      </c>
      <c r="C43" s="177">
        <v>1</v>
      </c>
      <c r="D43" s="171"/>
      <c r="E43" s="193"/>
      <c r="F43" s="172"/>
      <c r="G43" s="171"/>
      <c r="H43" s="193"/>
      <c r="I43" s="172"/>
      <c r="J43" s="173"/>
      <c r="K43" s="193"/>
      <c r="L43" s="172"/>
      <c r="M43" s="173"/>
      <c r="N43" s="193"/>
      <c r="O43" s="172"/>
      <c r="P43" s="173"/>
      <c r="Q43" s="193"/>
      <c r="R43" s="172"/>
      <c r="S43" s="173"/>
      <c r="T43" s="193"/>
      <c r="U43" s="172"/>
    </row>
    <row r="44" spans="1:21" x14ac:dyDescent="0.3">
      <c r="A44" s="303" t="s">
        <v>229</v>
      </c>
      <c r="B44" s="141" t="s">
        <v>230</v>
      </c>
      <c r="C44" s="152">
        <v>1</v>
      </c>
      <c r="D44" s="157"/>
      <c r="E44" s="194"/>
      <c r="F44" s="142"/>
      <c r="G44" s="157"/>
      <c r="H44" s="194"/>
      <c r="I44" s="142"/>
      <c r="J44" s="155"/>
      <c r="K44" s="194"/>
      <c r="L44" s="142"/>
      <c r="M44" s="155"/>
      <c r="N44" s="194"/>
      <c r="O44" s="142"/>
      <c r="P44" s="155"/>
      <c r="Q44" s="194"/>
      <c r="R44" s="142"/>
      <c r="S44" s="155"/>
      <c r="T44" s="194"/>
      <c r="U44" s="142"/>
    </row>
    <row r="45" spans="1:21" x14ac:dyDescent="0.3">
      <c r="A45" s="304"/>
      <c r="B45" s="137" t="s">
        <v>268</v>
      </c>
      <c r="C45" s="153">
        <v>1</v>
      </c>
      <c r="D45" s="158"/>
      <c r="E45" s="192"/>
      <c r="F45" s="139"/>
      <c r="G45" s="158"/>
      <c r="H45" s="192"/>
      <c r="I45" s="139"/>
      <c r="J45" s="156"/>
      <c r="K45" s="192"/>
      <c r="L45" s="139"/>
      <c r="M45" s="156"/>
      <c r="N45" s="192"/>
      <c r="O45" s="139"/>
      <c r="P45" s="156"/>
      <c r="Q45" s="192"/>
      <c r="R45" s="139"/>
      <c r="S45" s="156"/>
      <c r="T45" s="192"/>
      <c r="U45" s="139"/>
    </row>
    <row r="46" spans="1:21" ht="15.75" customHeight="1" thickBot="1" x14ac:dyDescent="0.35">
      <c r="A46" s="287" t="s">
        <v>232</v>
      </c>
      <c r="B46" s="288"/>
      <c r="C46" s="305"/>
      <c r="D46" s="159">
        <f t="shared" ref="D46:L46" si="0">SUM(D7:D45)</f>
        <v>0</v>
      </c>
      <c r="E46" s="195"/>
      <c r="F46" s="160">
        <f t="shared" si="0"/>
        <v>0</v>
      </c>
      <c r="G46" s="162">
        <f t="shared" si="0"/>
        <v>0</v>
      </c>
      <c r="H46" s="198"/>
      <c r="I46" s="163">
        <f t="shared" si="0"/>
        <v>0</v>
      </c>
      <c r="J46" s="161">
        <f t="shared" si="0"/>
        <v>0</v>
      </c>
      <c r="K46" s="200"/>
      <c r="L46" s="140">
        <f t="shared" si="0"/>
        <v>0</v>
      </c>
      <c r="M46" s="161">
        <f>SUM(M7:M45)</f>
        <v>0</v>
      </c>
      <c r="N46" s="200"/>
      <c r="O46" s="140">
        <f>SUM(O7:O45)</f>
        <v>0</v>
      </c>
      <c r="P46" s="161">
        <f>SUM(P7:P45)</f>
        <v>0</v>
      </c>
      <c r="Q46" s="200"/>
      <c r="R46" s="140">
        <f>SUM(R7:R45)</f>
        <v>0</v>
      </c>
      <c r="S46" s="161">
        <f>SUM(S7:S45)</f>
        <v>0</v>
      </c>
      <c r="T46" s="200"/>
      <c r="U46" s="140">
        <f>SUM(U7:U45)</f>
        <v>0</v>
      </c>
    </row>
    <row r="47" spans="1:21" ht="15.75" customHeight="1" thickBot="1" x14ac:dyDescent="0.35">
      <c r="A47" s="306" t="s">
        <v>186</v>
      </c>
      <c r="B47" s="307"/>
      <c r="C47" s="307"/>
      <c r="D47" s="307"/>
      <c r="E47" s="188"/>
      <c r="F47" s="134">
        <f>F46+D46</f>
        <v>0</v>
      </c>
      <c r="I47" s="135">
        <f>I46+G46</f>
        <v>0</v>
      </c>
      <c r="L47" s="136">
        <f>L46+J46</f>
        <v>0</v>
      </c>
      <c r="O47" s="136">
        <f>O46+M46</f>
        <v>0</v>
      </c>
      <c r="R47" s="136">
        <f>R46+P46</f>
        <v>0</v>
      </c>
      <c r="U47" s="136">
        <f>U46+S46</f>
        <v>0</v>
      </c>
    </row>
    <row r="48" spans="1:21" ht="110.25" customHeight="1" x14ac:dyDescent="0.3">
      <c r="A48" s="301" t="s">
        <v>285</v>
      </c>
      <c r="B48" s="301"/>
      <c r="C48" s="301"/>
      <c r="D48" s="301"/>
      <c r="E48" s="301"/>
      <c r="F48" s="301"/>
      <c r="G48" s="301"/>
      <c r="H48" s="301"/>
      <c r="I48" s="301"/>
      <c r="J48" s="301"/>
      <c r="K48" s="301"/>
      <c r="L48" s="301"/>
    </row>
    <row r="49" spans="1:12" ht="18" x14ac:dyDescent="0.3">
      <c r="A49" s="302" t="s">
        <v>278</v>
      </c>
      <c r="B49" s="302"/>
      <c r="C49" s="302"/>
      <c r="D49" s="302"/>
      <c r="E49" s="302"/>
      <c r="F49" s="302"/>
      <c r="G49" s="302"/>
      <c r="H49" s="302"/>
      <c r="I49" s="302"/>
      <c r="J49" s="302"/>
      <c r="K49" s="302"/>
      <c r="L49" s="302"/>
    </row>
    <row r="50" spans="1:12" ht="15" customHeight="1" x14ac:dyDescent="0.3"/>
    <row r="53" spans="1:12" x14ac:dyDescent="0.3">
      <c r="E53" s="205"/>
    </row>
    <row r="54" spans="1:12" ht="18" x14ac:dyDescent="0.3">
      <c r="A54" s="207" t="s">
        <v>274</v>
      </c>
      <c r="B54" s="207"/>
    </row>
    <row r="55" spans="1:12" ht="18" x14ac:dyDescent="0.3">
      <c r="A55" s="207" t="s">
        <v>275</v>
      </c>
      <c r="B55" s="207"/>
    </row>
    <row r="56" spans="1:12" ht="18" x14ac:dyDescent="0.3">
      <c r="A56" s="207" t="s">
        <v>276</v>
      </c>
      <c r="B56" s="207"/>
      <c r="D56" s="18"/>
      <c r="E56" s="18"/>
    </row>
    <row r="57" spans="1:12" ht="18" x14ac:dyDescent="0.3">
      <c r="A57" s="207" t="s">
        <v>277</v>
      </c>
      <c r="B57" s="207"/>
      <c r="D57" s="18"/>
      <c r="E57" s="18"/>
    </row>
    <row r="58" spans="1:12" ht="15.6" x14ac:dyDescent="0.3">
      <c r="A58" s="206"/>
      <c r="B58" s="206"/>
      <c r="D58" s="18"/>
      <c r="E58" s="18"/>
    </row>
    <row r="59" spans="1:12" x14ac:dyDescent="0.3">
      <c r="D59" s="18"/>
      <c r="E59" s="18"/>
    </row>
    <row r="60" spans="1:12" x14ac:dyDescent="0.3">
      <c r="D60" s="18"/>
      <c r="E60" s="18"/>
    </row>
    <row r="61" spans="1:12" x14ac:dyDescent="0.3">
      <c r="D61" s="18"/>
      <c r="E61" s="18"/>
    </row>
    <row r="62" spans="1:12" x14ac:dyDescent="0.3">
      <c r="D62" s="18"/>
      <c r="E62" s="18"/>
    </row>
    <row r="63" spans="1:12" x14ac:dyDescent="0.3">
      <c r="D63" s="18"/>
      <c r="E63" s="18"/>
    </row>
    <row r="64" spans="1:12" x14ac:dyDescent="0.3">
      <c r="D64" s="18"/>
      <c r="E64" s="18"/>
    </row>
  </sheetData>
  <mergeCells count="27">
    <mergeCell ref="A38:A43"/>
    <mergeCell ref="A2:L2"/>
    <mergeCell ref="C4:C6"/>
    <mergeCell ref="D4:F4"/>
    <mergeCell ref="G4:I4"/>
    <mergeCell ref="J4:L4"/>
    <mergeCell ref="A4:A6"/>
    <mergeCell ref="B4:B6"/>
    <mergeCell ref="D5:E5"/>
    <mergeCell ref="G5:H5"/>
    <mergeCell ref="J5:K5"/>
    <mergeCell ref="A7:A12"/>
    <mergeCell ref="A13:A15"/>
    <mergeCell ref="A16:A20"/>
    <mergeCell ref="A21:A28"/>
    <mergeCell ref="A29:A37"/>
    <mergeCell ref="A48:L48"/>
    <mergeCell ref="A49:L49"/>
    <mergeCell ref="A44:A45"/>
    <mergeCell ref="A46:C46"/>
    <mergeCell ref="A47:D47"/>
    <mergeCell ref="M4:O4"/>
    <mergeCell ref="M5:N5"/>
    <mergeCell ref="P4:R4"/>
    <mergeCell ref="P5:Q5"/>
    <mergeCell ref="S4:U4"/>
    <mergeCell ref="S5:T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16"/>
  <sheetViews>
    <sheetView workbookViewId="0">
      <selection activeCell="A85" sqref="A85:XFD85"/>
    </sheetView>
  </sheetViews>
  <sheetFormatPr baseColWidth="10" defaultColWidth="11.44140625" defaultRowHeight="13.8" x14ac:dyDescent="0.3"/>
  <cols>
    <col min="1" max="1" width="25.88671875" style="1" bestFit="1" customWidth="1"/>
    <col min="2" max="2" width="42.33203125" style="2" bestFit="1" customWidth="1"/>
    <col min="3" max="4" width="11.44140625" style="1"/>
    <col min="5" max="6" width="12" style="1" bestFit="1" customWidth="1"/>
    <col min="7" max="16384" width="11.44140625" style="1"/>
  </cols>
  <sheetData>
    <row r="1" spans="1:5" s="2" customFormat="1" ht="32.25" customHeight="1" x14ac:dyDescent="0.3">
      <c r="A1" s="342" t="s">
        <v>107</v>
      </c>
      <c r="B1" s="343"/>
      <c r="C1" s="340" t="s">
        <v>105</v>
      </c>
      <c r="D1" s="340" t="s">
        <v>103</v>
      </c>
      <c r="E1" s="340" t="s">
        <v>2</v>
      </c>
    </row>
    <row r="2" spans="1:5" s="2" customFormat="1" ht="21" customHeight="1" x14ac:dyDescent="0.3">
      <c r="A2" s="342" t="s">
        <v>106</v>
      </c>
      <c r="B2" s="345"/>
      <c r="C2" s="341"/>
      <c r="D2" s="341"/>
      <c r="E2" s="341"/>
    </row>
    <row r="3" spans="1:5" s="7" customFormat="1" ht="27.6" x14ac:dyDescent="0.3">
      <c r="A3" s="3" t="s">
        <v>3</v>
      </c>
      <c r="B3" s="3" t="s">
        <v>4</v>
      </c>
      <c r="C3" s="11"/>
      <c r="D3" s="11"/>
      <c r="E3" s="11"/>
    </row>
    <row r="4" spans="1:5" s="7" customFormat="1" x14ac:dyDescent="0.3">
      <c r="A4" s="344" t="s">
        <v>5</v>
      </c>
      <c r="B4" s="3" t="s">
        <v>6</v>
      </c>
      <c r="C4" s="11"/>
      <c r="D4" s="11"/>
      <c r="E4" s="11"/>
    </row>
    <row r="5" spans="1:5" s="7" customFormat="1" x14ac:dyDescent="0.3">
      <c r="A5" s="344"/>
      <c r="B5" s="3" t="s">
        <v>7</v>
      </c>
      <c r="C5" s="11"/>
      <c r="D5" s="11"/>
      <c r="E5" s="11"/>
    </row>
    <row r="6" spans="1:5" s="7" customFormat="1" x14ac:dyDescent="0.3">
      <c r="A6" s="344"/>
      <c r="B6" s="3" t="s">
        <v>8</v>
      </c>
      <c r="C6" s="11"/>
      <c r="D6" s="11"/>
      <c r="E6" s="11"/>
    </row>
    <row r="7" spans="1:5" s="7" customFormat="1" x14ac:dyDescent="0.3">
      <c r="A7" s="344"/>
      <c r="B7" s="3" t="s">
        <v>9</v>
      </c>
      <c r="C7" s="11"/>
      <c r="D7" s="11"/>
      <c r="E7" s="11"/>
    </row>
    <row r="8" spans="1:5" s="7" customFormat="1" x14ac:dyDescent="0.3">
      <c r="A8" s="344" t="s">
        <v>10</v>
      </c>
      <c r="B8" s="3" t="s">
        <v>11</v>
      </c>
      <c r="C8" s="11"/>
      <c r="D8" s="11"/>
      <c r="E8" s="11"/>
    </row>
    <row r="9" spans="1:5" s="7" customFormat="1" x14ac:dyDescent="0.3">
      <c r="A9" s="344"/>
      <c r="B9" s="3" t="s">
        <v>12</v>
      </c>
      <c r="C9" s="11"/>
      <c r="D9" s="11"/>
      <c r="E9" s="11"/>
    </row>
    <row r="10" spans="1:5" s="7" customFormat="1" x14ac:dyDescent="0.3">
      <c r="A10" s="344"/>
      <c r="B10" s="3" t="s">
        <v>13</v>
      </c>
      <c r="C10" s="11"/>
      <c r="D10" s="11"/>
      <c r="E10" s="11"/>
    </row>
    <row r="11" spans="1:5" s="7" customFormat="1" x14ac:dyDescent="0.3">
      <c r="A11" s="344"/>
      <c r="B11" s="3" t="s">
        <v>14</v>
      </c>
      <c r="C11" s="11"/>
      <c r="D11" s="11"/>
      <c r="E11" s="11"/>
    </row>
    <row r="12" spans="1:5" s="7" customFormat="1" x14ac:dyDescent="0.3">
      <c r="A12" s="344" t="s">
        <v>15</v>
      </c>
      <c r="B12" s="3" t="s">
        <v>16</v>
      </c>
      <c r="C12" s="11"/>
      <c r="D12" s="11"/>
      <c r="E12" s="11"/>
    </row>
    <row r="13" spans="1:5" s="7" customFormat="1" x14ac:dyDescent="0.3">
      <c r="A13" s="344"/>
      <c r="B13" s="3" t="s">
        <v>17</v>
      </c>
      <c r="C13" s="11"/>
      <c r="D13" s="11"/>
      <c r="E13" s="11"/>
    </row>
    <row r="14" spans="1:5" s="7" customFormat="1" ht="15" customHeight="1" x14ac:dyDescent="0.3">
      <c r="A14" s="344" t="s">
        <v>18</v>
      </c>
      <c r="B14" s="3" t="s">
        <v>19</v>
      </c>
      <c r="C14" s="11"/>
      <c r="D14" s="11"/>
      <c r="E14" s="11"/>
    </row>
    <row r="15" spans="1:5" s="7" customFormat="1" x14ac:dyDescent="0.3">
      <c r="A15" s="344"/>
      <c r="B15" s="3" t="s">
        <v>36</v>
      </c>
      <c r="C15" s="11"/>
      <c r="D15" s="11"/>
      <c r="E15" s="11"/>
    </row>
    <row r="16" spans="1:5" s="7" customFormat="1" x14ac:dyDescent="0.3">
      <c r="A16" s="344" t="s">
        <v>20</v>
      </c>
      <c r="B16" s="3" t="s">
        <v>21</v>
      </c>
      <c r="C16" s="11"/>
      <c r="D16" s="11"/>
      <c r="E16" s="11"/>
    </row>
    <row r="17" spans="1:5" s="7" customFormat="1" x14ac:dyDescent="0.3">
      <c r="A17" s="344"/>
      <c r="B17" s="3" t="s">
        <v>22</v>
      </c>
      <c r="C17" s="11"/>
      <c r="D17" s="11"/>
      <c r="E17" s="11"/>
    </row>
    <row r="18" spans="1:5" s="7" customFormat="1" x14ac:dyDescent="0.3">
      <c r="A18" s="344"/>
      <c r="B18" s="3" t="s">
        <v>23</v>
      </c>
      <c r="C18" s="11"/>
      <c r="D18" s="11"/>
      <c r="E18" s="11"/>
    </row>
    <row r="19" spans="1:5" s="7" customFormat="1" x14ac:dyDescent="0.3">
      <c r="A19" s="344"/>
      <c r="B19" s="3" t="s">
        <v>24</v>
      </c>
      <c r="C19" s="11"/>
      <c r="D19" s="11"/>
      <c r="E19" s="11"/>
    </row>
    <row r="20" spans="1:5" s="7" customFormat="1" ht="27.6" x14ac:dyDescent="0.3">
      <c r="A20" s="344" t="s">
        <v>25</v>
      </c>
      <c r="B20" s="3" t="s">
        <v>26</v>
      </c>
      <c r="C20" s="11"/>
      <c r="D20" s="11"/>
      <c r="E20" s="11"/>
    </row>
    <row r="21" spans="1:5" s="7" customFormat="1" x14ac:dyDescent="0.3">
      <c r="A21" s="344"/>
      <c r="B21" s="3" t="s">
        <v>27</v>
      </c>
      <c r="C21" s="11"/>
      <c r="D21" s="11"/>
      <c r="E21" s="11"/>
    </row>
    <row r="22" spans="1:5" s="7" customFormat="1" x14ac:dyDescent="0.3">
      <c r="A22" s="344"/>
      <c r="B22" s="3" t="s">
        <v>28</v>
      </c>
      <c r="C22" s="11"/>
      <c r="D22" s="11"/>
      <c r="E22" s="11"/>
    </row>
    <row r="23" spans="1:5" s="7" customFormat="1" x14ac:dyDescent="0.3">
      <c r="A23" s="344" t="s">
        <v>29</v>
      </c>
      <c r="B23" s="3" t="s">
        <v>24</v>
      </c>
      <c r="C23" s="11"/>
      <c r="D23" s="11"/>
      <c r="E23" s="11"/>
    </row>
    <row r="24" spans="1:5" s="7" customFormat="1" x14ac:dyDescent="0.3">
      <c r="A24" s="344"/>
      <c r="B24" s="3" t="s">
        <v>30</v>
      </c>
      <c r="C24" s="11"/>
      <c r="D24" s="11"/>
      <c r="E24" s="11"/>
    </row>
    <row r="25" spans="1:5" s="7" customFormat="1" ht="27.6" x14ac:dyDescent="0.3">
      <c r="A25" s="3" t="s">
        <v>38</v>
      </c>
      <c r="B25" s="3" t="s">
        <v>31</v>
      </c>
      <c r="C25" s="11"/>
      <c r="D25" s="11"/>
      <c r="E25" s="11"/>
    </row>
    <row r="26" spans="1:5" s="7" customFormat="1" x14ac:dyDescent="0.3">
      <c r="A26" s="3" t="s">
        <v>32</v>
      </c>
      <c r="B26" s="3" t="s">
        <v>33</v>
      </c>
      <c r="C26" s="11"/>
      <c r="D26" s="11"/>
      <c r="E26" s="11"/>
    </row>
    <row r="27" spans="1:5" s="7" customFormat="1" ht="27.6" x14ac:dyDescent="0.3">
      <c r="A27" s="3" t="s">
        <v>34</v>
      </c>
      <c r="B27" s="3" t="s">
        <v>35</v>
      </c>
      <c r="C27" s="11"/>
      <c r="D27" s="11"/>
      <c r="E27" s="11"/>
    </row>
    <row r="28" spans="1:5" s="7" customFormat="1" ht="12.75" customHeight="1" x14ac:dyDescent="0.3">
      <c r="A28" s="342" t="s">
        <v>108</v>
      </c>
      <c r="B28" s="343"/>
      <c r="C28" s="343"/>
      <c r="D28" s="343"/>
      <c r="E28" s="12"/>
    </row>
    <row r="29" spans="1:5" s="7" customFormat="1" ht="30" customHeight="1" x14ac:dyDescent="0.3">
      <c r="A29" s="346" t="s">
        <v>113</v>
      </c>
      <c r="B29" s="346"/>
      <c r="C29" s="340" t="s">
        <v>105</v>
      </c>
      <c r="D29" s="340" t="s">
        <v>103</v>
      </c>
      <c r="E29" s="340" t="s">
        <v>2</v>
      </c>
    </row>
    <row r="30" spans="1:5" s="7" customFormat="1" ht="23.25" customHeight="1" x14ac:dyDescent="0.3">
      <c r="A30" s="342" t="s">
        <v>106</v>
      </c>
      <c r="B30" s="345"/>
      <c r="C30" s="341"/>
      <c r="D30" s="341"/>
      <c r="E30" s="341"/>
    </row>
    <row r="31" spans="1:5" s="7" customFormat="1" x14ac:dyDescent="0.3">
      <c r="A31" s="350" t="s">
        <v>39</v>
      </c>
      <c r="B31" s="3" t="s">
        <v>40</v>
      </c>
      <c r="C31" s="3"/>
      <c r="D31" s="3"/>
      <c r="E31" s="3"/>
    </row>
    <row r="32" spans="1:5" s="7" customFormat="1" x14ac:dyDescent="0.3">
      <c r="A32" s="351"/>
      <c r="B32" s="3" t="s">
        <v>41</v>
      </c>
      <c r="C32" s="3"/>
      <c r="D32" s="3"/>
      <c r="E32" s="3"/>
    </row>
    <row r="33" spans="1:8" s="7" customFormat="1" x14ac:dyDescent="0.3">
      <c r="A33" s="351"/>
      <c r="B33" s="3" t="s">
        <v>42</v>
      </c>
      <c r="C33" s="3"/>
      <c r="D33" s="3"/>
      <c r="E33" s="3"/>
    </row>
    <row r="34" spans="1:8" s="7" customFormat="1" x14ac:dyDescent="0.3">
      <c r="A34" s="351"/>
      <c r="B34" s="3" t="s">
        <v>43</v>
      </c>
      <c r="C34" s="3"/>
      <c r="D34" s="3"/>
      <c r="E34" s="3"/>
    </row>
    <row r="35" spans="1:8" s="7" customFormat="1" x14ac:dyDescent="0.3">
      <c r="A35" s="351"/>
      <c r="B35" s="3" t="s">
        <v>44</v>
      </c>
      <c r="C35" s="3"/>
      <c r="D35" s="3"/>
      <c r="E35" s="3"/>
    </row>
    <row r="36" spans="1:8" s="7" customFormat="1" x14ac:dyDescent="0.3">
      <c r="A36" s="351"/>
      <c r="B36" s="3" t="s">
        <v>45</v>
      </c>
      <c r="C36" s="3"/>
      <c r="D36" s="3"/>
      <c r="E36" s="3"/>
    </row>
    <row r="37" spans="1:8" s="7" customFormat="1" x14ac:dyDescent="0.3">
      <c r="A37" s="351"/>
      <c r="B37" s="3" t="s">
        <v>46</v>
      </c>
      <c r="C37" s="3"/>
      <c r="D37" s="3"/>
      <c r="E37" s="3"/>
    </row>
    <row r="38" spans="1:8" s="7" customFormat="1" x14ac:dyDescent="0.3">
      <c r="A38" s="351"/>
      <c r="B38" s="3" t="s">
        <v>47</v>
      </c>
      <c r="C38" s="3"/>
      <c r="D38" s="3"/>
      <c r="E38" s="3"/>
    </row>
    <row r="39" spans="1:8" s="7" customFormat="1" x14ac:dyDescent="0.3">
      <c r="A39" s="351"/>
      <c r="B39" s="3" t="s">
        <v>48</v>
      </c>
      <c r="C39" s="3"/>
      <c r="D39" s="3"/>
      <c r="E39" s="3"/>
    </row>
    <row r="40" spans="1:8" s="7" customFormat="1" x14ac:dyDescent="0.3">
      <c r="A40" s="352"/>
      <c r="B40" s="3" t="s">
        <v>49</v>
      </c>
      <c r="C40" s="3"/>
      <c r="D40" s="3"/>
      <c r="E40" s="3"/>
    </row>
    <row r="41" spans="1:8" s="7" customFormat="1" ht="12.75" customHeight="1" x14ac:dyDescent="0.3">
      <c r="A41" s="346" t="s">
        <v>114</v>
      </c>
      <c r="B41" s="346"/>
      <c r="C41" s="346"/>
      <c r="D41" s="346"/>
      <c r="E41" s="13"/>
    </row>
    <row r="42" spans="1:8" s="7" customFormat="1" ht="27" customHeight="1" x14ac:dyDescent="0.3">
      <c r="A42" s="347" t="s">
        <v>109</v>
      </c>
      <c r="B42" s="348"/>
      <c r="C42" s="349" t="s">
        <v>101</v>
      </c>
      <c r="D42" s="349"/>
      <c r="E42" s="349"/>
      <c r="F42" s="349" t="s">
        <v>102</v>
      </c>
      <c r="G42" s="349"/>
      <c r="H42" s="349"/>
    </row>
    <row r="43" spans="1:8" s="7" customFormat="1" ht="55.2" x14ac:dyDescent="0.3">
      <c r="A43" s="347" t="s">
        <v>106</v>
      </c>
      <c r="B43" s="348"/>
      <c r="C43" s="10" t="s">
        <v>100</v>
      </c>
      <c r="D43" s="10" t="s">
        <v>103</v>
      </c>
      <c r="E43" s="10" t="s">
        <v>2</v>
      </c>
      <c r="F43" s="10" t="s">
        <v>104</v>
      </c>
      <c r="G43" s="10" t="s">
        <v>103</v>
      </c>
      <c r="H43" s="10" t="s">
        <v>2</v>
      </c>
    </row>
    <row r="44" spans="1:8" s="7" customFormat="1" x14ac:dyDescent="0.3">
      <c r="A44" s="350" t="s">
        <v>20</v>
      </c>
      <c r="B44" s="3" t="s">
        <v>50</v>
      </c>
      <c r="C44" s="3"/>
      <c r="D44" s="3"/>
      <c r="E44" s="3"/>
      <c r="F44" s="3"/>
      <c r="G44" s="3"/>
      <c r="H44" s="3"/>
    </row>
    <row r="45" spans="1:8" s="7" customFormat="1" x14ac:dyDescent="0.3">
      <c r="A45" s="351"/>
      <c r="B45" s="3" t="s">
        <v>51</v>
      </c>
      <c r="C45" s="3"/>
      <c r="D45" s="3"/>
      <c r="E45" s="3"/>
      <c r="F45" s="3"/>
      <c r="G45" s="3"/>
      <c r="H45" s="3"/>
    </row>
    <row r="46" spans="1:8" s="7" customFormat="1" x14ac:dyDescent="0.3">
      <c r="A46" s="351"/>
      <c r="B46" s="3" t="s">
        <v>52</v>
      </c>
      <c r="C46" s="3"/>
      <c r="D46" s="3"/>
      <c r="E46" s="3"/>
      <c r="F46" s="3"/>
      <c r="G46" s="3"/>
      <c r="H46" s="3"/>
    </row>
    <row r="47" spans="1:8" s="7" customFormat="1" ht="27.6" x14ac:dyDescent="0.3">
      <c r="A47" s="352"/>
      <c r="B47" s="3" t="s">
        <v>53</v>
      </c>
      <c r="C47" s="3"/>
      <c r="D47" s="3"/>
      <c r="E47" s="3"/>
      <c r="F47" s="3"/>
      <c r="G47" s="3"/>
      <c r="H47" s="3"/>
    </row>
    <row r="48" spans="1:8" s="7" customFormat="1" x14ac:dyDescent="0.3">
      <c r="A48" s="350" t="s">
        <v>37</v>
      </c>
      <c r="B48" s="3" t="s">
        <v>54</v>
      </c>
      <c r="C48" s="3"/>
      <c r="D48" s="3"/>
      <c r="E48" s="3"/>
      <c r="F48" s="3"/>
      <c r="G48" s="3"/>
      <c r="H48" s="3"/>
    </row>
    <row r="49" spans="1:8" s="7" customFormat="1" x14ac:dyDescent="0.3">
      <c r="A49" s="351"/>
      <c r="B49" s="3" t="s">
        <v>55</v>
      </c>
      <c r="C49" s="3"/>
      <c r="D49" s="3"/>
      <c r="E49" s="3"/>
      <c r="F49" s="3"/>
      <c r="G49" s="3"/>
      <c r="H49" s="3"/>
    </row>
    <row r="50" spans="1:8" s="7" customFormat="1" x14ac:dyDescent="0.3">
      <c r="A50" s="351"/>
      <c r="B50" s="3" t="s">
        <v>56</v>
      </c>
      <c r="C50" s="3"/>
      <c r="D50" s="3"/>
      <c r="E50" s="3"/>
      <c r="F50" s="3"/>
      <c r="G50" s="3"/>
      <c r="H50" s="3"/>
    </row>
    <row r="51" spans="1:8" s="7" customFormat="1" x14ac:dyDescent="0.3">
      <c r="A51" s="352"/>
      <c r="B51" s="3" t="s">
        <v>57</v>
      </c>
      <c r="C51" s="3"/>
      <c r="D51" s="3"/>
      <c r="E51" s="3"/>
      <c r="F51" s="3"/>
      <c r="G51" s="3"/>
      <c r="H51" s="3"/>
    </row>
    <row r="52" spans="1:8" s="7" customFormat="1" x14ac:dyDescent="0.3">
      <c r="A52" s="350" t="s">
        <v>85</v>
      </c>
      <c r="B52" s="3" t="s">
        <v>58</v>
      </c>
      <c r="C52" s="3"/>
      <c r="D52" s="3"/>
      <c r="E52" s="3"/>
      <c r="F52" s="3"/>
      <c r="G52" s="3"/>
      <c r="H52" s="3"/>
    </row>
    <row r="53" spans="1:8" s="7" customFormat="1" x14ac:dyDescent="0.3">
      <c r="A53" s="352"/>
      <c r="B53" s="3" t="s">
        <v>59</v>
      </c>
      <c r="C53" s="3"/>
      <c r="D53" s="3"/>
      <c r="E53" s="3"/>
      <c r="F53" s="3"/>
      <c r="G53" s="3"/>
      <c r="H53" s="3"/>
    </row>
    <row r="54" spans="1:8" s="7" customFormat="1" ht="27.6" x14ac:dyDescent="0.3">
      <c r="A54" s="350" t="s">
        <v>86</v>
      </c>
      <c r="B54" s="3" t="s">
        <v>60</v>
      </c>
      <c r="C54" s="3"/>
      <c r="D54" s="3"/>
      <c r="E54" s="3"/>
      <c r="F54" s="3"/>
      <c r="G54" s="3"/>
      <c r="H54" s="3"/>
    </row>
    <row r="55" spans="1:8" s="7" customFormat="1" x14ac:dyDescent="0.3">
      <c r="A55" s="352"/>
      <c r="B55" s="3" t="s">
        <v>61</v>
      </c>
      <c r="C55" s="3"/>
      <c r="D55" s="3"/>
      <c r="E55" s="3"/>
      <c r="F55" s="3"/>
      <c r="G55" s="3"/>
      <c r="H55" s="3"/>
    </row>
    <row r="56" spans="1:8" s="7" customFormat="1" x14ac:dyDescent="0.3">
      <c r="A56" s="350" t="s">
        <v>87</v>
      </c>
      <c r="B56" s="3" t="s">
        <v>46</v>
      </c>
      <c r="C56" s="3"/>
      <c r="D56" s="3"/>
      <c r="E56" s="3"/>
      <c r="F56" s="3"/>
      <c r="G56" s="3"/>
      <c r="H56" s="3"/>
    </row>
    <row r="57" spans="1:8" s="7" customFormat="1" x14ac:dyDescent="0.3">
      <c r="A57" s="351"/>
      <c r="B57" s="3" t="s">
        <v>62</v>
      </c>
      <c r="C57" s="3"/>
      <c r="D57" s="3"/>
      <c r="E57" s="3"/>
      <c r="F57" s="3"/>
      <c r="G57" s="3"/>
      <c r="H57" s="3"/>
    </row>
    <row r="58" spans="1:8" s="7" customFormat="1" x14ac:dyDescent="0.3">
      <c r="A58" s="351"/>
      <c r="B58" s="3" t="s">
        <v>63</v>
      </c>
      <c r="C58" s="3"/>
      <c r="D58" s="3"/>
      <c r="E58" s="3"/>
      <c r="F58" s="3"/>
      <c r="G58" s="3"/>
      <c r="H58" s="3"/>
    </row>
    <row r="59" spans="1:8" s="7" customFormat="1" x14ac:dyDescent="0.3">
      <c r="A59" s="351"/>
      <c r="B59" s="3" t="s">
        <v>64</v>
      </c>
      <c r="C59" s="3"/>
      <c r="D59" s="3"/>
      <c r="E59" s="3"/>
      <c r="F59" s="3"/>
      <c r="G59" s="3"/>
      <c r="H59" s="3"/>
    </row>
    <row r="60" spans="1:8" s="7" customFormat="1" x14ac:dyDescent="0.3">
      <c r="A60" s="351"/>
      <c r="B60" s="3" t="s">
        <v>65</v>
      </c>
      <c r="C60" s="3"/>
      <c r="D60" s="3"/>
      <c r="E60" s="3"/>
      <c r="F60" s="3"/>
      <c r="G60" s="3"/>
      <c r="H60" s="3"/>
    </row>
    <row r="61" spans="1:8" s="7" customFormat="1" x14ac:dyDescent="0.3">
      <c r="A61" s="351"/>
      <c r="B61" s="3" t="s">
        <v>66</v>
      </c>
      <c r="C61" s="3"/>
      <c r="D61" s="3"/>
      <c r="E61" s="3"/>
      <c r="F61" s="3"/>
      <c r="G61" s="3"/>
      <c r="H61" s="3"/>
    </row>
    <row r="62" spans="1:8" s="7" customFormat="1" x14ac:dyDescent="0.3">
      <c r="A62" s="352"/>
      <c r="B62" s="3" t="s">
        <v>67</v>
      </c>
      <c r="C62" s="3"/>
      <c r="D62" s="3"/>
      <c r="E62" s="3"/>
      <c r="F62" s="3"/>
      <c r="G62" s="3"/>
      <c r="H62" s="3"/>
    </row>
    <row r="63" spans="1:8" s="7" customFormat="1" x14ac:dyDescent="0.3">
      <c r="A63" s="350" t="s">
        <v>88</v>
      </c>
      <c r="B63" s="3" t="s">
        <v>68</v>
      </c>
      <c r="C63" s="3"/>
      <c r="D63" s="3"/>
      <c r="E63" s="3"/>
      <c r="F63" s="3"/>
      <c r="G63" s="3"/>
      <c r="H63" s="3"/>
    </row>
    <row r="64" spans="1:8" s="7" customFormat="1" x14ac:dyDescent="0.3">
      <c r="A64" s="351"/>
      <c r="B64" s="3" t="s">
        <v>69</v>
      </c>
      <c r="C64" s="3"/>
      <c r="D64" s="3"/>
      <c r="E64" s="3"/>
      <c r="F64" s="3"/>
      <c r="G64" s="3"/>
      <c r="H64" s="3"/>
    </row>
    <row r="65" spans="1:8" s="7" customFormat="1" x14ac:dyDescent="0.3">
      <c r="A65" s="351"/>
      <c r="B65" s="3" t="s">
        <v>70</v>
      </c>
      <c r="C65" s="3"/>
      <c r="D65" s="3"/>
      <c r="E65" s="3"/>
      <c r="F65" s="3"/>
      <c r="G65" s="3"/>
      <c r="H65" s="3"/>
    </row>
    <row r="66" spans="1:8" s="7" customFormat="1" x14ac:dyDescent="0.3">
      <c r="A66" s="351"/>
      <c r="B66" s="3" t="s">
        <v>71</v>
      </c>
      <c r="C66" s="3"/>
      <c r="D66" s="3"/>
      <c r="E66" s="3"/>
      <c r="F66" s="3"/>
      <c r="G66" s="3"/>
      <c r="H66" s="3"/>
    </row>
    <row r="67" spans="1:8" s="7" customFormat="1" x14ac:dyDescent="0.3">
      <c r="A67" s="352"/>
      <c r="B67" s="3" t="s">
        <v>72</v>
      </c>
      <c r="C67" s="3"/>
      <c r="D67" s="3"/>
      <c r="E67" s="3"/>
      <c r="F67" s="3"/>
      <c r="G67" s="3"/>
      <c r="H67" s="3"/>
    </row>
    <row r="68" spans="1:8" s="7" customFormat="1" x14ac:dyDescent="0.3">
      <c r="A68" s="350" t="s">
        <v>89</v>
      </c>
      <c r="B68" s="3" t="s">
        <v>73</v>
      </c>
      <c r="C68" s="3"/>
      <c r="D68" s="3"/>
      <c r="E68" s="3"/>
      <c r="F68" s="3"/>
      <c r="G68" s="3"/>
      <c r="H68" s="3"/>
    </row>
    <row r="69" spans="1:8" s="7" customFormat="1" x14ac:dyDescent="0.3">
      <c r="A69" s="352"/>
      <c r="B69" s="3" t="s">
        <v>74</v>
      </c>
      <c r="C69" s="3"/>
      <c r="D69" s="3"/>
      <c r="E69" s="3"/>
      <c r="F69" s="3"/>
      <c r="G69" s="3"/>
      <c r="H69" s="3"/>
    </row>
    <row r="70" spans="1:8" s="7" customFormat="1" x14ac:dyDescent="0.3">
      <c r="A70" s="350" t="s">
        <v>29</v>
      </c>
      <c r="B70" s="3" t="s">
        <v>75</v>
      </c>
      <c r="C70" s="3"/>
      <c r="D70" s="3"/>
      <c r="E70" s="3"/>
      <c r="F70" s="3"/>
      <c r="G70" s="3"/>
      <c r="H70" s="3"/>
    </row>
    <row r="71" spans="1:8" s="7" customFormat="1" x14ac:dyDescent="0.3">
      <c r="A71" s="352"/>
      <c r="B71" s="3" t="s">
        <v>91</v>
      </c>
      <c r="C71" s="3"/>
      <c r="D71" s="3"/>
      <c r="E71" s="3"/>
      <c r="F71" s="3"/>
      <c r="G71" s="3"/>
      <c r="H71" s="3"/>
    </row>
    <row r="72" spans="1:8" s="7" customFormat="1" x14ac:dyDescent="0.3">
      <c r="A72" s="350" t="s">
        <v>90</v>
      </c>
      <c r="B72" s="3" t="s">
        <v>76</v>
      </c>
      <c r="C72" s="3"/>
      <c r="D72" s="3"/>
      <c r="E72" s="3"/>
      <c r="F72" s="3"/>
      <c r="G72" s="3"/>
      <c r="H72" s="3"/>
    </row>
    <row r="73" spans="1:8" s="7" customFormat="1" x14ac:dyDescent="0.3">
      <c r="A73" s="352"/>
      <c r="B73" s="3" t="s">
        <v>92</v>
      </c>
      <c r="C73" s="3"/>
      <c r="D73" s="3"/>
      <c r="E73" s="3"/>
      <c r="F73" s="3"/>
      <c r="G73" s="3"/>
      <c r="H73" s="3"/>
    </row>
    <row r="74" spans="1:8" s="7" customFormat="1" x14ac:dyDescent="0.3">
      <c r="A74" s="3" t="s">
        <v>93</v>
      </c>
      <c r="B74" s="3" t="s">
        <v>77</v>
      </c>
      <c r="C74" s="3"/>
      <c r="D74" s="3"/>
      <c r="E74" s="3"/>
      <c r="F74" s="3"/>
      <c r="G74" s="3"/>
      <c r="H74" s="3"/>
    </row>
    <row r="75" spans="1:8" s="7" customFormat="1" x14ac:dyDescent="0.3">
      <c r="A75" s="350" t="s">
        <v>94</v>
      </c>
      <c r="B75" s="3" t="s">
        <v>78</v>
      </c>
      <c r="C75" s="3"/>
      <c r="D75" s="3"/>
      <c r="E75" s="3"/>
      <c r="F75" s="3"/>
      <c r="G75" s="3"/>
      <c r="H75" s="3"/>
    </row>
    <row r="76" spans="1:8" s="7" customFormat="1" x14ac:dyDescent="0.3">
      <c r="A76" s="351"/>
      <c r="B76" s="3" t="s">
        <v>79</v>
      </c>
      <c r="C76" s="3"/>
      <c r="D76" s="3"/>
      <c r="E76" s="3"/>
      <c r="F76" s="3"/>
      <c r="G76" s="3"/>
      <c r="H76" s="3"/>
    </row>
    <row r="77" spans="1:8" s="7" customFormat="1" x14ac:dyDescent="0.3">
      <c r="A77" s="352"/>
      <c r="B77" s="3" t="s">
        <v>80</v>
      </c>
      <c r="C77" s="3"/>
      <c r="D77" s="3"/>
      <c r="E77" s="3"/>
      <c r="F77" s="3"/>
      <c r="G77" s="3"/>
      <c r="H77" s="3"/>
    </row>
    <row r="78" spans="1:8" s="7" customFormat="1" x14ac:dyDescent="0.3">
      <c r="A78" s="350" t="s">
        <v>95</v>
      </c>
      <c r="B78" s="3" t="s">
        <v>97</v>
      </c>
      <c r="C78" s="3"/>
      <c r="D78" s="3"/>
      <c r="E78" s="3"/>
      <c r="F78" s="3"/>
      <c r="G78" s="3"/>
      <c r="H78" s="3"/>
    </row>
    <row r="79" spans="1:8" s="7" customFormat="1" x14ac:dyDescent="0.3">
      <c r="A79" s="351"/>
      <c r="B79" s="3" t="s">
        <v>81</v>
      </c>
      <c r="C79" s="3"/>
      <c r="D79" s="3"/>
      <c r="E79" s="3"/>
      <c r="F79" s="3"/>
      <c r="G79" s="3"/>
      <c r="H79" s="3"/>
    </row>
    <row r="80" spans="1:8" s="7" customFormat="1" x14ac:dyDescent="0.3">
      <c r="A80" s="351"/>
      <c r="B80" s="3" t="s">
        <v>82</v>
      </c>
      <c r="C80" s="3"/>
      <c r="D80" s="3"/>
      <c r="E80" s="3"/>
      <c r="F80" s="3"/>
      <c r="G80" s="3"/>
      <c r="H80" s="3"/>
    </row>
    <row r="81" spans="1:8" s="7" customFormat="1" x14ac:dyDescent="0.3">
      <c r="A81" s="352"/>
      <c r="B81" s="3" t="s">
        <v>83</v>
      </c>
      <c r="C81" s="3"/>
      <c r="D81" s="3"/>
      <c r="E81" s="3"/>
      <c r="F81" s="3"/>
      <c r="G81" s="3"/>
      <c r="H81" s="3"/>
    </row>
    <row r="82" spans="1:8" s="7" customFormat="1" ht="26.25" customHeight="1" x14ac:dyDescent="0.3">
      <c r="A82" s="3" t="s">
        <v>96</v>
      </c>
      <c r="B82" s="3" t="s">
        <v>84</v>
      </c>
      <c r="C82" s="3"/>
      <c r="D82" s="3"/>
      <c r="E82" s="3"/>
      <c r="F82" s="3"/>
      <c r="G82" s="3"/>
      <c r="H82" s="3"/>
    </row>
    <row r="83" spans="1:8" s="7" customFormat="1" ht="26.25" customHeight="1" x14ac:dyDescent="0.3">
      <c r="A83" s="344"/>
      <c r="B83" s="344"/>
      <c r="C83" s="219" t="s">
        <v>110</v>
      </c>
      <c r="D83" s="219"/>
      <c r="E83" s="3"/>
      <c r="F83" s="219" t="s">
        <v>111</v>
      </c>
      <c r="G83" s="219"/>
      <c r="H83" s="3"/>
    </row>
    <row r="84" spans="1:8" s="7" customFormat="1" ht="26.25" customHeight="1" x14ac:dyDescent="0.3">
      <c r="A84" s="219" t="s">
        <v>112</v>
      </c>
      <c r="B84" s="219"/>
      <c r="C84" s="219"/>
      <c r="D84" s="219"/>
      <c r="E84" s="219"/>
      <c r="F84" s="219"/>
      <c r="G84" s="219"/>
      <c r="H84" s="3"/>
    </row>
    <row r="85" spans="1:8" s="7" customFormat="1" ht="27.75" customHeight="1" x14ac:dyDescent="0.3">
      <c r="A85" s="346" t="s">
        <v>115</v>
      </c>
      <c r="B85" s="346"/>
      <c r="C85" s="349" t="s">
        <v>101</v>
      </c>
      <c r="D85" s="349"/>
      <c r="E85" s="349"/>
      <c r="F85" s="349" t="s">
        <v>102</v>
      </c>
      <c r="G85" s="349"/>
      <c r="H85" s="349"/>
    </row>
    <row r="86" spans="1:8" s="7" customFormat="1" ht="51" customHeight="1" x14ac:dyDescent="0.3">
      <c r="A86" s="346" t="s">
        <v>106</v>
      </c>
      <c r="B86" s="346"/>
      <c r="C86" s="10" t="s">
        <v>100</v>
      </c>
      <c r="D86" s="10" t="s">
        <v>103</v>
      </c>
      <c r="E86" s="10" t="s">
        <v>2</v>
      </c>
      <c r="F86" s="10" t="s">
        <v>104</v>
      </c>
      <c r="G86" s="10" t="s">
        <v>103</v>
      </c>
      <c r="H86" s="10" t="s">
        <v>2</v>
      </c>
    </row>
    <row r="87" spans="1:8" s="7" customFormat="1" x14ac:dyDescent="0.3">
      <c r="A87" s="350" t="s">
        <v>39</v>
      </c>
      <c r="B87" s="3" t="s">
        <v>40</v>
      </c>
      <c r="C87" s="3"/>
      <c r="D87" s="3"/>
      <c r="E87" s="3"/>
      <c r="F87" s="3"/>
      <c r="G87" s="3"/>
      <c r="H87" s="3"/>
    </row>
    <row r="88" spans="1:8" s="7" customFormat="1" x14ac:dyDescent="0.3">
      <c r="A88" s="351"/>
      <c r="B88" s="3" t="s">
        <v>41</v>
      </c>
      <c r="C88" s="3"/>
      <c r="D88" s="3"/>
      <c r="E88" s="3"/>
      <c r="F88" s="3"/>
      <c r="G88" s="3"/>
      <c r="H88" s="3"/>
    </row>
    <row r="89" spans="1:8" s="7" customFormat="1" x14ac:dyDescent="0.3">
      <c r="A89" s="351"/>
      <c r="B89" s="3" t="s">
        <v>42</v>
      </c>
      <c r="C89" s="3"/>
      <c r="D89" s="3"/>
      <c r="E89" s="3"/>
      <c r="F89" s="3"/>
      <c r="G89" s="3"/>
      <c r="H89" s="3"/>
    </row>
    <row r="90" spans="1:8" s="7" customFormat="1" x14ac:dyDescent="0.3">
      <c r="A90" s="351"/>
      <c r="B90" s="3" t="s">
        <v>43</v>
      </c>
      <c r="C90" s="3"/>
      <c r="D90" s="3"/>
      <c r="E90" s="3"/>
      <c r="F90" s="3"/>
      <c r="G90" s="3"/>
      <c r="H90" s="3"/>
    </row>
    <row r="91" spans="1:8" s="7" customFormat="1" x14ac:dyDescent="0.3">
      <c r="A91" s="351"/>
      <c r="B91" s="3" t="s">
        <v>44</v>
      </c>
      <c r="C91" s="3"/>
      <c r="D91" s="3"/>
      <c r="E91" s="3"/>
      <c r="F91" s="3"/>
      <c r="G91" s="3"/>
      <c r="H91" s="3"/>
    </row>
    <row r="92" spans="1:8" s="7" customFormat="1" x14ac:dyDescent="0.3">
      <c r="A92" s="351"/>
      <c r="B92" s="3" t="s">
        <v>45</v>
      </c>
      <c r="C92" s="3"/>
      <c r="D92" s="3"/>
      <c r="E92" s="3"/>
      <c r="F92" s="3"/>
      <c r="G92" s="3"/>
      <c r="H92" s="3"/>
    </row>
    <row r="93" spans="1:8" s="7" customFormat="1" x14ac:dyDescent="0.3">
      <c r="A93" s="351"/>
      <c r="B93" s="3" t="s">
        <v>46</v>
      </c>
      <c r="C93" s="3"/>
      <c r="D93" s="3"/>
      <c r="E93" s="3"/>
      <c r="F93" s="3"/>
      <c r="G93" s="3"/>
      <c r="H93" s="3"/>
    </row>
    <row r="94" spans="1:8" s="7" customFormat="1" x14ac:dyDescent="0.3">
      <c r="A94" s="351"/>
      <c r="B94" s="3" t="s">
        <v>47</v>
      </c>
      <c r="C94" s="3"/>
      <c r="D94" s="3"/>
      <c r="E94" s="3"/>
      <c r="F94" s="3"/>
      <c r="G94" s="3"/>
      <c r="H94" s="3"/>
    </row>
    <row r="95" spans="1:8" s="7" customFormat="1" x14ac:dyDescent="0.3">
      <c r="A95" s="351"/>
      <c r="B95" s="3" t="s">
        <v>48</v>
      </c>
      <c r="C95" s="3"/>
      <c r="D95" s="3"/>
      <c r="E95" s="3"/>
      <c r="F95" s="3"/>
      <c r="G95" s="3"/>
      <c r="H95" s="3"/>
    </row>
    <row r="96" spans="1:8" s="7" customFormat="1" x14ac:dyDescent="0.3">
      <c r="A96" s="352"/>
      <c r="B96" s="3" t="s">
        <v>49</v>
      </c>
      <c r="C96" s="3"/>
      <c r="D96" s="3"/>
      <c r="E96" s="3"/>
      <c r="F96" s="3"/>
      <c r="G96" s="3"/>
      <c r="H96" s="3"/>
    </row>
    <row r="97" spans="1:8" s="7" customFormat="1" ht="12.75" customHeight="1" x14ac:dyDescent="0.3">
      <c r="A97" s="344"/>
      <c r="B97" s="344"/>
      <c r="C97" s="219" t="s">
        <v>110</v>
      </c>
      <c r="D97" s="219"/>
      <c r="E97" s="3"/>
      <c r="F97" s="219" t="s">
        <v>111</v>
      </c>
      <c r="G97" s="219"/>
      <c r="H97" s="3"/>
    </row>
    <row r="98" spans="1:8" s="7" customFormat="1" x14ac:dyDescent="0.3">
      <c r="A98" s="346" t="s">
        <v>116</v>
      </c>
      <c r="B98" s="346"/>
      <c r="C98" s="346"/>
      <c r="D98" s="346"/>
      <c r="E98" s="346"/>
      <c r="F98" s="346"/>
      <c r="G98" s="346"/>
      <c r="H98" s="14"/>
    </row>
    <row r="102" spans="1:8" ht="15" customHeight="1" x14ac:dyDescent="0.3"/>
    <row r="108" spans="1:8" x14ac:dyDescent="0.3">
      <c r="F108" s="4"/>
      <c r="G108" s="4"/>
      <c r="H108" s="4"/>
    </row>
    <row r="109" spans="1:8" x14ac:dyDescent="0.3">
      <c r="F109" s="4"/>
      <c r="G109" s="4"/>
      <c r="H109" s="4"/>
    </row>
    <row r="110" spans="1:8" x14ac:dyDescent="0.3">
      <c r="F110" s="4"/>
      <c r="G110" s="4"/>
      <c r="H110" s="4"/>
    </row>
    <row r="111" spans="1:8" x14ac:dyDescent="0.3">
      <c r="F111" s="4"/>
      <c r="G111" s="4"/>
      <c r="H111" s="4"/>
    </row>
    <row r="112" spans="1:8" x14ac:dyDescent="0.3">
      <c r="B112" s="1"/>
      <c r="F112" s="4"/>
      <c r="G112" s="4"/>
      <c r="H112" s="4"/>
    </row>
    <row r="113" spans="2:8" x14ac:dyDescent="0.3">
      <c r="B113" s="1"/>
      <c r="F113" s="4"/>
      <c r="G113" s="4"/>
      <c r="H113" s="4"/>
    </row>
    <row r="114" spans="2:8" x14ac:dyDescent="0.3">
      <c r="B114" s="1"/>
      <c r="F114" s="4"/>
      <c r="G114" s="4"/>
      <c r="H114" s="4"/>
    </row>
    <row r="115" spans="2:8" x14ac:dyDescent="0.3">
      <c r="B115" s="1"/>
      <c r="F115" s="4"/>
      <c r="G115" s="4"/>
      <c r="H115" s="4"/>
    </row>
    <row r="116" spans="2:8" x14ac:dyDescent="0.3">
      <c r="B116" s="1"/>
      <c r="E116" s="5"/>
      <c r="F116" s="4"/>
      <c r="G116" s="4"/>
      <c r="H116" s="4"/>
    </row>
  </sheetData>
  <mergeCells count="48">
    <mergeCell ref="A97:B97"/>
    <mergeCell ref="C97:D97"/>
    <mergeCell ref="F97:G97"/>
    <mergeCell ref="A98:G98"/>
    <mergeCell ref="A84:G84"/>
    <mergeCell ref="C85:E85"/>
    <mergeCell ref="F85:H85"/>
    <mergeCell ref="A78:A81"/>
    <mergeCell ref="A83:B83"/>
    <mergeCell ref="A87:A96"/>
    <mergeCell ref="C83:D83"/>
    <mergeCell ref="F83:G83"/>
    <mergeCell ref="A86:B86"/>
    <mergeCell ref="A85:B85"/>
    <mergeCell ref="F42:H42"/>
    <mergeCell ref="A75:A77"/>
    <mergeCell ref="A54:A55"/>
    <mergeCell ref="A56:A62"/>
    <mergeCell ref="A63:A67"/>
    <mergeCell ref="A68:A69"/>
    <mergeCell ref="A70:A71"/>
    <mergeCell ref="A72:A73"/>
    <mergeCell ref="A44:A47"/>
    <mergeCell ref="A48:A51"/>
    <mergeCell ref="A52:A53"/>
    <mergeCell ref="A42:B42"/>
    <mergeCell ref="A20:A22"/>
    <mergeCell ref="A23:A24"/>
    <mergeCell ref="A29:B29"/>
    <mergeCell ref="A28:D28"/>
    <mergeCell ref="A43:B43"/>
    <mergeCell ref="C42:E42"/>
    <mergeCell ref="A31:A40"/>
    <mergeCell ref="A30:B30"/>
    <mergeCell ref="E29:E30"/>
    <mergeCell ref="D29:D30"/>
    <mergeCell ref="C29:C30"/>
    <mergeCell ref="A41:D41"/>
    <mergeCell ref="A8:A11"/>
    <mergeCell ref="A12:A13"/>
    <mergeCell ref="A2:B2"/>
    <mergeCell ref="A14:A15"/>
    <mergeCell ref="A16:A19"/>
    <mergeCell ref="E1:E2"/>
    <mergeCell ref="D1:D2"/>
    <mergeCell ref="C1:C2"/>
    <mergeCell ref="A1:B1"/>
    <mergeCell ref="A4:A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Mto Preventivo</vt:lpstr>
      <vt:lpstr>MANTENIMIENTO PREVENTIVO</vt:lpstr>
      <vt:lpstr>Mto Correctivo</vt:lpstr>
      <vt:lpstr>MANTENIMIENTO CORRECTIVO</vt:lpstr>
      <vt:lpstr>Hoja2</vt:lpstr>
      <vt:lpstr>'MANTENIMIENTO PREVENTIVO'!Área_de_impresión</vt:lpstr>
      <vt:lpstr>'Mto Preventivo'!Área_de_impresión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TUPARRO</dc:creator>
  <cp:lastModifiedBy>SELVA DE FLORENCIA 2</cp:lastModifiedBy>
  <cp:lastPrinted>2022-04-12T21:32:40Z</cp:lastPrinted>
  <dcterms:created xsi:type="dcterms:W3CDTF">2022-01-27T13:25:07Z</dcterms:created>
  <dcterms:modified xsi:type="dcterms:W3CDTF">2026-06-12T19:26:57Z</dcterms:modified>
</cp:coreProperties>
</file>