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D:\Documents\JDNZ\COMPRAS JDNZ\COMPRAS ADQ\S_578998_AVARGAS ELEMENTOS DE FERRETERIA\"/>
    </mc:Choice>
  </mc:AlternateContent>
  <xr:revisionPtr revIDLastSave="0" documentId="13_ncr:1_{805B8DF1-7B75-4ED1-AA5C-461F55348197}" xr6:coauthVersionLast="47" xr6:coauthVersionMax="47" xr10:uidLastSave="{00000000-0000-0000-0000-000000000000}"/>
  <bookViews>
    <workbookView xWindow="-110" yWindow="-110" windowWidth="19420" windowHeight="10300" xr2:uid="{00000000-000D-0000-FFFF-FFFF00000000}"/>
  </bookViews>
  <sheets>
    <sheet name="Resumen de artículos y servi..." sheetId="1" r:id="rId1"/>
    <sheet name="Elementos y servicios" sheetId="2" r:id="rId2"/>
    <sheet name="Ahorros de artículos" sheetId="3" r:id="rId3"/>
    <sheet name="Ahorros totales" sheetId="4" r:id="rId4"/>
    <sheet name="Formularios de línea de artí..." sheetId="5" r:id="rId5"/>
    <sheet name="Resumen de formularios" sheetId="6" r:id="rId6"/>
    <sheet name="Formularios" sheetId="7" r:id="rId7"/>
    <sheet name="Archivos adjuntos" sheetId="8" r:id="rId8"/>
  </sheets>
  <definedNames>
    <definedName name="_xlnm._FilterDatabase" localSheetId="2" hidden="1">'Ahorros de artículos'!$A$3:$Q$68</definedName>
    <definedName name="_xlnm._FilterDatabase" localSheetId="3" hidden="1">'Ahorros totales'!$A$3:$I$8</definedName>
    <definedName name="_xlnm._FilterDatabase" localSheetId="7" hidden="1">'Archivos adjuntos'!$A$3:$J$8</definedName>
    <definedName name="_xlnm._FilterDatabase" localSheetId="1" hidden="1">'Elementos y servicios'!$A$3:$AB$68</definedName>
    <definedName name="_xlnm._FilterDatabase" localSheetId="6" hidden="1">Formularios!$A$3:$L$68</definedName>
    <definedName name="_xlnm._FilterDatabase" localSheetId="4" hidden="1">'Formularios de línea de artí...'!$A$3:$P$68</definedName>
    <definedName name="_xlnm._FilterDatabase" localSheetId="0" hidden="1">'Resumen de artículos y servi...'!$A$4:$I$19</definedName>
    <definedName name="_xlnm._FilterDatabase" localSheetId="5" hidden="1">'Resumen de formularios'!$A$4:$J$17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1" l="1"/>
  <c r="I5" i="1" s="1"/>
  <c r="H7" i="1"/>
  <c r="H5" i="1" s="1"/>
  <c r="G7" i="1"/>
  <c r="G5" i="1" s="1"/>
  <c r="F7" i="1"/>
  <c r="F5" i="1" s="1"/>
  <c r="E7" i="1"/>
  <c r="E5" i="1" s="1"/>
  <c r="U68" i="2"/>
  <c r="U67" i="2"/>
  <c r="U66" i="2"/>
  <c r="U65" i="2"/>
  <c r="U64" i="2"/>
  <c r="U63" i="2"/>
  <c r="U62" i="2"/>
  <c r="U61" i="2"/>
  <c r="U60" i="2"/>
  <c r="U59" i="2"/>
  <c r="U58" i="2"/>
  <c r="U57" i="2"/>
  <c r="U56" i="2"/>
  <c r="U55" i="2"/>
  <c r="U54" i="2"/>
  <c r="U53" i="2"/>
  <c r="U52" i="2"/>
  <c r="U51" i="2"/>
  <c r="U50" i="2"/>
  <c r="U49" i="2"/>
  <c r="U48" i="2"/>
  <c r="U47" i="2"/>
  <c r="U46" i="2"/>
  <c r="U45" i="2"/>
  <c r="U44" i="2"/>
  <c r="U43" i="2"/>
  <c r="U42" i="2"/>
  <c r="U41" i="2"/>
  <c r="U40" i="2"/>
  <c r="U39" i="2"/>
  <c r="U38" i="2"/>
  <c r="U37" i="2"/>
  <c r="U36" i="2"/>
  <c r="U35" i="2"/>
  <c r="U34" i="2"/>
  <c r="U33" i="2"/>
  <c r="U32" i="2"/>
  <c r="U31" i="2"/>
  <c r="U30" i="2"/>
  <c r="U29" i="2"/>
  <c r="U28" i="2"/>
  <c r="U27" i="2"/>
  <c r="U26" i="2"/>
  <c r="U25" i="2"/>
  <c r="U24" i="2"/>
  <c r="U23" i="2"/>
  <c r="U22" i="2"/>
  <c r="U21" i="2"/>
  <c r="U20" i="2"/>
  <c r="U19" i="2"/>
  <c r="U18" i="2"/>
  <c r="U17" i="2"/>
  <c r="U16" i="2"/>
  <c r="U15" i="2"/>
  <c r="U14" i="2"/>
  <c r="U13" i="2"/>
  <c r="U12" i="2"/>
  <c r="U11" i="2"/>
  <c r="U10" i="2"/>
  <c r="U9" i="2"/>
  <c r="U8" i="2"/>
  <c r="U7" i="2"/>
  <c r="U6" i="2"/>
  <c r="U5" i="2"/>
  <c r="U4" i="2"/>
</calcChain>
</file>

<file path=xl/sharedStrings.xml><?xml version="1.0" encoding="utf-8"?>
<sst xmlns="http://schemas.openxmlformats.org/spreadsheetml/2006/main" count="2510" uniqueCount="298">
  <si>
    <t>{"start":true,"layout":"pivot","name":"buyer/response_lines_summary","locale":"es-MX"}</t>
  </si>
  <si>
    <t>{"row_column":true,"field_name":"item.name"}</t>
  </si>
  <si>
    <t>{"additional_field":true}</t>
  </si>
  <si>
    <t>Descripción del artículo (Texto)</t>
  </si>
  <si>
    <t>Categoría del campo</t>
  </si>
  <si>
    <t>Campo</t>
  </si>
  <si>
    <t>EXTINRED ( EXTINTORES Y MULTISERVICIOS)</t>
  </si>
  <si>
    <t>FERRESAE</t>
  </si>
  <si>
    <t>FERRETERIA EL MARTILLO ESPINAL S.A.S</t>
  </si>
  <si>
    <t>FERRETERIA NICHOLSON S.A.S</t>
  </si>
  <si>
    <t>FERRECONDE</t>
  </si>
  <si>
    <t>EXTINRED ( EXTINTORES Y MULTISERVICIOS) - #659136</t>
  </si>
  <si>
    <t>FERRESAE - #659463</t>
  </si>
  <si>
    <t>FERRETERIA EL MARTILLO ESPINAL S.A.S - #658980</t>
  </si>
  <si>
    <t>FERRETERIA NICHOLSON S.A.S - #659907</t>
  </si>
  <si>
    <t>FERRECONDE - #659108</t>
  </si>
  <si>
    <t>Respuesta del proveedor</t>
  </si>
  <si>
    <t>CANECA 55 GAL CON TAPA</t>
  </si>
  <si>
    <t>Campos de la respuesta del proveedor</t>
  </si>
  <si>
    <t>Precio unitario de la licitación</t>
  </si>
  <si>
    <t>Moneda del precio de licitación</t>
  </si>
  <si>
    <t>COP</t>
  </si>
  <si>
    <t>Fórmula del coste</t>
  </si>
  <si>
    <t>Coste total por unidad = Valor Unitario (Antes de Impuestos)</t>
  </si>
  <si>
    <t>Valor Unitario (Antes de Impuestos)</t>
  </si>
  <si>
    <t>Capacidad</t>
  </si>
  <si>
    <t>Tiempo de entrega</t>
  </si>
  <si>
    <t>Nombre del artículo del proveedor</t>
  </si>
  <si>
    <t>Número de pieza del artículo</t>
  </si>
  <si>
    <t>Descripción del artículo</t>
  </si>
  <si>
    <t>Producto fabricado con polietileno puro, lo cual garantiza su larga durabilidad ante cualquier tipo de ambiente, Caneca Plástica con tapa.</t>
  </si>
  <si>
    <t>Campos de artículo / servicio</t>
  </si>
  <si>
    <t>Cantidad esperada</t>
  </si>
  <si>
    <t>Unidad de medida</t>
  </si>
  <si>
    <t>UND</t>
  </si>
  <si>
    <t>Precio base unitario</t>
  </si>
  <si>
    <t>Precio base de la divisa</t>
  </si>
  <si>
    <t>Fecha límite</t>
  </si>
  <si>
    <t>IVA %</t>
  </si>
  <si>
    <t>% IVA</t>
  </si>
  <si>
    <t>0%</t>
  </si>
  <si>
    <t>19%</t>
  </si>
  <si>
    <t>BALDE PLASTICO AFORADO 20 L</t>
  </si>
  <si>
    <t>Fabricado en plástico resistente, es duradero y fácil de limpiar, es la opción ideal para transportar y servir grandes volúmenes de bebidas, este balde ofrece espacio suficiente para preparar y conservar líquidos densos sin derrames.</t>
  </si>
  <si>
    <t>CUCHILLO PROFESIONAL BLANCO 6 PULG</t>
  </si>
  <si>
    <t>Cuchillo tamontina de corte Profesionales 6” con lámina fabricada con acero de altísima calidad que, junto con el tratamiento bajo cero, confiere al cuchillo alta resistencia al desgaste del filo, Mango de polipropileno con protección antimicrobiana que inhibe el crecimiento de bacterias y hongos, Certificada por NSF, Fundación Nacional de Saneamiento</t>
  </si>
  <si>
    <t>{"row":true,"field_name":"bid.price_amount","index":3,"values":{"lot.name":"","item.id":805443,"item.name":"MACHETE PEINILLA MANGO BIOMATERIAL 20 PULG - BELLOTA"}}</t>
  </si>
  <si>
    <t>MACHETE PEINILLA MANGO BIOMATERIAL 20 PULG - BELLOTA</t>
  </si>
  <si>
    <t>{"row":true,"field_name":"bid.price_currency","index":3,"values":{"lot.name":"","item.id":805443,"item.name":"MACHETE PEINILLA MANGO BIOMATERIAL 20 PULG - BELLOTA"}}</t>
  </si>
  <si>
    <t>{"row":true,"field_name":"bid.cost_formula","index":3,"values":{"lot.name":"","item.id":805443,"item.name":"MACHETE PEINILLA MANGO BIOMATERIAL 20 PULG - BELLOTA"}}</t>
  </si>
  <si>
    <t>{"row":true,"field_name":"bid.cost_elements.10040","index":3,"values":{"lot.name":"","item.id":805443,"item.name":"MACHETE PEINILLA MANGO BIOMATERIAL 20 PULG - BELLOTA"}}</t>
  </si>
  <si>
    <t>{"row":true,"field_name":"bid.capacity","index":3,"values":{"lot.name":"","item.id":805443,"item.name":"MACHETE PEINILLA MANGO BIOMATERIAL 20 PULG - BELLOTA"}}</t>
  </si>
  <si>
    <t>{"row":true,"field_name":"bid.lead_time","index":3,"values":{"lot.name":"","item.id":805443,"item.name":"MACHETE PEINILLA MANGO BIOMATERIAL 20 PULG - BELLOTA"}}</t>
  </si>
  <si>
    <t>{"row":true,"field_name":"bid.supplier_item_name","index":3,"values":{"lot.name":"","item.id":805443,"item.name":"MACHETE PEINILLA MANGO BIOMATERIAL 20 PULG - BELLOTA"}}</t>
  </si>
  <si>
    <t>MACHETE 3 CANALES 20" AGUILA CORNETA</t>
  </si>
  <si>
    <t>{"row":true,"field_name":"bid.item_part_number","index":3,"values":{"lot.name":"","item.id":805443,"item.name":"MACHETE PEINILLA MANGO BIOMATERIAL 20 PULG - BELLOTA"}}</t>
  </si>
  <si>
    <t>{"row":true,"field_name":"bid.item_description","index":3,"values":{"lot.name":"","item.id":805443,"item.name":"MACHETE PEINILLA MANGO BIOMATERIAL 20 PULG - BELLOTA"}}</t>
  </si>
  <si>
    <t>Resistente y duradero, tratado térmicamente para una mayor dureza. Corte limpio, filo penetrante que facilita el corte de cualquier tipo de vegetación o cultivo. A tu medida, ligero, flexible y con ajuste seguro de remaches para hacer más cómodo tu trabajo</t>
  </si>
  <si>
    <t>{"row":true,"field_name":"item.quantity","index":3,"values":{"lot.name":"","item.id":805443,"item.name":"MACHETE PEINILLA MANGO BIOMATERIAL 20 PULG - BELLOTA"}}</t>
  </si>
  <si>
    <t>{"row":true,"field_name":"item.uom","index":3,"values":{"lot.name":"","item.id":805443,"item.name":"MACHETE PEINILLA MANGO BIOMATERIAL 20 PULG - BELLOTA"}}</t>
  </si>
  <si>
    <t>{"row":true,"field_name":"item.base_price","index":3,"values":{"lot.name":"","item.id":805443,"item.name":"MACHETE PEINILLA MANGO BIOMATERIAL 20 PULG - BELLOTA"}}</t>
  </si>
  <si>
    <t>{"row":true,"field_name":"item.base_price_currency","index":3,"values":{"lot.name":"","item.id":805443,"item.name":"MACHETE PEINILLA MANGO BIOMATERIAL 20 PULG - BELLOTA"}}</t>
  </si>
  <si>
    <t>{"row":true,"field_name":"item.need_by_date","index":3,"values":{"lot.name":"","item.id":805443,"item.name":"MACHETE PEINILLA MANGO BIOMATERIAL 20 PULG - BELLOTA"}}</t>
  </si>
  <si>
    <t>{"row":true,"field_name":"easy_form_widget.3419.14883","index":3,"values":{"lot.name":"","item.id":805443,"item.name":"MACHETE PEINILLA MANGO BIOMATERIAL 20 PULG - BELLOTA"}}</t>
  </si>
  <si>
    <t>5%</t>
  </si>
  <si>
    <t>CARRETILLA PLASTICA DE 120 L CON RUEDA NEUMATICA LISA</t>
  </si>
  <si>
    <t>CARRETA 5000 PLAST RUEDA ANTIPINCHAZO 100 LTS HERRAGRO</t>
  </si>
  <si>
    <t>platón plástico, bastidor de madera, Llanta imponchable suave y ligera de poliuretano, Bastidores cuadrados de madera, Soportes de uso pesado, mayor estabilidad en cualquier tipo de superficie</t>
  </si>
  <si>
    <t>GUANTE CAUCHO N° 9 CALIBRE 35 SET X 12 PARES</t>
  </si>
  <si>
    <t>Guante Caucho N. 9 Calibre 35 Set x 12 Pares</t>
  </si>
  <si>
    <t>GUANTES DE CAUCHO CALIBRE 35 TALLA 9 X PAR</t>
  </si>
  <si>
    <t xml:space="preserve">EMPAQUE INDIVUAL </t>
  </si>
  <si>
    <t xml:space="preserve"> Estos guantes negros, de talla L, son ideales para tareas intensivas y ofrecen una gran resistencia a la abrasión. No esperes más y asegura la protección de tus manos</t>
  </si>
  <si>
    <t>PALA HOYADORA O PALADRAGA</t>
  </si>
  <si>
    <t>PALADRAGA HERRAGRO</t>
  </si>
  <si>
    <t>La paladraga con cabo de madera, resistente y duradera, ideal para cavar, remover y trabajar en terrenos duros con comodidad y eficiencia.</t>
  </si>
  <si>
    <t>PALIN HOYADOR COLIMA CON CABO</t>
  </si>
  <si>
    <t>PALIN AHOYADOR C/CABO HERRAGRO</t>
  </si>
  <si>
    <t>Fabricado con materiales de alta calidad, este palín hoyador garantiza un rendimiento duradero. Es ideal para proyectos de construcción, jardinería y agricultura, brindando resultados profesionales y eficientes.</t>
  </si>
  <si>
    <t>HERRAGRO</t>
  </si>
  <si>
    <t>COSTAL DE POLIPROPILENO DE MALLA ROJO CAP 50 KG NACIONAL</t>
  </si>
  <si>
    <t>costales de fibra roja en polipropileno un material resistente y duradero que proporciona una barrera protectora contra el polvo, los insectos y otros contaminadores que puedan dañar los productos durante el almacenamiento y transporte</t>
  </si>
  <si>
    <t>COSTAL DE POLIPROPILENO BLANCO CAP 50 KG NACIONAL</t>
  </si>
  <si>
    <t>AZADON CON CABO</t>
  </si>
  <si>
    <t xml:space="preserve">AZADON FORJADO HERRAGRO N.1 T1201375310 CON CABO </t>
  </si>
  <si>
    <t xml:space="preserve"> es una herramienta agrícola fabricada en una sola pieza de  acero de alto carbono SAE 1045, con preafilado y tratamiento térmico (temple y revenido). Este proceso garantiza una mayor resistencia a la flexión, tracción, torsión e impacto, reduciendo el desgaste durante el uso intensivo.</t>
  </si>
  <si>
    <t>ATOMIZADOR DE 2 LITROS</t>
  </si>
  <si>
    <t>FUMIGADOR DOMESTICO 2LITROS TRUPER</t>
  </si>
  <si>
    <t>Este es un pulverizador diseñado para un uso eficiente y seguro puede llenarlo fácilmente abriendo la tapa asegúrate de no llenarlo mas allá del nivel máximo recomendado el pulverizador se presuriza con un máximo de 15 bombeos y cuenta con una válvula de Alivio de presión de seguridad que se active a 40 psi</t>
  </si>
  <si>
    <t>FUMIGADORA MANUAL DE 20 L BLANCA - ROYAL CONDOR</t>
  </si>
  <si>
    <t>ROYAL - ACTIVA</t>
  </si>
  <si>
    <t>FUMIGADORA ACTIVA 20 LTS ROYAL CONDOR</t>
  </si>
  <si>
    <t>La ACTIVA es una fumigadora ligera diseñada con la mayoría de sus partes en plástico, lo que la hace eficiente, duradera y de alto rendimiento. Esta fumigadora profesional opera en un rango máximo de presión de 13.8 bar (200psi), para alcanzar la presión optima, solo basta 10 palancazos con una boquilla de 600cc/minutos</t>
  </si>
  <si>
    <t xml:space="preserve">REF  ACTIVA </t>
  </si>
  <si>
    <t>SEMBRADORA ABONADORA MANUAL TIPO MATRACA</t>
  </si>
  <si>
    <t>La sembradora abonadora Manual tiene un rendimiento aproximado de 1.5 ha/día, Calibración de abono desde 3 hasta 15g aproximadamente (depende de la granulometría del fertilizante), Tolvas separadas, El pico de abono y siembra se separan 5cm entre si lo que favorece la viabilidad de la semilla y obteniendo un suelo fértil previo a la germinación, El pico de abono y siembra se separan 5cm entre si lo que favorece la viabilidad de la semilla y obteniendo un suelo fértil previo a la germinación, Construida en plástico para un manejo más ligero y mejorar los rendimientos de siembra</t>
  </si>
  <si>
    <t>{"start":true,"layout":"table","name":"buyer/response_lines","locale":"es-MX"}</t>
  </si>
  <si>
    <t>{"field_name":"response.id","offset":3}</t>
  </si>
  <si>
    <t>{"field_name":"supplier.name","offset":3}</t>
  </si>
  <si>
    <t>{"field_name":"response.name","offset":3}</t>
  </si>
  <si>
    <t>{"field_name":"response.submitted_at","offset":3}</t>
  </si>
  <si>
    <t>{"field_name":"lot.id","offset":3}</t>
  </si>
  <si>
    <t>{"field_name":"lot.name","offset":3}</t>
  </si>
  <si>
    <t>{"field_name":"item.id","offset":3}</t>
  </si>
  <si>
    <t>{"field_name":"item.name","offset":3}</t>
  </si>
  <si>
    <t>{"field_name":"lot.expected_quantity","offset":3}</t>
  </si>
  <si>
    <t>{"field_name":"lot.quantity_note","offset":3}</t>
  </si>
  <si>
    <t>{"field_name":"response_lot.id","offset":3}</t>
  </si>
  <si>
    <t>{"field_name":"response_lot.capacity","offset":3}</t>
  </si>
  <si>
    <t>{"field_name":"item.quantity","offset":3}</t>
  </si>
  <si>
    <t>{"field_name":"item.uom","offset":3}</t>
  </si>
  <si>
    <t>{"field_name":"item.base_price","offset":3}</t>
  </si>
  <si>
    <t>{"field_name":"item.base_price_currency","offset":3}</t>
  </si>
  <si>
    <t>{"field_name":"item.need_by_date","offset":3}</t>
  </si>
  <si>
    <t>{"field_name":"bid.id","offset":3}</t>
  </si>
  <si>
    <t>{"field_name":"bid.capacity","offset":3}</t>
  </si>
  <si>
    <t>{"field_name":"bid.price_amount","offset":3}</t>
  </si>
  <si>
    <t>{"field_name":"bid.price_currency","offset":3}</t>
  </si>
  <si>
    <t>{"field_name":"bid.cost_formula","offset":3}</t>
  </si>
  <si>
    <t>{"field_name":"bid.cost_elements.10040","offset":3}</t>
  </si>
  <si>
    <t>{"field_name":"bid.lead_time","offset":3}</t>
  </si>
  <si>
    <t>{"field_name":"bid.supplier_item_name","offset":3}</t>
  </si>
  <si>
    <t>{"field_name":"bid.item_part_number","offset":3}</t>
  </si>
  <si>
    <t>{"field_name":"bid.item_description","offset":3}</t>
  </si>
  <si>
    <t>Respuesta</t>
  </si>
  <si>
    <t>Lot</t>
  </si>
  <si>
    <t>Artículo / Servicio</t>
  </si>
  <si>
    <t>Campos del lote</t>
  </si>
  <si>
    <t>Campos de respuesta del lote</t>
  </si>
  <si>
    <t>ID de respuesta (Texto)</t>
  </si>
  <si>
    <t>Nombre del proveedor (Texto)</t>
  </si>
  <si>
    <t>Nombre de la respuesta (Texto)</t>
  </si>
  <si>
    <t>Enviado a las (Fecha)</t>
  </si>
  <si>
    <t>ID de lote (Texto)</t>
  </si>
  <si>
    <t>Nombre del lote (Texto)</t>
  </si>
  <si>
    <t>Id. del artículo (Texto)</t>
  </si>
  <si>
    <t>Cantidad esperada (Entero)</t>
  </si>
  <si>
    <t>Nota de cantidad (Texto)</t>
  </si>
  <si>
    <t>Id. de respuesta del lote (Texto)</t>
  </si>
  <si>
    <t>Capacidad (Entero)</t>
  </si>
  <si>
    <t>Cantidad esperada (Número)</t>
  </si>
  <si>
    <t>Unidad de medida (Texto)</t>
  </si>
  <si>
    <t>Precio base unitario (Número)</t>
  </si>
  <si>
    <t>Precio base de la divisa (Texto)</t>
  </si>
  <si>
    <t>Fecha límite (Fecha)</t>
  </si>
  <si>
    <t>Id. de la oferta (Texto)</t>
  </si>
  <si>
    <t>Capacidad (Número)</t>
  </si>
  <si>
    <t>Precio unitario de la licitación (Número)</t>
  </si>
  <si>
    <t>Moneda del precio de licitación (Texto)</t>
  </si>
  <si>
    <t>Fórmula del coste (Texto)</t>
  </si>
  <si>
    <t>Valor Unitario (Antes de Impuestos) (Número)</t>
  </si>
  <si>
    <t>Tiempo de entrega (Entero)</t>
  </si>
  <si>
    <t>Nombre del artículo del proveedor (Texto)</t>
  </si>
  <si>
    <t>Número de pieza del artículo (Texto)</t>
  </si>
  <si>
    <t/>
  </si>
  <si>
    <t>{"start":true,"layout":"table","name":"buyer/item_savings","locale":"es-MX"}</t>
  </si>
  <si>
    <t>{"field_name":"response_line_savings.base_price","offset":3}</t>
  </si>
  <si>
    <t>{"field_name":"response_line_savings.bid_price","offset":3}</t>
  </si>
  <si>
    <t>{"field_name":"response_line_savings.amount","offset":3}</t>
  </si>
  <si>
    <t>{"field_name":"response_line_savings.percentage","offset":3}</t>
  </si>
  <si>
    <t>Ahorros de artículos</t>
  </si>
  <si>
    <t>Precio base unitario (COP) (Número)</t>
  </si>
  <si>
    <t>Precio unitario de licitación (COP) (Número)</t>
  </si>
  <si>
    <t>Ahorros totales (COP) (Número)</t>
  </si>
  <si>
    <t>Ahorros (Porcentaje)</t>
  </si>
  <si>
    <t>{"start":true,"layout":"table","name":"buyer/total_savings","locale":"es-MX"}</t>
  </si>
  <si>
    <t>{"field_name":"response_savings.base_price","offset":3}</t>
  </si>
  <si>
    <t>{"field_name":"response_savings.bid_price","offset":3}</t>
  </si>
  <si>
    <t>{"field_name":"response_savings.amount","offset":3}</t>
  </si>
  <si>
    <t>{"field_name":"response_savings.percentage","offset":3}</t>
  </si>
  <si>
    <t>Ahorros totales</t>
  </si>
  <si>
    <t>Precio base total (COP) (Número)</t>
  </si>
  <si>
    <t>Precio total de la licitación (COP) (Número)</t>
  </si>
  <si>
    <t>{"start":true,"layout":"table","name":"buyer/response_line_widget_responses","locale":"es-MX"}</t>
  </si>
  <si>
    <t>{"field_name":"easy_form.name","offset":3}</t>
  </si>
  <si>
    <t>{"field_name":"easy_form_widget.id","offset":3}</t>
  </si>
  <si>
    <t>{"field_name":"easy_form_widget.label","offset":3}</t>
  </si>
  <si>
    <t>{"field_name":"easy_form_widget.widget_type_for_integration","offset":3}</t>
  </si>
  <si>
    <t>{"field_name":"easy_form_widget.required","offset":3}</t>
  </si>
  <si>
    <t>{"field_name":"easy_form_widget_response.id","offset":3}</t>
  </si>
  <si>
    <t>{"field_name":"easy_form_widget_response.answer","offset":3}</t>
  </si>
  <si>
    <t>Formulario</t>
  </si>
  <si>
    <t>Campos de pregunta</t>
  </si>
  <si>
    <t>Campos de respuesta</t>
  </si>
  <si>
    <t>Nombre del formulario (Texto)</t>
  </si>
  <si>
    <t>ID de widget de formulario (Texto)</t>
  </si>
  <si>
    <t>Etiqueta (Texto)</t>
  </si>
  <si>
    <t>Tipo (Texto)</t>
  </si>
  <si>
    <t>obligatorio (Texto)</t>
  </si>
  <si>
    <t>Id. de respuesta del widget del formulario (Número)</t>
  </si>
  <si>
    <t>Botones de opción</t>
  </si>
  <si>
    <t>Sí</t>
  </si>
  <si>
    <t>{"start":true,"layout":"pivot","name":"buyer/forms_summary","locale":"es-MX"}</t>
  </si>
  <si>
    <t>{"row_column":true,"field_name":"easy_form.name"}</t>
  </si>
  <si>
    <t>{"row_column":true,"field_name":"easy_form_widget.label"}</t>
  </si>
  <si>
    <t>{"row_column":true,"field_name":"easy_form_widget.widget_type_for_integration"}</t>
  </si>
  <si>
    <t>{"row_column":true,"field_name":"easy_form_widget.required"}</t>
  </si>
  <si>
    <t>{"column":true,"field_name":"easy_form_widget_response.answer","values":{"supplier.name":"FERRETERIA EL MARTILLO ESPINAL S.A.S","response.name":"FERRETERIA EL MARTILLO ESPINAL S.A.S - #658980"}}</t>
  </si>
  <si>
    <t>{"column":true,"field_name":"easy_form_widget_response.answer","values":{"supplier.name":"FERRECONDE","response.name":"FERRECONDE - #659108"}}</t>
  </si>
  <si>
    <t>{"column":true,"field_name":"easy_form_widget_response.answer","values":{"supplier.name":"EXTINRED ( EXTINTORES Y MULTISERVICIOS)","response.name":"EXTINRED ( EXTINTORES Y MULTISERVICIOS) - #659136"}}</t>
  </si>
  <si>
    <t>{"column":true,"field_name":"easy_form_widget_response.answer","values":{"supplier.name":"FERRESAE","response.name":"FERRESAE - #659463"}}</t>
  </si>
  <si>
    <t>{"column":true,"field_name":"easy_form_widget_response.answer","values":{"supplier.name":"FERRETERIA NICHOLSON S.A.S","response.name":"FERRETERIA NICHOLSON S.A.S - #659907"}}</t>
  </si>
  <si>
    <t>{"row":true,"field_name":null,"index":0,"values":{"easy_form.name":"CUESTIONARIO COMPRAS AGROSAVIA NATAIMA","easy_form_widget.id":301,"easy_form_widget.label":"Nombre de Contacto","easy_form_widget.widget_type_for_integration":"Campo de texto","easy_form_widget.required":"Sí"}}</t>
  </si>
  <si>
    <t>CUESTIONARIO COMPRAS AGROSAVIA NATAIMA</t>
  </si>
  <si>
    <t>Nombre de Contacto</t>
  </si>
  <si>
    <t>Campo de texto</t>
  </si>
  <si>
    <t>FERRETERI EL MARTILLO</t>
  </si>
  <si>
    <t>JINETH CALDERON</t>
  </si>
  <si>
    <t>EDWIN REINA MARIN</t>
  </si>
  <si>
    <t>FERRETERIA SAE S.A.S.</t>
  </si>
  <si>
    <t>GINA MATIZ</t>
  </si>
  <si>
    <t>{"row":true,"field_name":null,"index":1,"values":{"easy_form.name":"CUESTIONARIO COMPRAS AGROSAVIA NATAIMA","easy_form_widget.id":302,"easy_form_widget.label":"Correo Electrónico","easy_form_widget.widget_type_for_integration":"Campo de texto","easy_form_widget.required":"Sí"}}</t>
  </si>
  <si>
    <t>Correo Electrónico</t>
  </si>
  <si>
    <t>FERREMARTILLO@HOTMAIL.COM</t>
  </si>
  <si>
    <t>mytferreconde@yahoo.es</t>
  </si>
  <si>
    <t>extinred2615@gmail.com</t>
  </si>
  <si>
    <t>ventas.ferresaesas@gmail.com</t>
  </si>
  <si>
    <t>COMERCIALNICHOLSON@GMAIL.COM</t>
  </si>
  <si>
    <t>{"row":true,"field_name":null,"index":2,"values":{"easy_form.name":"CUESTIONARIO COMPRAS AGROSAVIA NATAIMA","easy_form_widget.id":303,"easy_form_widget.label":"Número Telefónico","easy_form_widget.widget_type_for_integration":"Campo de texto","easy_form_widget.required":"Sí"}}</t>
  </si>
  <si>
    <t>Número Telefónico</t>
  </si>
  <si>
    <t>3118474428 - 3143137469</t>
  </si>
  <si>
    <t>3114454121- 3115420570</t>
  </si>
  <si>
    <t>601 8299400</t>
  </si>
  <si>
    <t>{"row":true,"field_name":null,"index":3,"values":{"easy_form.name":"CUESTIONARIO COMPRAS AGROSAVIA NATAIMA","easy_form_widget.id":305,"easy_form_widget.label":"Vigencia de su Cotización","easy_form_widget.widget_type_for_integration":"Campo de texto","easy_form_widget.required":"Sí"}}</t>
  </si>
  <si>
    <t>Vigencia de su Cotización</t>
  </si>
  <si>
    <t xml:space="preserve">15 DIAS </t>
  </si>
  <si>
    <t>30 DIAS</t>
  </si>
  <si>
    <t>15 DÍAS</t>
  </si>
  <si>
    <t>30 dias</t>
  </si>
  <si>
    <t>{"row":true,"field_name":null,"index":4,"values":{"easy_form.name":"CUESTIONARIO COMPRAS AGROSAVIA NATAIMA","easy_form_widget.id":306,"easy_form_widget.label":"Forma de Pago","easy_form_widget.widget_type_for_integration":"Botones de opción","easy_form_widget.required":"Sí"}}</t>
  </si>
  <si>
    <t>Forma de Pago</t>
  </si>
  <si>
    <t>Crédito 30 Días</t>
  </si>
  <si>
    <t>Crédito 15 Días</t>
  </si>
  <si>
    <t>{"row":true,"field_name":null,"index":5,"values":{"easy_form.name":"CUESTIONARIO COMPRAS AGROSAVIA NATAIMA","easy_form_widget.id":307,"easy_form_widget.label":"Datos de la Cuenta Bancaria para el Pago","easy_form_widget.widget_type_for_integration":"Área de texto","easy_form_widget.required":"Sí"}}</t>
  </si>
  <si>
    <t>Datos de la Cuenta Bancaria para el Pago</t>
  </si>
  <si>
    <t>Área de texto</t>
  </si>
  <si>
    <t xml:space="preserve">BCOL </t>
  </si>
  <si>
    <t>41116175795 
BANCOLOMBIA CUENTA AHORROS</t>
  </si>
  <si>
    <t>BBVA AHORROS 0257070318 EDWIN REINA MARIN</t>
  </si>
  <si>
    <t>DAVIVIENDA</t>
  </si>
  <si>
    <t xml:space="preserve">FERRETERIA NICHOLSON SAS
Banco de Bogota
CTA Corriente 015289994
</t>
  </si>
  <si>
    <t>{"row":true,"field_name":null,"index":6,"values":{"easy_form.name":"CUESTIONARIO COMPRAS AGROSAVIA NATAIMA","easy_form_widget.id":308,"easy_form_widget.label":"Tiempo Estimado para la Entrega","easy_form_widget.widget_type_for_integration":"Campo de texto","easy_form_widget.required":"Sí"}}</t>
  </si>
  <si>
    <t>Tiempo Estimado para la Entrega</t>
  </si>
  <si>
    <t>20 DIAS</t>
  </si>
  <si>
    <t xml:space="preserve">20 días </t>
  </si>
  <si>
    <t xml:space="preserve">20 DÍAS </t>
  </si>
  <si>
    <t>{"row":true,"field_name":null,"index":7,"values":{"easy_form.name":"CUESTIONARIO COMPRAS AGROSAVIA NATAIMA","easy_form_widget.id":309,"easy_form_widget.label":"Lugar de Entrega del(os) Artículo(s)","easy_form_widget.widget_type_for_integration":"Botones de opción","easy_form_widget.required":"Sí"}}</t>
  </si>
  <si>
    <t>Lugar de Entrega del(os) Artículo(s)</t>
  </si>
  <si>
    <t>CI Nataima (Km 9 Vía Espinal - Ibagué, Tolima)</t>
  </si>
  <si>
    <t>{"row":true,"field_name":null,"index":8,"values":{"easy_form.name":"CUESTIONARIO COMPRAS AGROSAVIA NATAIMA","easy_form_widget.id":310,"easy_form_widget.label":"¿Cual?","easy_form_widget.widget_type_for_integration":"Campo de texto","easy_form_widget.required":"No"}}</t>
  </si>
  <si>
    <t>¿Cual?</t>
  </si>
  <si>
    <t>No</t>
  </si>
  <si>
    <t>para Entrega en florencia incrementa $500.000 de flete adicional en los 5 items cotizados</t>
  </si>
  <si>
    <t>{"row":true,"field_name":null,"index":9,"values":{"easy_form.name":"CUESTIONARIO COMPRAS AGROSAVIA NATAIMA","easy_form_widget.id":311,"easy_form_widget.label":"Términos y Condiciones de Compra-Venta","easy_form_widget.widget_type_for_integration":"Área de texto","easy_form_widget.required":"Sí"}}</t>
  </si>
  <si>
    <t>Términos y Condiciones de Compra-Venta</t>
  </si>
  <si>
    <t>NINGUNO</t>
  </si>
  <si>
    <t xml:space="preserve">Garantía  por defectos de fabricación, partes faltantes o averiadas en el envió; no cubre la garantía daños por mal uso. Para hacer efectiva la garantía el empaque debe estar en buen estado y todas las partes entregadas.
</t>
  </si>
  <si>
    <t>GARANTIA DE 1 AÑO POR DEFECTOS DE FABRICACION</t>
  </si>
  <si>
    <t>para entregar en Florencia
incrementa $500.000 de flete adicional en los 5 items cotizados</t>
  </si>
  <si>
    <t>{"row":true,"field_name":null,"index":10,"values":{"easy_form.name":"CUESTIONARIO COMPRAS AGROSAVIA NATAIMA","easy_form_widget.id":312,"easy_form_widget.label":"¿Ofrece Garantía?","easy_form_widget.widget_type_for_integration":"Botones de opción","easy_form_widget.required":"Sí"}}</t>
  </si>
  <si>
    <t>¿Ofrece Garantía?</t>
  </si>
  <si>
    <t>{"row":true,"field_name":null,"index":11,"values":{"easy_form.name":"CUESTIONARIO COMPRAS AGROSAVIA NATAIMA","easy_form_widget.id":313,"easy_form_widget.label":"Vigencia de la Garantía","easy_form_widget.widget_type_for_integration":"Campo de texto","easy_form_widget.required":"No"}}</t>
  </si>
  <si>
    <t>Vigencia de la Garantía</t>
  </si>
  <si>
    <t>6M</t>
  </si>
  <si>
    <t>1 AÑO</t>
  </si>
  <si>
    <t>12 meses  por defectos de Fabricacion</t>
  </si>
  <si>
    <t>{"row":true,"field_name":null,"index":12,"values":{"easy_form.name":"CUESTIONARIO COMPRAS AGROSAVIA NATAIMA","easy_form_widget.id":314,"easy_form_widget.label":"Términos y Condiciones de la Garantía","easy_form_widget.widget_type_for_integration":"Área de texto","easy_form_widget.required":"No"}}</t>
  </si>
  <si>
    <t>Términos y Condiciones de la Garantía</t>
  </si>
  <si>
    <t>POR DEFECTO DE FABRICA</t>
  </si>
  <si>
    <t xml:space="preserve">Garantia por defectos de
fabricacion, no por mal uso
</t>
  </si>
  <si>
    <t>{"start":true,"layout":"table","name":"buyer/forms","locale":"es-MX"}</t>
  </si>
  <si>
    <t>{"start":true,"layout":"table","name":"buyer/attachments","locale":"es-MX"}</t>
  </si>
  <si>
    <t>{"field_name":"attachment.id","offset":3}</t>
  </si>
  <si>
    <t>{"field_name":"attachment.name","offset":3}</t>
  </si>
  <si>
    <t>{"field_name":"attachment.instruction","offset":3}</t>
  </si>
  <si>
    <t>{"field_name":"attachment.file","offset":3}</t>
  </si>
  <si>
    <t>{"field_name":"attachment_response.file","offset":3}</t>
  </si>
  <si>
    <t>Archivo adjunto</t>
  </si>
  <si>
    <t>Campos de archivos adjuntos</t>
  </si>
  <si>
    <t>Respuesta de archivo adjunto</t>
  </si>
  <si>
    <t>ID de archivo adjunto (Texto)</t>
  </si>
  <si>
    <t>Nombre (Texto)</t>
  </si>
  <si>
    <t>Instrucciones (Texto)</t>
  </si>
  <si>
    <t>Archivo adjunto (Texto)</t>
  </si>
  <si>
    <t>Anexo de proveedores (Texto)</t>
  </si>
  <si>
    <t>ENVIAR COTIZACION FORMAL DETALLADA EN PDF Y CON FIRMA</t>
  </si>
  <si>
    <t>El valor de la propuesta deberá registrarse antes de impuestos, de igual manera el proveedor deberá indicar en la propuesta el porcentaje de impuesto que aplica a los artículos en la sección Formularios.
NOTA: El proveedor debe contemplar dentro de la cotización, el descargue de los elementos cotizados. El C.I Nataima NO SE HACE RESPONSABLE del descargue de estos.</t>
  </si>
  <si>
    <t>C-359_-_164532_-_BIDONES__PALAS__AHOYADORES__PALIN_-_NATAIMA_-_JUAN_NARNAJO.doc.pdf</t>
  </si>
  <si>
    <t>CZ-812.pdf</t>
  </si>
  <si>
    <t>EVEN_164532.pdf</t>
  </si>
  <si>
    <t>AGROSAVIA_Event___164532.pdf</t>
  </si>
  <si>
    <t>COTIZACION_AGROSAVIA_164532.pdf</t>
  </si>
  <si>
    <t>FERRESAE - #661162</t>
  </si>
  <si>
    <t>FERRETERIA EL MARTILLO ESPINAL S.A.S - #661163</t>
  </si>
  <si>
    <t>OBSERVACIONES:</t>
  </si>
  <si>
    <t>N/A</t>
  </si>
  <si>
    <t>El proveedor inicialmente adjudicado menciona que no alcanza a cubrir el flete con los items seleccionados por lo cual, se adjudica al siguiente mas economico</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</si>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</sst>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yyyy/mm/dd\ hh:mm:ss"/>
    <numFmt numFmtId="165" formatCode="_-&quot;$&quot;\ * #,##0_-;\-&quot;$&quot;\ * #,##0_-;_-&quot;$&quot;\ * &quot;-&quot;??_-;_-@_-"/>
  </numFmts>
  <fonts count="13" x14ac:knownFonts="1">
    <font>
      <sz val="11"/>
      <name val="Arial"/>
      <family val="1"/>
    </font>
    <font>
      <b/>
      <sz val="11"/>
      <color rgb="FFFFFFFF"/>
      <name val="Arial"/>
      <family val="1"/>
    </font>
    <font>
      <b/>
      <sz val="11"/>
      <color rgb="FFFFFFFF"/>
      <name val="Arial"/>
      <family val="1"/>
    </font>
    <font>
      <sz val="11"/>
      <color rgb="FF333333"/>
      <name val="Arial"/>
      <family val="1"/>
    </font>
    <font>
      <sz val="11"/>
      <color rgb="FF333333"/>
      <name val="Arial"/>
      <family val="1"/>
    </font>
    <font>
      <sz val="11"/>
      <color rgb="FF333333"/>
      <name val="Arial"/>
      <family val="1"/>
    </font>
    <font>
      <b/>
      <sz val="11"/>
      <color rgb="FF333333"/>
      <name val="Arial"/>
      <family val="1"/>
    </font>
    <font>
      <sz val="11"/>
      <color rgb="FF333333"/>
      <name val="Arial"/>
      <family val="1"/>
    </font>
    <font>
      <sz val="11"/>
      <color rgb="FF333333"/>
      <name val="Arial"/>
      <family val="1"/>
    </font>
    <font>
      <b/>
      <sz val="16"/>
      <color rgb="FFFFFFFF"/>
      <name val="Arial"/>
      <family val="1"/>
    </font>
    <font>
      <sz val="11"/>
      <name val="Arial"/>
      <family val="1"/>
    </font>
    <font>
      <b/>
      <sz val="12"/>
      <name val="Arial"/>
      <family val="2"/>
    </font>
    <font>
      <b/>
      <sz val="18"/>
      <name val="Arial"/>
      <family val="2"/>
    </font>
  </fonts>
  <fills count="13">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
      <patternFill patternType="solid">
        <fgColor rgb="FF92D050"/>
        <bgColor indexed="64"/>
      </patternFill>
    </fill>
    <fill>
      <patternFill patternType="solid">
        <fgColor rgb="FFFFFF00"/>
        <bgColor indexed="64"/>
      </patternFill>
    </fill>
  </fills>
  <borders count="22">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4" fontId="10" fillId="0" borderId="0" applyFont="0" applyFill="0" applyBorder="0" applyAlignment="0" applyProtection="0"/>
  </cellStyleXfs>
  <cellXfs count="45">
    <xf numFmtId="0" fontId="0" fillId="0" borderId="0" xfId="0"/>
    <xf numFmtId="0" fontId="2" fillId="3" borderId="2" xfId="0" applyFont="1" applyFill="1" applyBorder="1" applyAlignment="1">
      <alignment wrapText="1"/>
    </xf>
    <xf numFmtId="0" fontId="3" fillId="4" borderId="3" xfId="0" applyFont="1" applyFill="1" applyBorder="1" applyAlignment="1">
      <alignment vertical="center" wrapText="1"/>
    </xf>
    <xf numFmtId="0" fontId="0" fillId="0" borderId="4" xfId="0" applyBorder="1" applyAlignment="1">
      <alignment horizontal="left" wrapText="1"/>
    </xf>
    <xf numFmtId="1" fontId="0" fillId="0" borderId="5" xfId="0" applyNumberFormat="1" applyBorder="1" applyAlignment="1">
      <alignment horizontal="left" wrapText="1"/>
    </xf>
    <xf numFmtId="164" fontId="0" fillId="0" borderId="6" xfId="0" applyNumberFormat="1" applyBorder="1" applyAlignment="1">
      <alignment horizontal="left" wrapText="1"/>
    </xf>
    <xf numFmtId="0" fontId="4" fillId="5" borderId="7" xfId="0" applyFont="1" applyFill="1" applyBorder="1" applyAlignment="1">
      <alignment vertical="center" wrapText="1"/>
    </xf>
    <xf numFmtId="0" fontId="5" fillId="6" borderId="8" xfId="0" applyFont="1" applyFill="1" applyBorder="1" applyAlignment="1">
      <alignment horizontal="right" vertical="center" wrapText="1"/>
    </xf>
    <xf numFmtId="0" fontId="6" fillId="7" borderId="0" xfId="0" applyFont="1" applyFill="1" applyAlignment="1">
      <alignment wrapText="1"/>
    </xf>
    <xf numFmtId="0" fontId="7" fillId="8" borderId="0" xfId="0" applyFont="1" applyFill="1" applyAlignment="1">
      <alignment wrapText="1"/>
    </xf>
    <xf numFmtId="0" fontId="8" fillId="9" borderId="9" xfId="0" applyFont="1" applyFill="1" applyBorder="1" applyAlignment="1">
      <alignment wrapText="1"/>
    </xf>
    <xf numFmtId="0" fontId="9" fillId="10" borderId="10" xfId="0" applyFont="1" applyFill="1" applyBorder="1" applyAlignment="1">
      <alignment wrapText="1"/>
    </xf>
    <xf numFmtId="0" fontId="0" fillId="0" borderId="0" xfId="0" applyAlignment="1">
      <alignment horizontal="left" wrapText="1"/>
    </xf>
    <xf numFmtId="164" fontId="0" fillId="0" borderId="0" xfId="0" applyNumberFormat="1"/>
    <xf numFmtId="1" fontId="0" fillId="0" borderId="0" xfId="0" applyNumberFormat="1"/>
    <xf numFmtId="9" fontId="0" fillId="0" borderId="0" xfId="0" applyNumberFormat="1"/>
    <xf numFmtId="0" fontId="1" fillId="10" borderId="10" xfId="0" applyFont="1" applyFill="1" applyBorder="1" applyAlignment="1">
      <alignment wrapText="1"/>
    </xf>
    <xf numFmtId="0" fontId="0" fillId="0" borderId="8" xfId="0" applyBorder="1" applyAlignment="1">
      <alignment horizontal="left" wrapText="1"/>
    </xf>
    <xf numFmtId="1" fontId="0" fillId="0" borderId="8" xfId="0" applyNumberFormat="1" applyBorder="1" applyAlignment="1">
      <alignment horizontal="left" wrapText="1"/>
    </xf>
    <xf numFmtId="164" fontId="0" fillId="0" borderId="8" xfId="0" applyNumberFormat="1" applyBorder="1" applyAlignment="1">
      <alignment horizontal="left" wrapText="1"/>
    </xf>
    <xf numFmtId="0" fontId="0" fillId="0" borderId="4" xfId="0" applyBorder="1" applyAlignment="1">
      <alignment horizontal="left"/>
    </xf>
    <xf numFmtId="165" fontId="11" fillId="0" borderId="4" xfId="1" applyNumberFormat="1" applyFont="1" applyBorder="1" applyAlignment="1">
      <alignment horizontal="left" wrapText="1"/>
    </xf>
    <xf numFmtId="165" fontId="11" fillId="11" borderId="4" xfId="1" applyNumberFormat="1" applyFont="1" applyFill="1" applyBorder="1" applyAlignment="1">
      <alignment horizontal="left" wrapText="1"/>
    </xf>
    <xf numFmtId="165" fontId="11" fillId="12" borderId="4" xfId="1" applyNumberFormat="1" applyFont="1" applyFill="1" applyBorder="1" applyAlignment="1">
      <alignment horizontal="left" wrapText="1"/>
    </xf>
    <xf numFmtId="165" fontId="11" fillId="0" borderId="4" xfId="1" applyNumberFormat="1" applyFont="1" applyFill="1" applyBorder="1" applyAlignment="1">
      <alignment horizontal="left" wrapText="1"/>
    </xf>
    <xf numFmtId="0" fontId="0" fillId="0" borderId="0" xfId="0"/>
    <xf numFmtId="0" fontId="1" fillId="2" borderId="1" xfId="0" applyFont="1" applyFill="1" applyBorder="1" applyAlignment="1">
      <alignment wrapText="1"/>
    </xf>
    <xf numFmtId="0" fontId="4" fillId="5" borderId="7" xfId="0" applyFont="1" applyFill="1" applyBorder="1" applyAlignment="1">
      <alignment vertical="center" wrapText="1"/>
    </xf>
    <xf numFmtId="0" fontId="5" fillId="6" borderId="8" xfId="0" applyFont="1" applyFill="1" applyBorder="1" applyAlignment="1">
      <alignment horizontal="right"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12" fillId="11" borderId="14" xfId="0" applyFont="1" applyFill="1" applyBorder="1" applyAlignment="1">
      <alignment horizontal="center" vertical="center"/>
    </xf>
    <xf numFmtId="0" fontId="12" fillId="11" borderId="15" xfId="0" applyFont="1" applyFill="1" applyBorder="1" applyAlignment="1">
      <alignment horizontal="center" vertical="center"/>
    </xf>
    <xf numFmtId="0" fontId="12" fillId="11" borderId="16" xfId="0" applyFont="1" applyFill="1" applyBorder="1" applyAlignment="1">
      <alignment horizontal="center" vertical="center"/>
    </xf>
    <xf numFmtId="0" fontId="12" fillId="11" borderId="17" xfId="0" applyFont="1" applyFill="1" applyBorder="1" applyAlignment="1">
      <alignment horizontal="center" vertical="center"/>
    </xf>
    <xf numFmtId="0" fontId="12" fillId="11" borderId="0" xfId="0" applyFont="1" applyFill="1" applyAlignment="1">
      <alignment horizontal="center" vertical="center"/>
    </xf>
    <xf numFmtId="0" fontId="12" fillId="11" borderId="18" xfId="0" applyFont="1" applyFill="1" applyBorder="1" applyAlignment="1">
      <alignment horizontal="center" vertical="center"/>
    </xf>
    <xf numFmtId="0" fontId="12" fillId="11" borderId="19" xfId="0" applyFont="1" applyFill="1" applyBorder="1" applyAlignment="1">
      <alignment horizontal="center" vertical="center"/>
    </xf>
    <xf numFmtId="0" fontId="12" fillId="11" borderId="20" xfId="0" applyFont="1" applyFill="1" applyBorder="1" applyAlignment="1">
      <alignment horizontal="center" vertical="center"/>
    </xf>
    <xf numFmtId="0" fontId="12" fillId="11" borderId="21" xfId="0" applyFont="1" applyFill="1" applyBorder="1" applyAlignment="1">
      <alignment horizontal="center" vertical="center"/>
    </xf>
    <xf numFmtId="0" fontId="9" fillId="10" borderId="10" xfId="0" applyFont="1" applyFill="1" applyBorder="1" applyAlignment="1">
      <alignment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8"/>
  <sheetViews>
    <sheetView showGridLines="0" tabSelected="1" showWhiteSpace="0" topLeftCell="B2" zoomScale="54" zoomScaleNormal="74" workbookViewId="0">
      <selection activeCell="I21" sqref="I21:I28"/>
    </sheetView>
  </sheetViews>
  <sheetFormatPr baseColWidth="10" defaultColWidth="8.6640625" defaultRowHeight="14" x14ac:dyDescent="0.3"/>
  <cols>
    <col min="1" max="1" width="199.08203125" hidden="1" bestFit="1" customWidth="1"/>
    <col min="2" max="2" width="30.25" customWidth="1"/>
    <col min="3" max="3" width="42.9140625" hidden="1" customWidth="1"/>
    <col min="4" max="4" width="32.83203125" customWidth="1"/>
    <col min="5" max="9" width="39" customWidth="1"/>
    <col min="10" max="14" width="30.83203125" bestFit="1" customWidth="1"/>
  </cols>
  <sheetData>
    <row r="1" spans="1:14" hidden="1" x14ac:dyDescent="0.3">
      <c r="A1" t="s">
        <v>0</v>
      </c>
      <c r="B1" t="s">
        <v>1</v>
      </c>
      <c r="E1" t="s">
        <v>2</v>
      </c>
      <c r="F1" t="s">
        <v>2</v>
      </c>
      <c r="G1" t="s">
        <v>2</v>
      </c>
      <c r="H1" t="s">
        <v>2</v>
      </c>
      <c r="I1" t="s">
        <v>2</v>
      </c>
      <c r="J1" t="s">
        <v>2</v>
      </c>
      <c r="K1" t="s">
        <v>2</v>
      </c>
      <c r="L1" t="s">
        <v>2</v>
      </c>
      <c r="M1" t="s">
        <v>2</v>
      </c>
      <c r="N1" t="s">
        <v>2</v>
      </c>
    </row>
    <row r="2" spans="1:14" ht="28" x14ac:dyDescent="0.3">
      <c r="A2" s="25"/>
      <c r="B2" s="26" t="s">
        <v>3</v>
      </c>
      <c r="C2" s="26" t="s">
        <v>4</v>
      </c>
      <c r="D2" s="26" t="s">
        <v>5</v>
      </c>
      <c r="E2" s="1" t="s">
        <v>6</v>
      </c>
      <c r="F2" s="16" t="s">
        <v>7</v>
      </c>
      <c r="G2" s="16" t="s">
        <v>8</v>
      </c>
      <c r="H2" s="1" t="s">
        <v>9</v>
      </c>
      <c r="I2" s="1" t="s">
        <v>10</v>
      </c>
    </row>
    <row r="3" spans="1:14" ht="28" x14ac:dyDescent="0.3">
      <c r="A3" s="25"/>
      <c r="B3" s="26" t="s">
        <v>3</v>
      </c>
      <c r="C3" s="26" t="s">
        <v>4</v>
      </c>
      <c r="D3" s="26" t="s">
        <v>5</v>
      </c>
      <c r="E3" s="1" t="s">
        <v>11</v>
      </c>
      <c r="F3" s="16" t="s">
        <v>292</v>
      </c>
      <c r="G3" s="16" t="s">
        <v>293</v>
      </c>
      <c r="H3" s="1" t="s">
        <v>14</v>
      </c>
      <c r="I3" s="1" t="s">
        <v>15</v>
      </c>
    </row>
    <row r="4" spans="1:14" x14ac:dyDescent="0.3">
      <c r="A4" s="25"/>
      <c r="B4" s="26" t="s">
        <v>3</v>
      </c>
      <c r="C4" s="26" t="s">
        <v>4</v>
      </c>
      <c r="D4" s="26" t="s">
        <v>5</v>
      </c>
      <c r="E4" s="1" t="s">
        <v>16</v>
      </c>
      <c r="F4" s="16" t="s">
        <v>16</v>
      </c>
      <c r="G4" s="16" t="s">
        <v>16</v>
      </c>
      <c r="H4" s="1" t="s">
        <v>16</v>
      </c>
      <c r="I4" s="1" t="s">
        <v>16</v>
      </c>
    </row>
    <row r="5" spans="1:14" ht="15.5" x14ac:dyDescent="0.35">
      <c r="A5" t="s">
        <v>46</v>
      </c>
      <c r="B5" s="27" t="s">
        <v>47</v>
      </c>
      <c r="C5" s="28" t="s">
        <v>18</v>
      </c>
      <c r="D5" s="8" t="s">
        <v>19</v>
      </c>
      <c r="E5" s="21">
        <f>(E7*E19)+E7</f>
        <v>105000</v>
      </c>
      <c r="F5" s="24">
        <f t="shared" ref="F5:I5" si="0">(F7*F19)+F7</f>
        <v>80010</v>
      </c>
      <c r="G5" s="21">
        <f t="shared" si="0"/>
        <v>83997.9</v>
      </c>
      <c r="H5" s="23">
        <f t="shared" si="0"/>
        <v>76500.899999999994</v>
      </c>
      <c r="I5" s="22">
        <f t="shared" si="0"/>
        <v>78599.997000000003</v>
      </c>
    </row>
    <row r="6" spans="1:14" x14ac:dyDescent="0.3">
      <c r="A6" t="s">
        <v>48</v>
      </c>
      <c r="B6" s="27" t="s">
        <v>47</v>
      </c>
      <c r="C6" s="28" t="s">
        <v>18</v>
      </c>
      <c r="D6" s="9" t="s">
        <v>20</v>
      </c>
      <c r="E6" s="3" t="s">
        <v>21</v>
      </c>
      <c r="F6" s="17" t="s">
        <v>21</v>
      </c>
      <c r="G6" s="17" t="s">
        <v>21</v>
      </c>
      <c r="H6" s="3" t="s">
        <v>21</v>
      </c>
      <c r="I6" s="3" t="s">
        <v>21</v>
      </c>
    </row>
    <row r="7" spans="1:14" x14ac:dyDescent="0.3">
      <c r="A7" t="s">
        <v>49</v>
      </c>
      <c r="B7" s="27" t="s">
        <v>47</v>
      </c>
      <c r="C7" s="28" t="s">
        <v>18</v>
      </c>
      <c r="D7" s="9" t="s">
        <v>22</v>
      </c>
      <c r="E7" s="3">
        <f>E8*E14</f>
        <v>105000</v>
      </c>
      <c r="F7" s="3">
        <f t="shared" ref="F7" si="1">F8*F14</f>
        <v>76200</v>
      </c>
      <c r="G7" s="3">
        <f t="shared" ref="G7" si="2">G8*G14</f>
        <v>79998</v>
      </c>
      <c r="H7" s="3">
        <f t="shared" ref="H7" si="3">H8*H14</f>
        <v>72858</v>
      </c>
      <c r="I7" s="3">
        <f t="shared" ref="I7" si="4">I8*I14</f>
        <v>74857.14</v>
      </c>
    </row>
    <row r="8" spans="1:14" x14ac:dyDescent="0.3">
      <c r="A8" t="s">
        <v>50</v>
      </c>
      <c r="B8" s="27" t="s">
        <v>47</v>
      </c>
      <c r="C8" s="28" t="s">
        <v>18</v>
      </c>
      <c r="D8" s="9" t="s">
        <v>24</v>
      </c>
      <c r="E8" s="3">
        <v>35000</v>
      </c>
      <c r="F8" s="17">
        <v>25400</v>
      </c>
      <c r="G8" s="17">
        <v>26666</v>
      </c>
      <c r="H8" s="3">
        <v>24286</v>
      </c>
      <c r="I8" s="3">
        <v>24952.38</v>
      </c>
    </row>
    <row r="9" spans="1:14" x14ac:dyDescent="0.3">
      <c r="A9" t="s">
        <v>51</v>
      </c>
      <c r="B9" s="27" t="s">
        <v>47</v>
      </c>
      <c r="C9" s="28" t="s">
        <v>18</v>
      </c>
      <c r="D9" s="9" t="s">
        <v>25</v>
      </c>
      <c r="E9" s="3">
        <v>3</v>
      </c>
      <c r="F9" s="17">
        <v>3</v>
      </c>
      <c r="G9" s="17">
        <v>3</v>
      </c>
      <c r="H9" s="3">
        <v>3</v>
      </c>
      <c r="I9" s="3">
        <v>3</v>
      </c>
    </row>
    <row r="10" spans="1:14" x14ac:dyDescent="0.3">
      <c r="A10" t="s">
        <v>52</v>
      </c>
      <c r="B10" s="27" t="s">
        <v>47</v>
      </c>
      <c r="C10" s="28" t="s">
        <v>18</v>
      </c>
      <c r="D10" s="9" t="s">
        <v>26</v>
      </c>
      <c r="E10" s="4">
        <v>15</v>
      </c>
      <c r="F10" s="18"/>
      <c r="G10" s="18"/>
      <c r="H10" s="4">
        <v>8</v>
      </c>
      <c r="I10" s="4">
        <v>20</v>
      </c>
    </row>
    <row r="11" spans="1:14" ht="28" x14ac:dyDescent="0.3">
      <c r="A11" t="s">
        <v>53</v>
      </c>
      <c r="B11" s="27" t="s">
        <v>47</v>
      </c>
      <c r="C11" s="28" t="s">
        <v>18</v>
      </c>
      <c r="D11" s="9" t="s">
        <v>27</v>
      </c>
      <c r="E11" s="3" t="s">
        <v>47</v>
      </c>
      <c r="F11" s="17"/>
      <c r="G11" s="17"/>
      <c r="H11" s="3"/>
      <c r="I11" s="3" t="s">
        <v>54</v>
      </c>
    </row>
    <row r="12" spans="1:14" x14ac:dyDescent="0.3">
      <c r="A12" t="s">
        <v>55</v>
      </c>
      <c r="B12" s="27" t="s">
        <v>47</v>
      </c>
      <c r="C12" s="28" t="s">
        <v>18</v>
      </c>
      <c r="D12" s="9" t="s">
        <v>28</v>
      </c>
      <c r="E12" s="3">
        <v>1</v>
      </c>
      <c r="F12" s="17"/>
      <c r="G12" s="17"/>
      <c r="H12" s="3"/>
      <c r="I12" s="3">
        <v>0</v>
      </c>
    </row>
    <row r="13" spans="1:14" x14ac:dyDescent="0.3">
      <c r="A13" t="s">
        <v>56</v>
      </c>
      <c r="B13" s="27" t="s">
        <v>47</v>
      </c>
      <c r="C13" s="28" t="s">
        <v>18</v>
      </c>
      <c r="D13" s="10" t="s">
        <v>29</v>
      </c>
      <c r="E13" s="20" t="s">
        <v>57</v>
      </c>
      <c r="F13" s="17" t="s">
        <v>297</v>
      </c>
      <c r="G13" s="17"/>
      <c r="H13" s="3"/>
      <c r="I13" s="20" t="s">
        <v>54</v>
      </c>
    </row>
    <row r="14" spans="1:14" x14ac:dyDescent="0.3">
      <c r="A14" t="s">
        <v>58</v>
      </c>
      <c r="B14" s="27" t="s">
        <v>47</v>
      </c>
      <c r="C14" s="28" t="s">
        <v>31</v>
      </c>
      <c r="D14" s="9" t="s">
        <v>32</v>
      </c>
      <c r="E14" s="3">
        <v>3</v>
      </c>
      <c r="F14" s="17">
        <v>3</v>
      </c>
      <c r="G14" s="17">
        <v>3</v>
      </c>
      <c r="H14" s="3">
        <v>3</v>
      </c>
      <c r="I14" s="3">
        <v>3</v>
      </c>
    </row>
    <row r="15" spans="1:14" x14ac:dyDescent="0.3">
      <c r="A15" t="s">
        <v>59</v>
      </c>
      <c r="B15" s="27" t="s">
        <v>47</v>
      </c>
      <c r="C15" s="28" t="s">
        <v>31</v>
      </c>
      <c r="D15" s="9" t="s">
        <v>33</v>
      </c>
      <c r="E15" s="3" t="s">
        <v>34</v>
      </c>
      <c r="F15" s="17" t="s">
        <v>34</v>
      </c>
      <c r="G15" s="17" t="s">
        <v>34</v>
      </c>
      <c r="H15" s="3" t="s">
        <v>34</v>
      </c>
      <c r="I15" s="3" t="s">
        <v>34</v>
      </c>
    </row>
    <row r="16" spans="1:14" x14ac:dyDescent="0.3">
      <c r="A16" t="s">
        <v>60</v>
      </c>
      <c r="B16" s="27" t="s">
        <v>47</v>
      </c>
      <c r="C16" s="28" t="s">
        <v>31</v>
      </c>
      <c r="D16" s="9" t="s">
        <v>35</v>
      </c>
      <c r="E16" s="3">
        <v>27527.675999999999</v>
      </c>
      <c r="F16" s="17">
        <v>0</v>
      </c>
      <c r="G16" s="17">
        <v>0</v>
      </c>
      <c r="H16" s="3">
        <v>27527.675999999999</v>
      </c>
      <c r="I16" s="3">
        <v>27527.675999999999</v>
      </c>
    </row>
    <row r="17" spans="1:9" x14ac:dyDescent="0.3">
      <c r="A17" t="s">
        <v>61</v>
      </c>
      <c r="B17" s="27" t="s">
        <v>47</v>
      </c>
      <c r="C17" s="28" t="s">
        <v>31</v>
      </c>
      <c r="D17" s="9" t="s">
        <v>36</v>
      </c>
      <c r="E17" s="3" t="s">
        <v>21</v>
      </c>
      <c r="F17" s="17" t="s">
        <v>21</v>
      </c>
      <c r="G17" s="17" t="s">
        <v>21</v>
      </c>
      <c r="H17" s="3" t="s">
        <v>21</v>
      </c>
      <c r="I17" s="3" t="s">
        <v>21</v>
      </c>
    </row>
    <row r="18" spans="1:9" x14ac:dyDescent="0.3">
      <c r="A18" t="s">
        <v>62</v>
      </c>
      <c r="B18" s="27" t="s">
        <v>47</v>
      </c>
      <c r="C18" s="28" t="s">
        <v>31</v>
      </c>
      <c r="D18" s="10" t="s">
        <v>37</v>
      </c>
      <c r="E18" s="5">
        <v>46225</v>
      </c>
      <c r="F18" s="19">
        <v>46262</v>
      </c>
      <c r="G18" s="19">
        <v>46262</v>
      </c>
      <c r="H18" s="5">
        <v>46225</v>
      </c>
      <c r="I18" s="5">
        <v>46225</v>
      </c>
    </row>
    <row r="19" spans="1:9" x14ac:dyDescent="0.3">
      <c r="A19" t="s">
        <v>63</v>
      </c>
      <c r="B19" s="27" t="s">
        <v>47</v>
      </c>
      <c r="C19" s="7" t="s">
        <v>38</v>
      </c>
      <c r="D19" s="10" t="s">
        <v>39</v>
      </c>
      <c r="E19" s="3" t="s">
        <v>40</v>
      </c>
      <c r="F19" s="17" t="s">
        <v>64</v>
      </c>
      <c r="G19" s="17" t="s">
        <v>64</v>
      </c>
      <c r="H19" s="3" t="s">
        <v>64</v>
      </c>
      <c r="I19" s="3" t="s">
        <v>64</v>
      </c>
    </row>
    <row r="21" spans="1:9" ht="14" customHeight="1" x14ac:dyDescent="0.3">
      <c r="B21" s="35" t="s">
        <v>294</v>
      </c>
      <c r="C21" s="36"/>
      <c r="D21" s="37"/>
      <c r="E21" s="32" t="s">
        <v>295</v>
      </c>
      <c r="F21" s="32" t="s">
        <v>295</v>
      </c>
      <c r="G21" s="32" t="s">
        <v>295</v>
      </c>
      <c r="H21" s="32" t="s">
        <v>295</v>
      </c>
      <c r="I21" s="29" t="s">
        <v>296</v>
      </c>
    </row>
    <row r="22" spans="1:9" x14ac:dyDescent="0.3">
      <c r="B22" s="38"/>
      <c r="C22" s="39"/>
      <c r="D22" s="40"/>
      <c r="E22" s="33"/>
      <c r="F22" s="33"/>
      <c r="G22" s="33"/>
      <c r="H22" s="33"/>
      <c r="I22" s="30"/>
    </row>
    <row r="23" spans="1:9" x14ac:dyDescent="0.3">
      <c r="B23" s="38"/>
      <c r="C23" s="39"/>
      <c r="D23" s="40"/>
      <c r="E23" s="33"/>
      <c r="F23" s="33"/>
      <c r="G23" s="33"/>
      <c r="H23" s="33"/>
      <c r="I23" s="30"/>
    </row>
    <row r="24" spans="1:9" x14ac:dyDescent="0.3">
      <c r="B24" s="38"/>
      <c r="C24" s="39"/>
      <c r="D24" s="40"/>
      <c r="E24" s="33"/>
      <c r="F24" s="33"/>
      <c r="G24" s="33"/>
      <c r="H24" s="33"/>
      <c r="I24" s="30"/>
    </row>
    <row r="25" spans="1:9" x14ac:dyDescent="0.3">
      <c r="B25" s="38"/>
      <c r="C25" s="39"/>
      <c r="D25" s="40"/>
      <c r="E25" s="33"/>
      <c r="F25" s="33"/>
      <c r="G25" s="33"/>
      <c r="H25" s="33"/>
      <c r="I25" s="30"/>
    </row>
    <row r="26" spans="1:9" x14ac:dyDescent="0.3">
      <c r="B26" s="38"/>
      <c r="C26" s="39"/>
      <c r="D26" s="40"/>
      <c r="E26" s="33"/>
      <c r="F26" s="33"/>
      <c r="G26" s="33"/>
      <c r="H26" s="33"/>
      <c r="I26" s="30"/>
    </row>
    <row r="27" spans="1:9" x14ac:dyDescent="0.3">
      <c r="B27" s="38"/>
      <c r="C27" s="39"/>
      <c r="D27" s="40"/>
      <c r="E27" s="33"/>
      <c r="F27" s="33"/>
      <c r="G27" s="33"/>
      <c r="H27" s="33"/>
      <c r="I27" s="30"/>
    </row>
    <row r="28" spans="1:9" x14ac:dyDescent="0.3">
      <c r="B28" s="41"/>
      <c r="C28" s="42"/>
      <c r="D28" s="43"/>
      <c r="E28" s="34"/>
      <c r="F28" s="34"/>
      <c r="G28" s="34"/>
      <c r="H28" s="34"/>
      <c r="I28" s="31"/>
    </row>
  </sheetData>
  <autoFilter ref="A4:I19" xr:uid="{00000000-0009-0000-0000-000000000000}"/>
  <mergeCells count="13">
    <mergeCell ref="B21:D28"/>
    <mergeCell ref="E21:E28"/>
    <mergeCell ref="F21:F28"/>
    <mergeCell ref="G21:G28"/>
    <mergeCell ref="H21:H28"/>
    <mergeCell ref="I21:I28"/>
    <mergeCell ref="B5:B19"/>
    <mergeCell ref="C5:C13"/>
    <mergeCell ref="C14:C18"/>
    <mergeCell ref="A2:A4"/>
    <mergeCell ref="B2:B4"/>
    <mergeCell ref="C2:C4"/>
    <mergeCell ref="D2:D4"/>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68"/>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6.1640625" bestFit="1" customWidth="1"/>
    <col min="4" max="4" width="57.1640625" bestFit="1" customWidth="1"/>
    <col min="5" max="5" width="30.83203125" bestFit="1" customWidth="1"/>
    <col min="6" max="8" width="20" hidden="1" bestFit="1" customWidth="1"/>
    <col min="9" max="9" width="64.9140625" bestFit="1" customWidth="1"/>
    <col min="10" max="13" width="20" hidden="1" bestFit="1" customWidth="1"/>
    <col min="14" max="17" width="20" bestFit="1" customWidth="1"/>
    <col min="18" max="18" width="30.83203125" bestFit="1" customWidth="1"/>
    <col min="19" max="19" width="20" hidden="1" bestFit="1" customWidth="1"/>
    <col min="20" max="22" width="20" bestFit="1" customWidth="1"/>
    <col min="23" max="23" width="69.33203125" bestFit="1" customWidth="1"/>
    <col min="24" max="25" width="20" bestFit="1" customWidth="1"/>
    <col min="26" max="26" width="255" bestFit="1" customWidth="1"/>
    <col min="27" max="27" width="22" bestFit="1" customWidth="1"/>
    <col min="28" max="28" width="255" bestFit="1" customWidth="1"/>
  </cols>
  <sheetData>
    <row r="1" spans="1:28" hidden="1" x14ac:dyDescent="0.3">
      <c r="A1" t="s">
        <v>96</v>
      </c>
      <c r="B1" t="s">
        <v>97</v>
      </c>
      <c r="C1" t="s">
        <v>98</v>
      </c>
      <c r="D1" t="s">
        <v>99</v>
      </c>
      <c r="E1" t="s">
        <v>100</v>
      </c>
      <c r="F1" t="s">
        <v>101</v>
      </c>
      <c r="G1" t="s">
        <v>102</v>
      </c>
      <c r="H1" t="s">
        <v>103</v>
      </c>
      <c r="I1" t="s">
        <v>104</v>
      </c>
      <c r="J1" t="s">
        <v>105</v>
      </c>
      <c r="K1" t="s">
        <v>106</v>
      </c>
      <c r="L1" t="s">
        <v>107</v>
      </c>
      <c r="M1" t="s">
        <v>108</v>
      </c>
      <c r="N1" t="s">
        <v>109</v>
      </c>
      <c r="O1" t="s">
        <v>110</v>
      </c>
      <c r="P1" t="s">
        <v>111</v>
      </c>
      <c r="Q1" t="s">
        <v>112</v>
      </c>
      <c r="R1" t="s">
        <v>113</v>
      </c>
      <c r="S1" t="s">
        <v>114</v>
      </c>
      <c r="T1" t="s">
        <v>115</v>
      </c>
      <c r="U1" t="s">
        <v>116</v>
      </c>
      <c r="V1" t="s">
        <v>117</v>
      </c>
      <c r="W1" t="s">
        <v>118</v>
      </c>
      <c r="X1" t="s">
        <v>119</v>
      </c>
      <c r="Y1" t="s">
        <v>120</v>
      </c>
      <c r="Z1" t="s">
        <v>121</v>
      </c>
      <c r="AA1" t="s">
        <v>122</v>
      </c>
      <c r="AB1" t="s">
        <v>123</v>
      </c>
    </row>
    <row r="2" spans="1:28" ht="20" x14ac:dyDescent="0.4">
      <c r="A2" s="11"/>
      <c r="B2" s="44" t="s">
        <v>124</v>
      </c>
      <c r="C2" s="44" t="s">
        <v>124</v>
      </c>
      <c r="D2" s="44" t="s">
        <v>124</v>
      </c>
      <c r="E2" s="44" t="s">
        <v>124</v>
      </c>
      <c r="F2" s="44" t="s">
        <v>125</v>
      </c>
      <c r="G2" s="44" t="s">
        <v>125</v>
      </c>
      <c r="H2" s="44" t="s">
        <v>126</v>
      </c>
      <c r="I2" s="44" t="s">
        <v>126</v>
      </c>
      <c r="J2" s="44" t="s">
        <v>127</v>
      </c>
      <c r="K2" s="44" t="s">
        <v>127</v>
      </c>
      <c r="L2" s="44" t="s">
        <v>128</v>
      </c>
      <c r="M2" s="44" t="s">
        <v>128</v>
      </c>
      <c r="N2" s="44" t="s">
        <v>31</v>
      </c>
      <c r="O2" s="44" t="s">
        <v>31</v>
      </c>
      <c r="P2" s="44" t="s">
        <v>31</v>
      </c>
      <c r="Q2" s="44" t="s">
        <v>31</v>
      </c>
      <c r="R2" s="44" t="s">
        <v>31</v>
      </c>
      <c r="S2" s="44" t="s">
        <v>18</v>
      </c>
      <c r="T2" s="44" t="s">
        <v>18</v>
      </c>
      <c r="U2" s="44" t="s">
        <v>18</v>
      </c>
      <c r="V2" s="44" t="s">
        <v>18</v>
      </c>
      <c r="W2" s="44" t="s">
        <v>18</v>
      </c>
      <c r="X2" s="44" t="s">
        <v>18</v>
      </c>
      <c r="Y2" s="44" t="s">
        <v>18</v>
      </c>
      <c r="Z2" s="44" t="s">
        <v>18</v>
      </c>
      <c r="AA2" s="44" t="s">
        <v>18</v>
      </c>
      <c r="AB2" s="44" t="s">
        <v>18</v>
      </c>
    </row>
    <row r="3" spans="1:28" ht="42" x14ac:dyDescent="0.3">
      <c r="A3" s="1"/>
      <c r="B3" s="1" t="s">
        <v>129</v>
      </c>
      <c r="C3" s="1" t="s">
        <v>130</v>
      </c>
      <c r="D3" s="1" t="s">
        <v>131</v>
      </c>
      <c r="E3" s="1" t="s">
        <v>132</v>
      </c>
      <c r="F3" s="1" t="s">
        <v>133</v>
      </c>
      <c r="G3" s="1" t="s">
        <v>134</v>
      </c>
      <c r="H3" s="1" t="s">
        <v>135</v>
      </c>
      <c r="I3" s="1" t="s">
        <v>3</v>
      </c>
      <c r="J3" s="1" t="s">
        <v>136</v>
      </c>
      <c r="K3" s="1" t="s">
        <v>137</v>
      </c>
      <c r="L3" s="1" t="s">
        <v>138</v>
      </c>
      <c r="M3" s="1" t="s">
        <v>139</v>
      </c>
      <c r="N3" s="1" t="s">
        <v>140</v>
      </c>
      <c r="O3" s="1" t="s">
        <v>141</v>
      </c>
      <c r="P3" s="1" t="s">
        <v>142</v>
      </c>
      <c r="Q3" s="1" t="s">
        <v>143</v>
      </c>
      <c r="R3" s="1" t="s">
        <v>144</v>
      </c>
      <c r="S3" s="1" t="s">
        <v>145</v>
      </c>
      <c r="T3" s="1" t="s">
        <v>146</v>
      </c>
      <c r="U3" s="1" t="s">
        <v>147</v>
      </c>
      <c r="V3" s="1" t="s">
        <v>148</v>
      </c>
      <c r="W3" s="1" t="s">
        <v>149</v>
      </c>
      <c r="X3" s="1" t="s">
        <v>150</v>
      </c>
      <c r="Y3" s="1" t="s">
        <v>151</v>
      </c>
      <c r="Z3" s="1" t="s">
        <v>152</v>
      </c>
      <c r="AA3" s="1" t="s">
        <v>153</v>
      </c>
      <c r="AB3" s="1" t="s">
        <v>3</v>
      </c>
    </row>
    <row r="4" spans="1:28" x14ac:dyDescent="0.3">
      <c r="B4" s="12">
        <v>659136</v>
      </c>
      <c r="C4" s="12" t="s">
        <v>6</v>
      </c>
      <c r="D4" s="12" t="s">
        <v>11</v>
      </c>
      <c r="E4" s="13">
        <v>46224.969953703701</v>
      </c>
      <c r="F4" s="12"/>
      <c r="G4" s="12" t="s">
        <v>154</v>
      </c>
      <c r="H4" s="12">
        <v>805440</v>
      </c>
      <c r="I4" s="12" t="s">
        <v>17</v>
      </c>
      <c r="J4" s="14"/>
      <c r="K4" s="12"/>
      <c r="L4" s="12"/>
      <c r="M4" s="14"/>
      <c r="N4">
        <v>2</v>
      </c>
      <c r="O4" s="12" t="s">
        <v>34</v>
      </c>
      <c r="P4">
        <v>226535.75</v>
      </c>
      <c r="Q4" s="12" t="s">
        <v>21</v>
      </c>
      <c r="R4" s="13">
        <v>46225</v>
      </c>
      <c r="S4" s="12">
        <v>3649962</v>
      </c>
      <c r="T4">
        <v>2</v>
      </c>
      <c r="U4">
        <f t="shared" ref="U4:U35" ca="1" si="0">OFFSET($A$1, ROW() - 1, COLUMN() + 2)</f>
        <v>231000</v>
      </c>
      <c r="V4" s="12" t="s">
        <v>21</v>
      </c>
      <c r="W4" s="12" t="s">
        <v>23</v>
      </c>
      <c r="X4">
        <v>231000</v>
      </c>
      <c r="Y4" s="14">
        <v>15</v>
      </c>
      <c r="Z4" s="12" t="s">
        <v>17</v>
      </c>
      <c r="AA4" s="12">
        <v>1</v>
      </c>
      <c r="AB4" s="12" t="s">
        <v>30</v>
      </c>
    </row>
    <row r="5" spans="1:28" x14ac:dyDescent="0.3">
      <c r="B5" s="12">
        <v>659136</v>
      </c>
      <c r="C5" s="12" t="s">
        <v>6</v>
      </c>
      <c r="D5" s="12" t="s">
        <v>11</v>
      </c>
      <c r="E5" s="13">
        <v>46224.969953703701</v>
      </c>
      <c r="F5" s="12"/>
      <c r="G5" s="12" t="s">
        <v>154</v>
      </c>
      <c r="H5" s="12">
        <v>805441</v>
      </c>
      <c r="I5" s="12" t="s">
        <v>42</v>
      </c>
      <c r="J5" s="14"/>
      <c r="K5" s="12"/>
      <c r="L5" s="12"/>
      <c r="M5" s="14"/>
      <c r="N5">
        <v>3</v>
      </c>
      <c r="O5" s="12" t="s">
        <v>34</v>
      </c>
      <c r="P5">
        <v>53762</v>
      </c>
      <c r="Q5" s="12" t="s">
        <v>21</v>
      </c>
      <c r="R5" s="13">
        <v>46225</v>
      </c>
      <c r="S5" s="12">
        <v>3649963</v>
      </c>
      <c r="T5">
        <v>3</v>
      </c>
      <c r="U5">
        <f t="shared" ca="1" si="0"/>
        <v>57000</v>
      </c>
      <c r="V5" s="12" t="s">
        <v>21</v>
      </c>
      <c r="W5" s="12" t="s">
        <v>23</v>
      </c>
      <c r="X5">
        <v>57000</v>
      </c>
      <c r="Y5" s="14">
        <v>15</v>
      </c>
      <c r="Z5" s="12" t="s">
        <v>42</v>
      </c>
      <c r="AA5" s="12">
        <v>1</v>
      </c>
      <c r="AB5" s="12" t="s">
        <v>43</v>
      </c>
    </row>
    <row r="6" spans="1:28" ht="28" x14ac:dyDescent="0.3">
      <c r="B6" s="12">
        <v>659136</v>
      </c>
      <c r="C6" s="12" t="s">
        <v>6</v>
      </c>
      <c r="D6" s="12" t="s">
        <v>11</v>
      </c>
      <c r="E6" s="13">
        <v>46224.969953703701</v>
      </c>
      <c r="F6" s="12"/>
      <c r="G6" s="12" t="s">
        <v>154</v>
      </c>
      <c r="H6" s="12">
        <v>805442</v>
      </c>
      <c r="I6" s="12" t="s">
        <v>44</v>
      </c>
      <c r="J6" s="14"/>
      <c r="K6" s="12"/>
      <c r="L6" s="12"/>
      <c r="M6" s="14"/>
      <c r="N6">
        <v>4</v>
      </c>
      <c r="O6" s="12" t="s">
        <v>34</v>
      </c>
      <c r="P6">
        <v>38661.75</v>
      </c>
      <c r="Q6" s="12" t="s">
        <v>21</v>
      </c>
      <c r="R6" s="13">
        <v>46225</v>
      </c>
      <c r="S6" s="12">
        <v>3649964</v>
      </c>
      <c r="T6">
        <v>4</v>
      </c>
      <c r="U6">
        <f t="shared" ca="1" si="0"/>
        <v>56300</v>
      </c>
      <c r="V6" s="12" t="s">
        <v>21</v>
      </c>
      <c r="W6" s="12" t="s">
        <v>23</v>
      </c>
      <c r="X6">
        <v>56300</v>
      </c>
      <c r="Y6" s="14">
        <v>15</v>
      </c>
      <c r="Z6" s="12" t="s">
        <v>44</v>
      </c>
      <c r="AA6" s="12">
        <v>1</v>
      </c>
      <c r="AB6" s="12" t="s">
        <v>45</v>
      </c>
    </row>
    <row r="7" spans="1:28" x14ac:dyDescent="0.3">
      <c r="B7" s="12">
        <v>659136</v>
      </c>
      <c r="C7" s="12" t="s">
        <v>6</v>
      </c>
      <c r="D7" s="12" t="s">
        <v>11</v>
      </c>
      <c r="E7" s="13">
        <v>46224.969953703701</v>
      </c>
      <c r="F7" s="12"/>
      <c r="G7" s="12" t="s">
        <v>154</v>
      </c>
      <c r="H7" s="12">
        <v>805443</v>
      </c>
      <c r="I7" s="12" t="s">
        <v>47</v>
      </c>
      <c r="J7" s="14"/>
      <c r="K7" s="12"/>
      <c r="L7" s="12"/>
      <c r="M7" s="14"/>
      <c r="N7">
        <v>3</v>
      </c>
      <c r="O7" s="12" t="s">
        <v>34</v>
      </c>
      <c r="P7">
        <v>27527.675999999999</v>
      </c>
      <c r="Q7" s="12" t="s">
        <v>21</v>
      </c>
      <c r="R7" s="13">
        <v>46225</v>
      </c>
      <c r="S7" s="12">
        <v>3649965</v>
      </c>
      <c r="T7">
        <v>3</v>
      </c>
      <c r="U7">
        <f t="shared" ca="1" si="0"/>
        <v>35000</v>
      </c>
      <c r="V7" s="12" t="s">
        <v>21</v>
      </c>
      <c r="W7" s="12" t="s">
        <v>23</v>
      </c>
      <c r="X7">
        <v>35000</v>
      </c>
      <c r="Y7" s="14">
        <v>15</v>
      </c>
      <c r="Z7" s="12" t="s">
        <v>47</v>
      </c>
      <c r="AA7" s="12">
        <v>1</v>
      </c>
      <c r="AB7" s="12" t="s">
        <v>57</v>
      </c>
    </row>
    <row r="8" spans="1:28" x14ac:dyDescent="0.3">
      <c r="B8" s="12">
        <v>659136</v>
      </c>
      <c r="C8" s="12" t="s">
        <v>6</v>
      </c>
      <c r="D8" s="12" t="s">
        <v>11</v>
      </c>
      <c r="E8" s="13">
        <v>46224.969953703701</v>
      </c>
      <c r="F8" s="12"/>
      <c r="G8" s="12" t="s">
        <v>154</v>
      </c>
      <c r="H8" s="12">
        <v>805444</v>
      </c>
      <c r="I8" s="12" t="s">
        <v>65</v>
      </c>
      <c r="J8" s="14"/>
      <c r="K8" s="12"/>
      <c r="L8" s="12"/>
      <c r="M8" s="14"/>
      <c r="N8">
        <v>1</v>
      </c>
      <c r="O8" s="12" t="s">
        <v>34</v>
      </c>
      <c r="P8">
        <v>313607.462</v>
      </c>
      <c r="Q8" s="12" t="s">
        <v>21</v>
      </c>
      <c r="R8" s="13">
        <v>46225</v>
      </c>
      <c r="S8" s="12">
        <v>3649966</v>
      </c>
      <c r="T8">
        <v>1</v>
      </c>
      <c r="U8">
        <f t="shared" ca="1" si="0"/>
        <v>570000</v>
      </c>
      <c r="V8" s="12" t="s">
        <v>21</v>
      </c>
      <c r="W8" s="12" t="s">
        <v>23</v>
      </c>
      <c r="X8">
        <v>570000</v>
      </c>
      <c r="Y8" s="14">
        <v>15</v>
      </c>
      <c r="Z8" s="12" t="s">
        <v>65</v>
      </c>
      <c r="AA8" s="12">
        <v>1</v>
      </c>
      <c r="AB8" s="12" t="s">
        <v>67</v>
      </c>
    </row>
    <row r="9" spans="1:28" x14ac:dyDescent="0.3">
      <c r="B9" s="12">
        <v>659136</v>
      </c>
      <c r="C9" s="12" t="s">
        <v>6</v>
      </c>
      <c r="D9" s="12" t="s">
        <v>11</v>
      </c>
      <c r="E9" s="13">
        <v>46224.969953703701</v>
      </c>
      <c r="F9" s="12"/>
      <c r="G9" s="12" t="s">
        <v>154</v>
      </c>
      <c r="H9" s="12">
        <v>805445</v>
      </c>
      <c r="I9" s="12" t="s">
        <v>68</v>
      </c>
      <c r="J9" s="14"/>
      <c r="K9" s="12"/>
      <c r="L9" s="12"/>
      <c r="M9" s="14"/>
      <c r="N9">
        <v>1</v>
      </c>
      <c r="O9" s="12" t="s">
        <v>34</v>
      </c>
      <c r="P9">
        <v>59110.898999999998</v>
      </c>
      <c r="Q9" s="12" t="s">
        <v>21</v>
      </c>
      <c r="R9" s="13">
        <v>46225</v>
      </c>
      <c r="S9" s="12">
        <v>3649967</v>
      </c>
      <c r="T9">
        <v>1</v>
      </c>
      <c r="U9">
        <f t="shared" ca="1" si="0"/>
        <v>120000</v>
      </c>
      <c r="V9" s="12" t="s">
        <v>21</v>
      </c>
      <c r="W9" s="12" t="s">
        <v>23</v>
      </c>
      <c r="X9">
        <v>120000</v>
      </c>
      <c r="Y9" s="14">
        <v>15</v>
      </c>
      <c r="Z9" s="12" t="s">
        <v>68</v>
      </c>
      <c r="AA9" s="12">
        <v>1</v>
      </c>
      <c r="AB9" s="12" t="s">
        <v>72</v>
      </c>
    </row>
    <row r="10" spans="1:28" x14ac:dyDescent="0.3">
      <c r="B10" s="12">
        <v>659136</v>
      </c>
      <c r="C10" s="12" t="s">
        <v>6</v>
      </c>
      <c r="D10" s="12" t="s">
        <v>11</v>
      </c>
      <c r="E10" s="13">
        <v>46224.969953703701</v>
      </c>
      <c r="F10" s="12"/>
      <c r="G10" s="12" t="s">
        <v>154</v>
      </c>
      <c r="H10" s="12">
        <v>805446</v>
      </c>
      <c r="I10" s="12" t="s">
        <v>73</v>
      </c>
      <c r="J10" s="14"/>
      <c r="K10" s="12"/>
      <c r="L10" s="12"/>
      <c r="M10" s="14"/>
      <c r="N10">
        <v>3</v>
      </c>
      <c r="O10" s="12" t="s">
        <v>34</v>
      </c>
      <c r="P10">
        <v>85190.19</v>
      </c>
      <c r="Q10" s="12" t="s">
        <v>21</v>
      </c>
      <c r="R10" s="13">
        <v>46225</v>
      </c>
      <c r="S10" s="12">
        <v>3649968</v>
      </c>
      <c r="T10">
        <v>3</v>
      </c>
      <c r="U10">
        <f t="shared" ca="1" si="0"/>
        <v>121000</v>
      </c>
      <c r="V10" s="12" t="s">
        <v>21</v>
      </c>
      <c r="W10" s="12" t="s">
        <v>23</v>
      </c>
      <c r="X10">
        <v>121000</v>
      </c>
      <c r="Y10" s="14">
        <v>15</v>
      </c>
      <c r="Z10" s="12" t="s">
        <v>73</v>
      </c>
      <c r="AA10" s="12">
        <v>1</v>
      </c>
      <c r="AB10" s="12" t="s">
        <v>75</v>
      </c>
    </row>
    <row r="11" spans="1:28" x14ac:dyDescent="0.3">
      <c r="B11" s="12">
        <v>659136</v>
      </c>
      <c r="C11" s="12" t="s">
        <v>6</v>
      </c>
      <c r="D11" s="12" t="s">
        <v>11</v>
      </c>
      <c r="E11" s="13">
        <v>46224.969953703701</v>
      </c>
      <c r="F11" s="12"/>
      <c r="G11" s="12" t="s">
        <v>154</v>
      </c>
      <c r="H11" s="12">
        <v>805447</v>
      </c>
      <c r="I11" s="12" t="s">
        <v>76</v>
      </c>
      <c r="J11" s="14"/>
      <c r="K11" s="12"/>
      <c r="L11" s="12"/>
      <c r="M11" s="14"/>
      <c r="N11">
        <v>3</v>
      </c>
      <c r="O11" s="12" t="s">
        <v>34</v>
      </c>
      <c r="P11">
        <v>41953.56</v>
      </c>
      <c r="Q11" s="12" t="s">
        <v>21</v>
      </c>
      <c r="R11" s="13">
        <v>46225</v>
      </c>
      <c r="S11" s="12">
        <v>3649969</v>
      </c>
      <c r="T11">
        <v>3</v>
      </c>
      <c r="U11">
        <f t="shared" ca="1" si="0"/>
        <v>55000</v>
      </c>
      <c r="V11" s="12" t="s">
        <v>21</v>
      </c>
      <c r="W11" s="12" t="s">
        <v>23</v>
      </c>
      <c r="X11">
        <v>55000</v>
      </c>
      <c r="Y11" s="14">
        <v>15</v>
      </c>
      <c r="Z11" s="12" t="s">
        <v>76</v>
      </c>
      <c r="AA11" s="12">
        <v>1</v>
      </c>
      <c r="AB11" s="12" t="s">
        <v>78</v>
      </c>
    </row>
    <row r="12" spans="1:28" x14ac:dyDescent="0.3">
      <c r="B12" s="12">
        <v>659136</v>
      </c>
      <c r="C12" s="12" t="s">
        <v>6</v>
      </c>
      <c r="D12" s="12" t="s">
        <v>11</v>
      </c>
      <c r="E12" s="13">
        <v>46224.969953703701</v>
      </c>
      <c r="F12" s="12"/>
      <c r="G12" s="12" t="s">
        <v>154</v>
      </c>
      <c r="H12" s="12">
        <v>805448</v>
      </c>
      <c r="I12" s="12" t="s">
        <v>80</v>
      </c>
      <c r="J12" s="14"/>
      <c r="K12" s="12"/>
      <c r="L12" s="12"/>
      <c r="M12" s="14"/>
      <c r="N12">
        <v>20</v>
      </c>
      <c r="O12" s="12" t="s">
        <v>34</v>
      </c>
      <c r="P12">
        <v>2666.666667</v>
      </c>
      <c r="Q12" s="12" t="s">
        <v>21</v>
      </c>
      <c r="R12" s="13">
        <v>46225</v>
      </c>
      <c r="S12" s="12">
        <v>3649970</v>
      </c>
      <c r="T12">
        <v>20</v>
      </c>
      <c r="U12">
        <f t="shared" ca="1" si="0"/>
        <v>3000</v>
      </c>
      <c r="V12" s="12" t="s">
        <v>21</v>
      </c>
      <c r="W12" s="12" t="s">
        <v>23</v>
      </c>
      <c r="X12">
        <v>3000</v>
      </c>
      <c r="Y12" s="14">
        <v>15</v>
      </c>
      <c r="Z12" s="12" t="s">
        <v>81</v>
      </c>
      <c r="AA12" s="12"/>
      <c r="AB12" s="12" t="s">
        <v>81</v>
      </c>
    </row>
    <row r="13" spans="1:28" x14ac:dyDescent="0.3">
      <c r="B13" s="12">
        <v>659136</v>
      </c>
      <c r="C13" s="12" t="s">
        <v>6</v>
      </c>
      <c r="D13" s="12" t="s">
        <v>11</v>
      </c>
      <c r="E13" s="13">
        <v>46224.969953703701</v>
      </c>
      <c r="F13" s="12"/>
      <c r="G13" s="12" t="s">
        <v>154</v>
      </c>
      <c r="H13" s="12">
        <v>805449</v>
      </c>
      <c r="I13" s="12" t="s">
        <v>83</v>
      </c>
      <c r="J13" s="14"/>
      <c r="K13" s="12"/>
      <c r="L13" s="12"/>
      <c r="M13" s="14"/>
      <c r="N13">
        <v>3</v>
      </c>
      <c r="O13" s="12" t="s">
        <v>34</v>
      </c>
      <c r="P13">
        <v>60795.633999999998</v>
      </c>
      <c r="Q13" s="12" t="s">
        <v>21</v>
      </c>
      <c r="R13" s="13">
        <v>46225</v>
      </c>
      <c r="S13" s="12">
        <v>3649971</v>
      </c>
      <c r="T13">
        <v>3</v>
      </c>
      <c r="U13">
        <f t="shared" ca="1" si="0"/>
        <v>71000</v>
      </c>
      <c r="V13" s="12" t="s">
        <v>21</v>
      </c>
      <c r="W13" s="12" t="s">
        <v>23</v>
      </c>
      <c r="X13">
        <v>71000</v>
      </c>
      <c r="Y13" s="14">
        <v>15</v>
      </c>
      <c r="Z13" s="12" t="s">
        <v>83</v>
      </c>
      <c r="AA13" s="12">
        <v>1</v>
      </c>
      <c r="AB13" s="12" t="s">
        <v>85</v>
      </c>
    </row>
    <row r="14" spans="1:28" x14ac:dyDescent="0.3">
      <c r="B14" s="12">
        <v>659136</v>
      </c>
      <c r="C14" s="12" t="s">
        <v>6</v>
      </c>
      <c r="D14" s="12" t="s">
        <v>11</v>
      </c>
      <c r="E14" s="13">
        <v>46224.969953703701</v>
      </c>
      <c r="F14" s="12"/>
      <c r="G14" s="12" t="s">
        <v>154</v>
      </c>
      <c r="H14" s="12">
        <v>805450</v>
      </c>
      <c r="I14" s="12" t="s">
        <v>86</v>
      </c>
      <c r="J14" s="14"/>
      <c r="K14" s="12"/>
      <c r="L14" s="12"/>
      <c r="M14" s="14"/>
      <c r="N14">
        <v>3</v>
      </c>
      <c r="O14" s="12" t="s">
        <v>34</v>
      </c>
      <c r="P14">
        <v>24662.335999999999</v>
      </c>
      <c r="Q14" s="12" t="s">
        <v>21</v>
      </c>
      <c r="R14" s="13">
        <v>46225</v>
      </c>
      <c r="S14" s="12">
        <v>3649972</v>
      </c>
      <c r="T14">
        <v>3</v>
      </c>
      <c r="U14">
        <f t="shared" ca="1" si="0"/>
        <v>28000</v>
      </c>
      <c r="V14" s="12" t="s">
        <v>21</v>
      </c>
      <c r="W14" s="12" t="s">
        <v>23</v>
      </c>
      <c r="X14">
        <v>28000</v>
      </c>
      <c r="Y14" s="14">
        <v>15</v>
      </c>
      <c r="Z14" s="12" t="s">
        <v>86</v>
      </c>
      <c r="AA14" s="12">
        <v>1</v>
      </c>
      <c r="AB14" s="12" t="s">
        <v>88</v>
      </c>
    </row>
    <row r="15" spans="1:28" ht="28" x14ac:dyDescent="0.3">
      <c r="B15" s="12">
        <v>659136</v>
      </c>
      <c r="C15" s="12" t="s">
        <v>6</v>
      </c>
      <c r="D15" s="12" t="s">
        <v>11</v>
      </c>
      <c r="E15" s="13">
        <v>46224.969953703701</v>
      </c>
      <c r="F15" s="12"/>
      <c r="G15" s="12" t="s">
        <v>154</v>
      </c>
      <c r="H15" s="12">
        <v>805451</v>
      </c>
      <c r="I15" s="12" t="s">
        <v>89</v>
      </c>
      <c r="J15" s="14"/>
      <c r="K15" s="12"/>
      <c r="L15" s="12"/>
      <c r="M15" s="14"/>
      <c r="N15">
        <v>2</v>
      </c>
      <c r="O15" s="12" t="s">
        <v>34</v>
      </c>
      <c r="P15">
        <v>320957.14199999999</v>
      </c>
      <c r="Q15" s="12" t="s">
        <v>21</v>
      </c>
      <c r="R15" s="13">
        <v>46225</v>
      </c>
      <c r="S15" s="12">
        <v>3649973</v>
      </c>
      <c r="T15">
        <v>2</v>
      </c>
      <c r="U15">
        <f t="shared" ca="1" si="0"/>
        <v>310000</v>
      </c>
      <c r="V15" s="12" t="s">
        <v>21</v>
      </c>
      <c r="W15" s="12" t="s">
        <v>23</v>
      </c>
      <c r="X15">
        <v>310000</v>
      </c>
      <c r="Y15" s="14">
        <v>15</v>
      </c>
      <c r="Z15" s="12" t="s">
        <v>89</v>
      </c>
      <c r="AA15" s="12">
        <v>1</v>
      </c>
      <c r="AB15" s="12" t="s">
        <v>92</v>
      </c>
    </row>
    <row r="16" spans="1:28" ht="28" x14ac:dyDescent="0.3">
      <c r="B16" s="12">
        <v>659136</v>
      </c>
      <c r="C16" s="12" t="s">
        <v>6</v>
      </c>
      <c r="D16" s="12" t="s">
        <v>11</v>
      </c>
      <c r="E16" s="13">
        <v>46224.969953703701</v>
      </c>
      <c r="F16" s="12"/>
      <c r="G16" s="12" t="s">
        <v>154</v>
      </c>
      <c r="H16" s="12">
        <v>805452</v>
      </c>
      <c r="I16" s="12" t="s">
        <v>94</v>
      </c>
      <c r="J16" s="14"/>
      <c r="K16" s="12"/>
      <c r="L16" s="12"/>
      <c r="M16" s="14"/>
      <c r="N16">
        <v>4</v>
      </c>
      <c r="O16" s="12" t="s">
        <v>34</v>
      </c>
      <c r="P16">
        <v>260776.5</v>
      </c>
      <c r="Q16" s="12" t="s">
        <v>21</v>
      </c>
      <c r="R16" s="13">
        <v>46225</v>
      </c>
      <c r="S16" s="12">
        <v>3649974</v>
      </c>
      <c r="T16">
        <v>4</v>
      </c>
      <c r="U16">
        <f t="shared" ca="1" si="0"/>
        <v>283300</v>
      </c>
      <c r="V16" s="12" t="s">
        <v>21</v>
      </c>
      <c r="W16" s="12" t="s">
        <v>23</v>
      </c>
      <c r="X16">
        <v>283300</v>
      </c>
      <c r="Y16" s="14">
        <v>15</v>
      </c>
      <c r="Z16" s="12" t="s">
        <v>94</v>
      </c>
      <c r="AA16" s="12">
        <v>1</v>
      </c>
      <c r="AB16" s="12" t="s">
        <v>95</v>
      </c>
    </row>
    <row r="17" spans="2:28" x14ac:dyDescent="0.3">
      <c r="B17" s="12">
        <v>659463</v>
      </c>
      <c r="C17" s="12" t="s">
        <v>7</v>
      </c>
      <c r="D17" s="12" t="s">
        <v>12</v>
      </c>
      <c r="E17" s="13">
        <v>46225.618217592593</v>
      </c>
      <c r="F17" s="12"/>
      <c r="G17" s="12" t="s">
        <v>154</v>
      </c>
      <c r="H17" s="12">
        <v>805440</v>
      </c>
      <c r="I17" s="12" t="s">
        <v>17</v>
      </c>
      <c r="J17" s="14"/>
      <c r="K17" s="12"/>
      <c r="L17" s="12"/>
      <c r="M17" s="14"/>
      <c r="N17">
        <v>2</v>
      </c>
      <c r="O17" s="12" t="s">
        <v>34</v>
      </c>
      <c r="P17">
        <v>226535.75</v>
      </c>
      <c r="Q17" s="12" t="s">
        <v>21</v>
      </c>
      <c r="R17" s="13">
        <v>46225</v>
      </c>
      <c r="S17" s="12">
        <v>3651428</v>
      </c>
      <c r="T17">
        <v>2</v>
      </c>
      <c r="U17">
        <f t="shared" ca="1" si="0"/>
        <v>203000</v>
      </c>
      <c r="V17" s="12" t="s">
        <v>21</v>
      </c>
      <c r="W17" s="12" t="s">
        <v>23</v>
      </c>
      <c r="X17">
        <v>203000</v>
      </c>
      <c r="Y17" s="14"/>
      <c r="Z17" s="12"/>
      <c r="AA17" s="12"/>
      <c r="AB17" s="12"/>
    </row>
    <row r="18" spans="2:28" x14ac:dyDescent="0.3">
      <c r="B18" s="12">
        <v>659463</v>
      </c>
      <c r="C18" s="12" t="s">
        <v>7</v>
      </c>
      <c r="D18" s="12" t="s">
        <v>12</v>
      </c>
      <c r="E18" s="13">
        <v>46225.618217592593</v>
      </c>
      <c r="F18" s="12"/>
      <c r="G18" s="12" t="s">
        <v>154</v>
      </c>
      <c r="H18" s="12">
        <v>805441</v>
      </c>
      <c r="I18" s="12" t="s">
        <v>42</v>
      </c>
      <c r="J18" s="14"/>
      <c r="K18" s="12"/>
      <c r="L18" s="12"/>
      <c r="M18" s="14"/>
      <c r="N18">
        <v>3</v>
      </c>
      <c r="O18" s="12" t="s">
        <v>34</v>
      </c>
      <c r="P18">
        <v>53762</v>
      </c>
      <c r="Q18" s="12" t="s">
        <v>21</v>
      </c>
      <c r="R18" s="13">
        <v>46225</v>
      </c>
      <c r="S18" s="12">
        <v>3651429</v>
      </c>
      <c r="T18">
        <v>3</v>
      </c>
      <c r="U18">
        <f t="shared" ca="1" si="0"/>
        <v>0</v>
      </c>
      <c r="V18" s="12" t="s">
        <v>21</v>
      </c>
      <c r="W18" s="12" t="s">
        <v>23</v>
      </c>
      <c r="X18">
        <v>0</v>
      </c>
      <c r="Y18" s="14"/>
      <c r="Z18" s="12"/>
      <c r="AA18" s="12"/>
      <c r="AB18" s="12"/>
    </row>
    <row r="19" spans="2:28" x14ac:dyDescent="0.3">
      <c r="B19" s="12">
        <v>659463</v>
      </c>
      <c r="C19" s="12" t="s">
        <v>7</v>
      </c>
      <c r="D19" s="12" t="s">
        <v>12</v>
      </c>
      <c r="E19" s="13">
        <v>46225.618217592593</v>
      </c>
      <c r="F19" s="12"/>
      <c r="G19" s="12" t="s">
        <v>154</v>
      </c>
      <c r="H19" s="12">
        <v>805442</v>
      </c>
      <c r="I19" s="12" t="s">
        <v>44</v>
      </c>
      <c r="J19" s="14"/>
      <c r="K19" s="12"/>
      <c r="L19" s="12"/>
      <c r="M19" s="14"/>
      <c r="N19">
        <v>4</v>
      </c>
      <c r="O19" s="12" t="s">
        <v>34</v>
      </c>
      <c r="P19">
        <v>38661.75</v>
      </c>
      <c r="Q19" s="12" t="s">
        <v>21</v>
      </c>
      <c r="R19" s="13">
        <v>46225</v>
      </c>
      <c r="S19" s="12">
        <v>3651430</v>
      </c>
      <c r="T19">
        <v>4</v>
      </c>
      <c r="U19">
        <f t="shared" ca="1" si="0"/>
        <v>32800</v>
      </c>
      <c r="V19" s="12" t="s">
        <v>21</v>
      </c>
      <c r="W19" s="12" t="s">
        <v>23</v>
      </c>
      <c r="X19">
        <v>32800</v>
      </c>
      <c r="Y19" s="14"/>
      <c r="Z19" s="12"/>
      <c r="AA19" s="12"/>
      <c r="AB19" s="12"/>
    </row>
    <row r="20" spans="2:28" x14ac:dyDescent="0.3">
      <c r="B20" s="12">
        <v>659463</v>
      </c>
      <c r="C20" s="12" t="s">
        <v>7</v>
      </c>
      <c r="D20" s="12" t="s">
        <v>12</v>
      </c>
      <c r="E20" s="13">
        <v>46225.618217592593</v>
      </c>
      <c r="F20" s="12"/>
      <c r="G20" s="12" t="s">
        <v>154</v>
      </c>
      <c r="H20" s="12">
        <v>805443</v>
      </c>
      <c r="I20" s="12" t="s">
        <v>47</v>
      </c>
      <c r="J20" s="14"/>
      <c r="K20" s="12"/>
      <c r="L20" s="12"/>
      <c r="M20" s="14"/>
      <c r="N20">
        <v>3</v>
      </c>
      <c r="O20" s="12" t="s">
        <v>34</v>
      </c>
      <c r="P20">
        <v>27527.675999999999</v>
      </c>
      <c r="Q20" s="12" t="s">
        <v>21</v>
      </c>
      <c r="R20" s="13">
        <v>46225</v>
      </c>
      <c r="S20" s="12">
        <v>3651431</v>
      </c>
      <c r="T20">
        <v>3</v>
      </c>
      <c r="U20">
        <f t="shared" ca="1" si="0"/>
        <v>25400</v>
      </c>
      <c r="V20" s="12" t="s">
        <v>21</v>
      </c>
      <c r="W20" s="12" t="s">
        <v>23</v>
      </c>
      <c r="X20">
        <v>25400</v>
      </c>
      <c r="Y20" s="14"/>
      <c r="Z20" s="12"/>
      <c r="AA20" s="12"/>
      <c r="AB20" s="12"/>
    </row>
    <row r="21" spans="2:28" x14ac:dyDescent="0.3">
      <c r="B21" s="12">
        <v>659463</v>
      </c>
      <c r="C21" s="12" t="s">
        <v>7</v>
      </c>
      <c r="D21" s="12" t="s">
        <v>12</v>
      </c>
      <c r="E21" s="13">
        <v>46225.618217592593</v>
      </c>
      <c r="F21" s="12"/>
      <c r="G21" s="12" t="s">
        <v>154</v>
      </c>
      <c r="H21" s="12">
        <v>805444</v>
      </c>
      <c r="I21" s="12" t="s">
        <v>65</v>
      </c>
      <c r="J21" s="14"/>
      <c r="K21" s="12"/>
      <c r="L21" s="12"/>
      <c r="M21" s="14"/>
      <c r="N21">
        <v>1</v>
      </c>
      <c r="O21" s="12" t="s">
        <v>34</v>
      </c>
      <c r="P21">
        <v>313607.462</v>
      </c>
      <c r="Q21" s="12" t="s">
        <v>21</v>
      </c>
      <c r="R21" s="13">
        <v>46225</v>
      </c>
      <c r="S21" s="12">
        <v>3651432</v>
      </c>
      <c r="T21">
        <v>1</v>
      </c>
      <c r="U21">
        <f t="shared" ca="1" si="0"/>
        <v>275000</v>
      </c>
      <c r="V21" s="12" t="s">
        <v>21</v>
      </c>
      <c r="W21" s="12" t="s">
        <v>23</v>
      </c>
      <c r="X21">
        <v>275000</v>
      </c>
      <c r="Y21" s="14"/>
      <c r="Z21" s="12"/>
      <c r="AA21" s="12"/>
      <c r="AB21" s="12"/>
    </row>
    <row r="22" spans="2:28" x14ac:dyDescent="0.3">
      <c r="B22" s="12">
        <v>659463</v>
      </c>
      <c r="C22" s="12" t="s">
        <v>7</v>
      </c>
      <c r="D22" s="12" t="s">
        <v>12</v>
      </c>
      <c r="E22" s="13">
        <v>46225.618217592593</v>
      </c>
      <c r="F22" s="12"/>
      <c r="G22" s="12" t="s">
        <v>154</v>
      </c>
      <c r="H22" s="12">
        <v>805445</v>
      </c>
      <c r="I22" s="12" t="s">
        <v>68</v>
      </c>
      <c r="J22" s="14"/>
      <c r="K22" s="12"/>
      <c r="L22" s="12"/>
      <c r="M22" s="14"/>
      <c r="N22">
        <v>1</v>
      </c>
      <c r="O22" s="12" t="s">
        <v>34</v>
      </c>
      <c r="P22">
        <v>59110.898999999998</v>
      </c>
      <c r="Q22" s="12" t="s">
        <v>21</v>
      </c>
      <c r="R22" s="13">
        <v>46225</v>
      </c>
      <c r="S22" s="12">
        <v>3651433</v>
      </c>
      <c r="T22">
        <v>1</v>
      </c>
      <c r="U22">
        <f t="shared" ca="1" si="0"/>
        <v>5200</v>
      </c>
      <c r="V22" s="12" t="s">
        <v>21</v>
      </c>
      <c r="W22" s="12" t="s">
        <v>23</v>
      </c>
      <c r="X22">
        <v>5200</v>
      </c>
      <c r="Y22" s="14"/>
      <c r="Z22" s="12"/>
      <c r="AA22" s="12"/>
      <c r="AB22" s="12"/>
    </row>
    <row r="23" spans="2:28" x14ac:dyDescent="0.3">
      <c r="B23" s="12">
        <v>659463</v>
      </c>
      <c r="C23" s="12" t="s">
        <v>7</v>
      </c>
      <c r="D23" s="12" t="s">
        <v>12</v>
      </c>
      <c r="E23" s="13">
        <v>46225.618217592593</v>
      </c>
      <c r="F23" s="12"/>
      <c r="G23" s="12" t="s">
        <v>154</v>
      </c>
      <c r="H23" s="12">
        <v>805446</v>
      </c>
      <c r="I23" s="12" t="s">
        <v>73</v>
      </c>
      <c r="J23" s="14"/>
      <c r="K23" s="12"/>
      <c r="L23" s="12"/>
      <c r="M23" s="14"/>
      <c r="N23">
        <v>3</v>
      </c>
      <c r="O23" s="12" t="s">
        <v>34</v>
      </c>
      <c r="P23">
        <v>85190.19</v>
      </c>
      <c r="Q23" s="12" t="s">
        <v>21</v>
      </c>
      <c r="R23" s="13">
        <v>46225</v>
      </c>
      <c r="S23" s="12">
        <v>3651434</v>
      </c>
      <c r="T23">
        <v>3</v>
      </c>
      <c r="U23">
        <f t="shared" ca="1" si="0"/>
        <v>72300</v>
      </c>
      <c r="V23" s="12" t="s">
        <v>21</v>
      </c>
      <c r="W23" s="12" t="s">
        <v>23</v>
      </c>
      <c r="X23">
        <v>72300</v>
      </c>
      <c r="Y23" s="14"/>
      <c r="Z23" s="12"/>
      <c r="AA23" s="12"/>
      <c r="AB23" s="12"/>
    </row>
    <row r="24" spans="2:28" x14ac:dyDescent="0.3">
      <c r="B24" s="12">
        <v>659463</v>
      </c>
      <c r="C24" s="12" t="s">
        <v>7</v>
      </c>
      <c r="D24" s="12" t="s">
        <v>12</v>
      </c>
      <c r="E24" s="13">
        <v>46225.618217592593</v>
      </c>
      <c r="F24" s="12"/>
      <c r="G24" s="12" t="s">
        <v>154</v>
      </c>
      <c r="H24" s="12">
        <v>805447</v>
      </c>
      <c r="I24" s="12" t="s">
        <v>76</v>
      </c>
      <c r="J24" s="14"/>
      <c r="K24" s="12"/>
      <c r="L24" s="12"/>
      <c r="M24" s="14"/>
      <c r="N24">
        <v>3</v>
      </c>
      <c r="O24" s="12" t="s">
        <v>34</v>
      </c>
      <c r="P24">
        <v>41953.56</v>
      </c>
      <c r="Q24" s="12" t="s">
        <v>21</v>
      </c>
      <c r="R24" s="13">
        <v>46225</v>
      </c>
      <c r="S24" s="12">
        <v>3651435</v>
      </c>
      <c r="T24">
        <v>3</v>
      </c>
      <c r="U24">
        <f t="shared" ca="1" si="0"/>
        <v>41700</v>
      </c>
      <c r="V24" s="12" t="s">
        <v>21</v>
      </c>
      <c r="W24" s="12" t="s">
        <v>23</v>
      </c>
      <c r="X24">
        <v>41700</v>
      </c>
      <c r="Y24" s="14"/>
      <c r="Z24" s="12"/>
      <c r="AA24" s="12"/>
      <c r="AB24" s="12" t="s">
        <v>79</v>
      </c>
    </row>
    <row r="25" spans="2:28" x14ac:dyDescent="0.3">
      <c r="B25" s="12">
        <v>659463</v>
      </c>
      <c r="C25" s="12" t="s">
        <v>7</v>
      </c>
      <c r="D25" s="12" t="s">
        <v>12</v>
      </c>
      <c r="E25" s="13">
        <v>46225.618217592593</v>
      </c>
      <c r="F25" s="12"/>
      <c r="G25" s="12" t="s">
        <v>154</v>
      </c>
      <c r="H25" s="12">
        <v>805448</v>
      </c>
      <c r="I25" s="12" t="s">
        <v>80</v>
      </c>
      <c r="J25" s="14"/>
      <c r="K25" s="12"/>
      <c r="L25" s="12"/>
      <c r="M25" s="14"/>
      <c r="N25">
        <v>20</v>
      </c>
      <c r="O25" s="12" t="s">
        <v>34</v>
      </c>
      <c r="P25">
        <v>2666.666667</v>
      </c>
      <c r="Q25" s="12" t="s">
        <v>21</v>
      </c>
      <c r="R25" s="13">
        <v>46225</v>
      </c>
      <c r="S25" s="12">
        <v>3651436</v>
      </c>
      <c r="T25">
        <v>20</v>
      </c>
      <c r="U25">
        <f t="shared" ca="1" si="0"/>
        <v>0</v>
      </c>
      <c r="V25" s="12" t="s">
        <v>21</v>
      </c>
      <c r="W25" s="12" t="s">
        <v>23</v>
      </c>
      <c r="X25">
        <v>0</v>
      </c>
      <c r="Y25" s="14"/>
      <c r="Z25" s="12"/>
      <c r="AA25" s="12"/>
      <c r="AB25" s="12"/>
    </row>
    <row r="26" spans="2:28" x14ac:dyDescent="0.3">
      <c r="B26" s="12">
        <v>659463</v>
      </c>
      <c r="C26" s="12" t="s">
        <v>7</v>
      </c>
      <c r="D26" s="12" t="s">
        <v>12</v>
      </c>
      <c r="E26" s="13">
        <v>46225.618217592593</v>
      </c>
      <c r="F26" s="12"/>
      <c r="G26" s="12" t="s">
        <v>154</v>
      </c>
      <c r="H26" s="12">
        <v>805449</v>
      </c>
      <c r="I26" s="12" t="s">
        <v>83</v>
      </c>
      <c r="J26" s="14"/>
      <c r="K26" s="12"/>
      <c r="L26" s="12"/>
      <c r="M26" s="14"/>
      <c r="N26">
        <v>3</v>
      </c>
      <c r="O26" s="12" t="s">
        <v>34</v>
      </c>
      <c r="P26">
        <v>60795.633999999998</v>
      </c>
      <c r="Q26" s="12" t="s">
        <v>21</v>
      </c>
      <c r="R26" s="13">
        <v>46225</v>
      </c>
      <c r="S26" s="12">
        <v>3651437</v>
      </c>
      <c r="T26">
        <v>3</v>
      </c>
      <c r="U26">
        <f t="shared" ca="1" si="0"/>
        <v>41700</v>
      </c>
      <c r="V26" s="12" t="s">
        <v>21</v>
      </c>
      <c r="W26" s="12" t="s">
        <v>23</v>
      </c>
      <c r="X26">
        <v>41700</v>
      </c>
      <c r="Y26" s="14"/>
      <c r="Z26" s="12"/>
      <c r="AA26" s="12"/>
      <c r="AB26" s="12"/>
    </row>
    <row r="27" spans="2:28" x14ac:dyDescent="0.3">
      <c r="B27" s="12">
        <v>659463</v>
      </c>
      <c r="C27" s="12" t="s">
        <v>7</v>
      </c>
      <c r="D27" s="12" t="s">
        <v>12</v>
      </c>
      <c r="E27" s="13">
        <v>46225.618217592593</v>
      </c>
      <c r="F27" s="12"/>
      <c r="G27" s="12" t="s">
        <v>154</v>
      </c>
      <c r="H27" s="12">
        <v>805450</v>
      </c>
      <c r="I27" s="12" t="s">
        <v>86</v>
      </c>
      <c r="J27" s="14"/>
      <c r="K27" s="12"/>
      <c r="L27" s="12"/>
      <c r="M27" s="14"/>
      <c r="N27">
        <v>3</v>
      </c>
      <c r="O27" s="12" t="s">
        <v>34</v>
      </c>
      <c r="P27">
        <v>24662.335999999999</v>
      </c>
      <c r="Q27" s="12" t="s">
        <v>21</v>
      </c>
      <c r="R27" s="13">
        <v>46225</v>
      </c>
      <c r="S27" s="12">
        <v>3651438</v>
      </c>
      <c r="T27">
        <v>3</v>
      </c>
      <c r="U27">
        <f t="shared" ca="1" si="0"/>
        <v>35300</v>
      </c>
      <c r="V27" s="12" t="s">
        <v>21</v>
      </c>
      <c r="W27" s="12" t="s">
        <v>23</v>
      </c>
      <c r="X27">
        <v>35300</v>
      </c>
      <c r="Y27" s="14"/>
      <c r="Z27" s="12"/>
      <c r="AA27" s="12"/>
      <c r="AB27" s="12"/>
    </row>
    <row r="28" spans="2:28" x14ac:dyDescent="0.3">
      <c r="B28" s="12">
        <v>659463</v>
      </c>
      <c r="C28" s="12" t="s">
        <v>7</v>
      </c>
      <c r="D28" s="12" t="s">
        <v>12</v>
      </c>
      <c r="E28" s="13">
        <v>46225.618217592593</v>
      </c>
      <c r="F28" s="12"/>
      <c r="G28" s="12" t="s">
        <v>154</v>
      </c>
      <c r="H28" s="12">
        <v>805451</v>
      </c>
      <c r="I28" s="12" t="s">
        <v>89</v>
      </c>
      <c r="J28" s="14"/>
      <c r="K28" s="12"/>
      <c r="L28" s="12"/>
      <c r="M28" s="14"/>
      <c r="N28">
        <v>2</v>
      </c>
      <c r="O28" s="12" t="s">
        <v>34</v>
      </c>
      <c r="P28">
        <v>320957.14199999999</v>
      </c>
      <c r="Q28" s="12" t="s">
        <v>21</v>
      </c>
      <c r="R28" s="13">
        <v>46225</v>
      </c>
      <c r="S28" s="12">
        <v>3651439</v>
      </c>
      <c r="T28">
        <v>2</v>
      </c>
      <c r="U28">
        <f t="shared" ca="1" si="0"/>
        <v>331000</v>
      </c>
      <c r="V28" s="12" t="s">
        <v>21</v>
      </c>
      <c r="W28" s="12" t="s">
        <v>23</v>
      </c>
      <c r="X28">
        <v>331000</v>
      </c>
      <c r="Y28" s="14"/>
      <c r="Z28" s="12"/>
      <c r="AA28" s="12"/>
      <c r="AB28" s="12"/>
    </row>
    <row r="29" spans="2:28" x14ac:dyDescent="0.3">
      <c r="B29" s="12">
        <v>659463</v>
      </c>
      <c r="C29" s="12" t="s">
        <v>7</v>
      </c>
      <c r="D29" s="12" t="s">
        <v>12</v>
      </c>
      <c r="E29" s="13">
        <v>46225.618217592593</v>
      </c>
      <c r="F29" s="12"/>
      <c r="G29" s="12" t="s">
        <v>154</v>
      </c>
      <c r="H29" s="12">
        <v>805452</v>
      </c>
      <c r="I29" s="12" t="s">
        <v>94</v>
      </c>
      <c r="J29" s="14"/>
      <c r="K29" s="12"/>
      <c r="L29" s="12"/>
      <c r="M29" s="14"/>
      <c r="N29">
        <v>4</v>
      </c>
      <c r="O29" s="12" t="s">
        <v>34</v>
      </c>
      <c r="P29">
        <v>260776.5</v>
      </c>
      <c r="Q29" s="12" t="s">
        <v>21</v>
      </c>
      <c r="R29" s="13">
        <v>46225</v>
      </c>
      <c r="S29" s="12">
        <v>3651440</v>
      </c>
      <c r="T29">
        <v>4</v>
      </c>
      <c r="U29">
        <f t="shared" ca="1" si="0"/>
        <v>248000</v>
      </c>
      <c r="V29" s="12" t="s">
        <v>21</v>
      </c>
      <c r="W29" s="12" t="s">
        <v>23</v>
      </c>
      <c r="X29">
        <v>248000</v>
      </c>
      <c r="Y29" s="14"/>
      <c r="Z29" s="12"/>
      <c r="AA29" s="12"/>
      <c r="AB29" s="12"/>
    </row>
    <row r="30" spans="2:28" x14ac:dyDescent="0.3">
      <c r="B30" s="12">
        <v>658980</v>
      </c>
      <c r="C30" s="12" t="s">
        <v>8</v>
      </c>
      <c r="D30" s="12" t="s">
        <v>13</v>
      </c>
      <c r="E30" s="13">
        <v>46225.366469907407</v>
      </c>
      <c r="F30" s="12"/>
      <c r="G30" s="12" t="s">
        <v>154</v>
      </c>
      <c r="H30" s="12">
        <v>805440</v>
      </c>
      <c r="I30" s="12" t="s">
        <v>17</v>
      </c>
      <c r="J30" s="14"/>
      <c r="K30" s="12"/>
      <c r="L30" s="12"/>
      <c r="M30" s="14"/>
      <c r="N30">
        <v>2</v>
      </c>
      <c r="O30" s="12" t="s">
        <v>34</v>
      </c>
      <c r="P30">
        <v>226535.75</v>
      </c>
      <c r="Q30" s="12" t="s">
        <v>21</v>
      </c>
      <c r="R30" s="13">
        <v>46225</v>
      </c>
      <c r="S30" s="12">
        <v>3649203</v>
      </c>
      <c r="T30">
        <v>2</v>
      </c>
      <c r="U30">
        <f t="shared" ca="1" si="0"/>
        <v>265000</v>
      </c>
      <c r="V30" s="12" t="s">
        <v>21</v>
      </c>
      <c r="W30" s="12" t="s">
        <v>23</v>
      </c>
      <c r="X30">
        <v>265000</v>
      </c>
      <c r="Y30" s="14"/>
      <c r="Z30" s="12"/>
      <c r="AA30" s="12"/>
      <c r="AB30" s="12"/>
    </row>
    <row r="31" spans="2:28" x14ac:dyDescent="0.3">
      <c r="B31" s="12">
        <v>658980</v>
      </c>
      <c r="C31" s="12" t="s">
        <v>8</v>
      </c>
      <c r="D31" s="12" t="s">
        <v>13</v>
      </c>
      <c r="E31" s="13">
        <v>46225.366469907407</v>
      </c>
      <c r="F31" s="12"/>
      <c r="G31" s="12" t="s">
        <v>154</v>
      </c>
      <c r="H31" s="12">
        <v>805441</v>
      </c>
      <c r="I31" s="12" t="s">
        <v>42</v>
      </c>
      <c r="J31" s="14"/>
      <c r="K31" s="12"/>
      <c r="L31" s="12"/>
      <c r="M31" s="14"/>
      <c r="N31">
        <v>3</v>
      </c>
      <c r="O31" s="12" t="s">
        <v>34</v>
      </c>
      <c r="P31">
        <v>53762</v>
      </c>
      <c r="Q31" s="12" t="s">
        <v>21</v>
      </c>
      <c r="R31" s="13">
        <v>46225</v>
      </c>
      <c r="S31" s="12">
        <v>3649204</v>
      </c>
      <c r="T31">
        <v>3</v>
      </c>
      <c r="U31">
        <f t="shared" ca="1" si="0"/>
        <v>50000</v>
      </c>
      <c r="V31" s="12" t="s">
        <v>21</v>
      </c>
      <c r="W31" s="12" t="s">
        <v>23</v>
      </c>
      <c r="X31">
        <v>50000</v>
      </c>
      <c r="Y31" s="14"/>
      <c r="Z31" s="12"/>
      <c r="AA31" s="12"/>
      <c r="AB31" s="12"/>
    </row>
    <row r="32" spans="2:28" x14ac:dyDescent="0.3">
      <c r="B32" s="12">
        <v>658980</v>
      </c>
      <c r="C32" s="12" t="s">
        <v>8</v>
      </c>
      <c r="D32" s="12" t="s">
        <v>13</v>
      </c>
      <c r="E32" s="13">
        <v>46225.366469907407</v>
      </c>
      <c r="F32" s="12"/>
      <c r="G32" s="12" t="s">
        <v>154</v>
      </c>
      <c r="H32" s="12">
        <v>805442</v>
      </c>
      <c r="I32" s="12" t="s">
        <v>44</v>
      </c>
      <c r="J32" s="14"/>
      <c r="K32" s="12"/>
      <c r="L32" s="12"/>
      <c r="M32" s="14"/>
      <c r="N32">
        <v>4</v>
      </c>
      <c r="O32" s="12" t="s">
        <v>34</v>
      </c>
      <c r="P32">
        <v>38661.75</v>
      </c>
      <c r="Q32" s="12" t="s">
        <v>21</v>
      </c>
      <c r="R32" s="13">
        <v>46225</v>
      </c>
      <c r="S32" s="12">
        <v>3649205</v>
      </c>
      <c r="T32">
        <v>4</v>
      </c>
      <c r="U32">
        <f t="shared" ca="1" si="0"/>
        <v>31932</v>
      </c>
      <c r="V32" s="12" t="s">
        <v>21</v>
      </c>
      <c r="W32" s="12" t="s">
        <v>23</v>
      </c>
      <c r="X32">
        <v>31932</v>
      </c>
      <c r="Y32" s="14"/>
      <c r="Z32" s="12"/>
      <c r="AA32" s="12"/>
      <c r="AB32" s="12"/>
    </row>
    <row r="33" spans="2:28" x14ac:dyDescent="0.3">
      <c r="B33" s="12">
        <v>658980</v>
      </c>
      <c r="C33" s="12" t="s">
        <v>8</v>
      </c>
      <c r="D33" s="12" t="s">
        <v>13</v>
      </c>
      <c r="E33" s="13">
        <v>46225.366469907407</v>
      </c>
      <c r="F33" s="12"/>
      <c r="G33" s="12" t="s">
        <v>154</v>
      </c>
      <c r="H33" s="12">
        <v>805443</v>
      </c>
      <c r="I33" s="12" t="s">
        <v>47</v>
      </c>
      <c r="J33" s="14"/>
      <c r="K33" s="12"/>
      <c r="L33" s="12"/>
      <c r="M33" s="14"/>
      <c r="N33">
        <v>3</v>
      </c>
      <c r="O33" s="12" t="s">
        <v>34</v>
      </c>
      <c r="P33">
        <v>27527.675999999999</v>
      </c>
      <c r="Q33" s="12" t="s">
        <v>21</v>
      </c>
      <c r="R33" s="13">
        <v>46225</v>
      </c>
      <c r="S33" s="12">
        <v>3649206</v>
      </c>
      <c r="T33">
        <v>3</v>
      </c>
      <c r="U33">
        <f t="shared" ca="1" si="0"/>
        <v>28000</v>
      </c>
      <c r="V33" s="12" t="s">
        <v>21</v>
      </c>
      <c r="W33" s="12" t="s">
        <v>23</v>
      </c>
      <c r="X33">
        <v>28000</v>
      </c>
      <c r="Y33" s="14"/>
      <c r="Z33" s="12"/>
      <c r="AA33" s="12"/>
      <c r="AB33" s="12"/>
    </row>
    <row r="34" spans="2:28" x14ac:dyDescent="0.3">
      <c r="B34" s="12">
        <v>658980</v>
      </c>
      <c r="C34" s="12" t="s">
        <v>8</v>
      </c>
      <c r="D34" s="12" t="s">
        <v>13</v>
      </c>
      <c r="E34" s="13">
        <v>46225.366469907407</v>
      </c>
      <c r="F34" s="12"/>
      <c r="G34" s="12" t="s">
        <v>154</v>
      </c>
      <c r="H34" s="12">
        <v>805444</v>
      </c>
      <c r="I34" s="12" t="s">
        <v>65</v>
      </c>
      <c r="J34" s="14"/>
      <c r="K34" s="12"/>
      <c r="L34" s="12"/>
      <c r="M34" s="14"/>
      <c r="N34">
        <v>1</v>
      </c>
      <c r="O34" s="12" t="s">
        <v>34</v>
      </c>
      <c r="P34">
        <v>313607.462</v>
      </c>
      <c r="Q34" s="12" t="s">
        <v>21</v>
      </c>
      <c r="R34" s="13">
        <v>46225</v>
      </c>
      <c r="S34" s="12">
        <v>3649207</v>
      </c>
      <c r="T34">
        <v>1</v>
      </c>
      <c r="U34">
        <f t="shared" ca="1" si="0"/>
        <v>235294</v>
      </c>
      <c r="V34" s="12" t="s">
        <v>21</v>
      </c>
      <c r="W34" s="12" t="s">
        <v>23</v>
      </c>
      <c r="X34">
        <v>235294</v>
      </c>
      <c r="Y34" s="14"/>
      <c r="Z34" s="12"/>
      <c r="AA34" s="12"/>
      <c r="AB34" s="12"/>
    </row>
    <row r="35" spans="2:28" x14ac:dyDescent="0.3">
      <c r="B35" s="12">
        <v>658980</v>
      </c>
      <c r="C35" s="12" t="s">
        <v>8</v>
      </c>
      <c r="D35" s="12" t="s">
        <v>13</v>
      </c>
      <c r="E35" s="13">
        <v>46225.366469907407</v>
      </c>
      <c r="F35" s="12"/>
      <c r="G35" s="12" t="s">
        <v>154</v>
      </c>
      <c r="H35" s="12">
        <v>805445</v>
      </c>
      <c r="I35" s="12" t="s">
        <v>68</v>
      </c>
      <c r="J35" s="14"/>
      <c r="K35" s="12"/>
      <c r="L35" s="12"/>
      <c r="M35" s="14"/>
      <c r="N35">
        <v>1</v>
      </c>
      <c r="O35" s="12" t="s">
        <v>34</v>
      </c>
      <c r="P35">
        <v>59110.898999999998</v>
      </c>
      <c r="Q35" s="12" t="s">
        <v>21</v>
      </c>
      <c r="R35" s="13">
        <v>46225</v>
      </c>
      <c r="S35" s="12">
        <v>3649208</v>
      </c>
      <c r="T35">
        <v>1</v>
      </c>
      <c r="U35">
        <f t="shared" ca="1" si="0"/>
        <v>6700</v>
      </c>
      <c r="V35" s="12" t="s">
        <v>21</v>
      </c>
      <c r="W35" s="12" t="s">
        <v>23</v>
      </c>
      <c r="X35">
        <v>6700</v>
      </c>
      <c r="Y35" s="14"/>
      <c r="Z35" s="12" t="s">
        <v>69</v>
      </c>
      <c r="AA35" s="12" t="s">
        <v>71</v>
      </c>
      <c r="AB35" s="12"/>
    </row>
    <row r="36" spans="2:28" x14ac:dyDescent="0.3">
      <c r="B36" s="12">
        <v>658980</v>
      </c>
      <c r="C36" s="12" t="s">
        <v>8</v>
      </c>
      <c r="D36" s="12" t="s">
        <v>13</v>
      </c>
      <c r="E36" s="13">
        <v>46225.366469907407</v>
      </c>
      <c r="F36" s="12"/>
      <c r="G36" s="12" t="s">
        <v>154</v>
      </c>
      <c r="H36" s="12">
        <v>805446</v>
      </c>
      <c r="I36" s="12" t="s">
        <v>73</v>
      </c>
      <c r="J36" s="14"/>
      <c r="K36" s="12"/>
      <c r="L36" s="12"/>
      <c r="M36" s="14"/>
      <c r="N36">
        <v>3</v>
      </c>
      <c r="O36" s="12" t="s">
        <v>34</v>
      </c>
      <c r="P36">
        <v>85190.19</v>
      </c>
      <c r="Q36" s="12" t="s">
        <v>21</v>
      </c>
      <c r="R36" s="13">
        <v>46225</v>
      </c>
      <c r="S36" s="12">
        <v>3649209</v>
      </c>
      <c r="T36">
        <v>3</v>
      </c>
      <c r="U36">
        <f t="shared" ref="U36:U68" ca="1" si="1">OFFSET($A$1, ROW() - 1, COLUMN() + 2)</f>
        <v>68000</v>
      </c>
      <c r="V36" s="12" t="s">
        <v>21</v>
      </c>
      <c r="W36" s="12" t="s">
        <v>23</v>
      </c>
      <c r="X36">
        <v>68000</v>
      </c>
      <c r="Y36" s="14"/>
      <c r="Z36" s="12"/>
      <c r="AA36" s="12"/>
      <c r="AB36" s="12"/>
    </row>
    <row r="37" spans="2:28" x14ac:dyDescent="0.3">
      <c r="B37" s="12">
        <v>658980</v>
      </c>
      <c r="C37" s="12" t="s">
        <v>8</v>
      </c>
      <c r="D37" s="12" t="s">
        <v>13</v>
      </c>
      <c r="E37" s="13">
        <v>46225.366469907407</v>
      </c>
      <c r="F37" s="12"/>
      <c r="G37" s="12" t="s">
        <v>154</v>
      </c>
      <c r="H37" s="12">
        <v>805447</v>
      </c>
      <c r="I37" s="12" t="s">
        <v>76</v>
      </c>
      <c r="J37" s="14"/>
      <c r="K37" s="12"/>
      <c r="L37" s="12"/>
      <c r="M37" s="14"/>
      <c r="N37">
        <v>3</v>
      </c>
      <c r="O37" s="12" t="s">
        <v>34</v>
      </c>
      <c r="P37">
        <v>41953.56</v>
      </c>
      <c r="Q37" s="12" t="s">
        <v>21</v>
      </c>
      <c r="R37" s="13">
        <v>46225</v>
      </c>
      <c r="S37" s="12">
        <v>3649210</v>
      </c>
      <c r="T37">
        <v>3</v>
      </c>
      <c r="U37">
        <f t="shared" ca="1" si="1"/>
        <v>40000</v>
      </c>
      <c r="V37" s="12" t="s">
        <v>21</v>
      </c>
      <c r="W37" s="12" t="s">
        <v>23</v>
      </c>
      <c r="X37">
        <v>40000</v>
      </c>
      <c r="Y37" s="14"/>
      <c r="Z37" s="12"/>
      <c r="AA37" s="12"/>
      <c r="AB37" s="12"/>
    </row>
    <row r="38" spans="2:28" x14ac:dyDescent="0.3">
      <c r="B38" s="12">
        <v>658980</v>
      </c>
      <c r="C38" s="12" t="s">
        <v>8</v>
      </c>
      <c r="D38" s="12" t="s">
        <v>13</v>
      </c>
      <c r="E38" s="13">
        <v>46225.366469907407</v>
      </c>
      <c r="F38" s="12"/>
      <c r="G38" s="12" t="s">
        <v>154</v>
      </c>
      <c r="H38" s="12">
        <v>805448</v>
      </c>
      <c r="I38" s="12" t="s">
        <v>80</v>
      </c>
      <c r="J38" s="14"/>
      <c r="K38" s="12"/>
      <c r="L38" s="12"/>
      <c r="M38" s="14"/>
      <c r="N38">
        <v>20</v>
      </c>
      <c r="O38" s="12" t="s">
        <v>34</v>
      </c>
      <c r="P38">
        <v>2666.666667</v>
      </c>
      <c r="Q38" s="12" t="s">
        <v>21</v>
      </c>
      <c r="R38" s="13">
        <v>46225</v>
      </c>
      <c r="S38" s="12">
        <v>3649211</v>
      </c>
      <c r="T38">
        <v>20</v>
      </c>
      <c r="U38">
        <f t="shared" ca="1" si="1"/>
        <v>2000</v>
      </c>
      <c r="V38" s="12" t="s">
        <v>21</v>
      </c>
      <c r="W38" s="12" t="s">
        <v>23</v>
      </c>
      <c r="X38">
        <v>2000</v>
      </c>
      <c r="Y38" s="14"/>
      <c r="Z38" s="12" t="s">
        <v>82</v>
      </c>
      <c r="AA38" s="12"/>
      <c r="AB38" s="12" t="s">
        <v>82</v>
      </c>
    </row>
    <row r="39" spans="2:28" x14ac:dyDescent="0.3">
      <c r="B39" s="12">
        <v>658980</v>
      </c>
      <c r="C39" s="12" t="s">
        <v>8</v>
      </c>
      <c r="D39" s="12" t="s">
        <v>13</v>
      </c>
      <c r="E39" s="13">
        <v>46225.366469907407</v>
      </c>
      <c r="F39" s="12"/>
      <c r="G39" s="12" t="s">
        <v>154</v>
      </c>
      <c r="H39" s="12">
        <v>805449</v>
      </c>
      <c r="I39" s="12" t="s">
        <v>83</v>
      </c>
      <c r="J39" s="14"/>
      <c r="K39" s="12"/>
      <c r="L39" s="12"/>
      <c r="M39" s="14"/>
      <c r="N39">
        <v>3</v>
      </c>
      <c r="O39" s="12" t="s">
        <v>34</v>
      </c>
      <c r="P39">
        <v>60795.633999999998</v>
      </c>
      <c r="Q39" s="12" t="s">
        <v>21</v>
      </c>
      <c r="R39" s="13">
        <v>46225</v>
      </c>
      <c r="S39" s="12">
        <v>3649212</v>
      </c>
      <c r="T39">
        <v>3</v>
      </c>
      <c r="U39">
        <f t="shared" ca="1" si="1"/>
        <v>80000</v>
      </c>
      <c r="V39" s="12" t="s">
        <v>21</v>
      </c>
      <c r="W39" s="12" t="s">
        <v>23</v>
      </c>
      <c r="X39">
        <v>80000</v>
      </c>
      <c r="Y39" s="14"/>
      <c r="Z39" s="12"/>
      <c r="AA39" s="12"/>
      <c r="AB39" s="12"/>
    </row>
    <row r="40" spans="2:28" x14ac:dyDescent="0.3">
      <c r="B40" s="12">
        <v>658980</v>
      </c>
      <c r="C40" s="12" t="s">
        <v>8</v>
      </c>
      <c r="D40" s="12" t="s">
        <v>13</v>
      </c>
      <c r="E40" s="13">
        <v>46225.366469907407</v>
      </c>
      <c r="F40" s="12"/>
      <c r="G40" s="12" t="s">
        <v>154</v>
      </c>
      <c r="H40" s="12">
        <v>805450</v>
      </c>
      <c r="I40" s="12" t="s">
        <v>86</v>
      </c>
      <c r="J40" s="14"/>
      <c r="K40" s="12"/>
      <c r="L40" s="12"/>
      <c r="M40" s="14"/>
      <c r="N40">
        <v>3</v>
      </c>
      <c r="O40" s="12" t="s">
        <v>34</v>
      </c>
      <c r="P40">
        <v>24662.335999999999</v>
      </c>
      <c r="Q40" s="12" t="s">
        <v>21</v>
      </c>
      <c r="R40" s="13">
        <v>46225</v>
      </c>
      <c r="S40" s="12">
        <v>3649213</v>
      </c>
      <c r="T40">
        <v>3</v>
      </c>
      <c r="U40">
        <f t="shared" ca="1" si="1"/>
        <v>13000</v>
      </c>
      <c r="V40" s="12" t="s">
        <v>21</v>
      </c>
      <c r="W40" s="12" t="s">
        <v>23</v>
      </c>
      <c r="X40">
        <v>13000</v>
      </c>
      <c r="Y40" s="14"/>
      <c r="Z40" s="12"/>
      <c r="AA40" s="12"/>
      <c r="AB40" s="12"/>
    </row>
    <row r="41" spans="2:28" x14ac:dyDescent="0.3">
      <c r="B41" s="12">
        <v>658980</v>
      </c>
      <c r="C41" s="12" t="s">
        <v>8</v>
      </c>
      <c r="D41" s="12" t="s">
        <v>13</v>
      </c>
      <c r="E41" s="13">
        <v>46225.366469907407</v>
      </c>
      <c r="F41" s="12"/>
      <c r="G41" s="12" t="s">
        <v>154</v>
      </c>
      <c r="H41" s="12">
        <v>805451</v>
      </c>
      <c r="I41" s="12" t="s">
        <v>89</v>
      </c>
      <c r="J41" s="14"/>
      <c r="K41" s="12"/>
      <c r="L41" s="12"/>
      <c r="M41" s="14"/>
      <c r="N41">
        <v>2</v>
      </c>
      <c r="O41" s="12" t="s">
        <v>34</v>
      </c>
      <c r="P41">
        <v>320957.14199999999</v>
      </c>
      <c r="Q41" s="12" t="s">
        <v>21</v>
      </c>
      <c r="R41" s="13">
        <v>46225</v>
      </c>
      <c r="S41" s="12">
        <v>3649214</v>
      </c>
      <c r="T41">
        <v>2</v>
      </c>
      <c r="U41">
        <f t="shared" ca="1" si="1"/>
        <v>279500</v>
      </c>
      <c r="V41" s="12" t="s">
        <v>21</v>
      </c>
      <c r="W41" s="12" t="s">
        <v>23</v>
      </c>
      <c r="X41">
        <v>279500</v>
      </c>
      <c r="Y41" s="14"/>
      <c r="Z41" s="12" t="s">
        <v>90</v>
      </c>
      <c r="AA41" s="12"/>
      <c r="AB41" s="12" t="s">
        <v>90</v>
      </c>
    </row>
    <row r="42" spans="2:28" x14ac:dyDescent="0.3">
      <c r="B42" s="12">
        <v>658980</v>
      </c>
      <c r="C42" s="12" t="s">
        <v>8</v>
      </c>
      <c r="D42" s="12" t="s">
        <v>13</v>
      </c>
      <c r="E42" s="13">
        <v>46225.366469907407</v>
      </c>
      <c r="F42" s="12"/>
      <c r="G42" s="12" t="s">
        <v>154</v>
      </c>
      <c r="H42" s="12">
        <v>805452</v>
      </c>
      <c r="I42" s="12" t="s">
        <v>94</v>
      </c>
      <c r="J42" s="14"/>
      <c r="K42" s="12"/>
      <c r="L42" s="12"/>
      <c r="M42" s="14"/>
      <c r="N42">
        <v>4</v>
      </c>
      <c r="O42" s="12" t="s">
        <v>34</v>
      </c>
      <c r="P42">
        <v>260776.5</v>
      </c>
      <c r="Q42" s="12" t="s">
        <v>21</v>
      </c>
      <c r="R42" s="13">
        <v>46225</v>
      </c>
      <c r="S42" s="12">
        <v>3649215</v>
      </c>
      <c r="T42">
        <v>4</v>
      </c>
      <c r="U42">
        <f t="shared" ca="1" si="1"/>
        <v>255000</v>
      </c>
      <c r="V42" s="12" t="s">
        <v>21</v>
      </c>
      <c r="W42" s="12" t="s">
        <v>23</v>
      </c>
      <c r="X42">
        <v>255000</v>
      </c>
      <c r="Y42" s="14"/>
      <c r="Z42" s="12"/>
      <c r="AA42" s="12"/>
      <c r="AB42" s="12"/>
    </row>
    <row r="43" spans="2:28" x14ac:dyDescent="0.3">
      <c r="B43" s="12">
        <v>659907</v>
      </c>
      <c r="C43" s="12" t="s">
        <v>9</v>
      </c>
      <c r="D43" s="12" t="s">
        <v>14</v>
      </c>
      <c r="E43" s="13">
        <v>46225.587997685187</v>
      </c>
      <c r="F43" s="12"/>
      <c r="G43" s="12" t="s">
        <v>154</v>
      </c>
      <c r="H43" s="12">
        <v>805440</v>
      </c>
      <c r="I43" s="12" t="s">
        <v>17</v>
      </c>
      <c r="J43" s="14"/>
      <c r="K43" s="12"/>
      <c r="L43" s="12"/>
      <c r="M43" s="14"/>
      <c r="N43">
        <v>2</v>
      </c>
      <c r="O43" s="12" t="s">
        <v>34</v>
      </c>
      <c r="P43">
        <v>226535.75</v>
      </c>
      <c r="Q43" s="12" t="s">
        <v>21</v>
      </c>
      <c r="R43" s="13">
        <v>46225</v>
      </c>
      <c r="S43" s="12">
        <v>3653755</v>
      </c>
      <c r="T43">
        <v>2</v>
      </c>
      <c r="U43">
        <f t="shared" ca="1" si="1"/>
        <v>207143</v>
      </c>
      <c r="V43" s="12" t="s">
        <v>21</v>
      </c>
      <c r="W43" s="12" t="s">
        <v>23</v>
      </c>
      <c r="X43">
        <v>207143</v>
      </c>
      <c r="Y43" s="14">
        <v>8</v>
      </c>
      <c r="Z43" s="12"/>
      <c r="AA43" s="12"/>
      <c r="AB43" s="12"/>
    </row>
    <row r="44" spans="2:28" x14ac:dyDescent="0.3">
      <c r="B44" s="12">
        <v>659907</v>
      </c>
      <c r="C44" s="12" t="s">
        <v>9</v>
      </c>
      <c r="D44" s="12" t="s">
        <v>14</v>
      </c>
      <c r="E44" s="13">
        <v>46225.587997685187</v>
      </c>
      <c r="F44" s="12"/>
      <c r="G44" s="12" t="s">
        <v>154</v>
      </c>
      <c r="H44" s="12">
        <v>805441</v>
      </c>
      <c r="I44" s="12" t="s">
        <v>42</v>
      </c>
      <c r="J44" s="14"/>
      <c r="K44" s="12"/>
      <c r="L44" s="12"/>
      <c r="M44" s="14"/>
      <c r="N44">
        <v>3</v>
      </c>
      <c r="O44" s="12" t="s">
        <v>34</v>
      </c>
      <c r="P44">
        <v>53762</v>
      </c>
      <c r="Q44" s="12" t="s">
        <v>21</v>
      </c>
      <c r="R44" s="13">
        <v>46225</v>
      </c>
      <c r="S44" s="12">
        <v>3653756</v>
      </c>
      <c r="T44">
        <v>3</v>
      </c>
      <c r="U44">
        <f t="shared" ca="1" si="1"/>
        <v>54286</v>
      </c>
      <c r="V44" s="12" t="s">
        <v>21</v>
      </c>
      <c r="W44" s="12" t="s">
        <v>23</v>
      </c>
      <c r="X44">
        <v>54286</v>
      </c>
      <c r="Y44" s="14">
        <v>8</v>
      </c>
      <c r="Z44" s="12"/>
      <c r="AA44" s="12"/>
      <c r="AB44" s="12"/>
    </row>
    <row r="45" spans="2:28" x14ac:dyDescent="0.3">
      <c r="B45" s="12">
        <v>659907</v>
      </c>
      <c r="C45" s="12" t="s">
        <v>9</v>
      </c>
      <c r="D45" s="12" t="s">
        <v>14</v>
      </c>
      <c r="E45" s="13">
        <v>46225.587997685187</v>
      </c>
      <c r="F45" s="12"/>
      <c r="G45" s="12" t="s">
        <v>154</v>
      </c>
      <c r="H45" s="12">
        <v>805442</v>
      </c>
      <c r="I45" s="12" t="s">
        <v>44</v>
      </c>
      <c r="J45" s="14"/>
      <c r="K45" s="12"/>
      <c r="L45" s="12"/>
      <c r="M45" s="14"/>
      <c r="N45">
        <v>4</v>
      </c>
      <c r="O45" s="12" t="s">
        <v>34</v>
      </c>
      <c r="P45">
        <v>38661.75</v>
      </c>
      <c r="Q45" s="12" t="s">
        <v>21</v>
      </c>
      <c r="R45" s="13">
        <v>46225</v>
      </c>
      <c r="S45" s="12">
        <v>3653757</v>
      </c>
      <c r="T45">
        <v>4</v>
      </c>
      <c r="U45">
        <f t="shared" ca="1" si="1"/>
        <v>33615</v>
      </c>
      <c r="V45" s="12" t="s">
        <v>21</v>
      </c>
      <c r="W45" s="12" t="s">
        <v>23</v>
      </c>
      <c r="X45">
        <v>33615</v>
      </c>
      <c r="Y45" s="14">
        <v>8</v>
      </c>
      <c r="Z45" s="12"/>
      <c r="AA45" s="12"/>
      <c r="AB45" s="12"/>
    </row>
    <row r="46" spans="2:28" x14ac:dyDescent="0.3">
      <c r="B46" s="12">
        <v>659907</v>
      </c>
      <c r="C46" s="12" t="s">
        <v>9</v>
      </c>
      <c r="D46" s="12" t="s">
        <v>14</v>
      </c>
      <c r="E46" s="13">
        <v>46225.587997685187</v>
      </c>
      <c r="F46" s="12"/>
      <c r="G46" s="12" t="s">
        <v>154</v>
      </c>
      <c r="H46" s="12">
        <v>805443</v>
      </c>
      <c r="I46" s="12" t="s">
        <v>47</v>
      </c>
      <c r="J46" s="14"/>
      <c r="K46" s="12"/>
      <c r="L46" s="12"/>
      <c r="M46" s="14"/>
      <c r="N46">
        <v>3</v>
      </c>
      <c r="O46" s="12" t="s">
        <v>34</v>
      </c>
      <c r="P46">
        <v>27527.675999999999</v>
      </c>
      <c r="Q46" s="12" t="s">
        <v>21</v>
      </c>
      <c r="R46" s="13">
        <v>46225</v>
      </c>
      <c r="S46" s="12">
        <v>3653758</v>
      </c>
      <c r="T46">
        <v>3</v>
      </c>
      <c r="U46">
        <f t="shared" ca="1" si="1"/>
        <v>24286</v>
      </c>
      <c r="V46" s="12" t="s">
        <v>21</v>
      </c>
      <c r="W46" s="12" t="s">
        <v>23</v>
      </c>
      <c r="X46">
        <v>24286</v>
      </c>
      <c r="Y46" s="14">
        <v>8</v>
      </c>
      <c r="Z46" s="12"/>
      <c r="AA46" s="12"/>
      <c r="AB46" s="12"/>
    </row>
    <row r="47" spans="2:28" x14ac:dyDescent="0.3">
      <c r="B47" s="12">
        <v>659907</v>
      </c>
      <c r="C47" s="12" t="s">
        <v>9</v>
      </c>
      <c r="D47" s="12" t="s">
        <v>14</v>
      </c>
      <c r="E47" s="13">
        <v>46225.587997685187</v>
      </c>
      <c r="F47" s="12"/>
      <c r="G47" s="12" t="s">
        <v>154</v>
      </c>
      <c r="H47" s="12">
        <v>805444</v>
      </c>
      <c r="I47" s="12" t="s">
        <v>65</v>
      </c>
      <c r="J47" s="14"/>
      <c r="K47" s="12"/>
      <c r="L47" s="12"/>
      <c r="M47" s="14"/>
      <c r="N47">
        <v>1</v>
      </c>
      <c r="O47" s="12" t="s">
        <v>34</v>
      </c>
      <c r="P47">
        <v>313607.462</v>
      </c>
      <c r="Q47" s="12" t="s">
        <v>21</v>
      </c>
      <c r="R47" s="13">
        <v>46225</v>
      </c>
      <c r="S47" s="12">
        <v>3653759</v>
      </c>
      <c r="T47">
        <v>1</v>
      </c>
      <c r="U47">
        <f t="shared" ca="1" si="1"/>
        <v>234466</v>
      </c>
      <c r="V47" s="12" t="s">
        <v>21</v>
      </c>
      <c r="W47" s="12" t="s">
        <v>23</v>
      </c>
      <c r="X47">
        <v>234466</v>
      </c>
      <c r="Y47" s="14">
        <v>8</v>
      </c>
      <c r="Z47" s="12"/>
      <c r="AA47" s="12"/>
      <c r="AB47" s="12"/>
    </row>
    <row r="48" spans="2:28" x14ac:dyDescent="0.3">
      <c r="B48" s="12">
        <v>659907</v>
      </c>
      <c r="C48" s="12" t="s">
        <v>9</v>
      </c>
      <c r="D48" s="12" t="s">
        <v>14</v>
      </c>
      <c r="E48" s="13">
        <v>46225.587997685187</v>
      </c>
      <c r="F48" s="12"/>
      <c r="G48" s="12" t="s">
        <v>154</v>
      </c>
      <c r="H48" s="12">
        <v>805445</v>
      </c>
      <c r="I48" s="12" t="s">
        <v>68</v>
      </c>
      <c r="J48" s="14"/>
      <c r="K48" s="12"/>
      <c r="L48" s="12"/>
      <c r="M48" s="14"/>
      <c r="N48">
        <v>1</v>
      </c>
      <c r="O48" s="12" t="s">
        <v>34</v>
      </c>
      <c r="P48">
        <v>59110.898999999998</v>
      </c>
      <c r="Q48" s="12" t="s">
        <v>21</v>
      </c>
      <c r="R48" s="13">
        <v>46225</v>
      </c>
      <c r="S48" s="12">
        <v>3653760</v>
      </c>
      <c r="T48">
        <v>1</v>
      </c>
      <c r="U48">
        <f t="shared" ca="1" si="1"/>
        <v>74915</v>
      </c>
      <c r="V48" s="12" t="s">
        <v>21</v>
      </c>
      <c r="W48" s="12" t="s">
        <v>23</v>
      </c>
      <c r="X48">
        <v>74915</v>
      </c>
      <c r="Y48" s="14">
        <v>8</v>
      </c>
      <c r="Z48" s="12"/>
      <c r="AA48" s="12"/>
      <c r="AB48" s="12"/>
    </row>
    <row r="49" spans="2:28" x14ac:dyDescent="0.3">
      <c r="B49" s="12">
        <v>659907</v>
      </c>
      <c r="C49" s="12" t="s">
        <v>9</v>
      </c>
      <c r="D49" s="12" t="s">
        <v>14</v>
      </c>
      <c r="E49" s="13">
        <v>46225.587997685187</v>
      </c>
      <c r="F49" s="12"/>
      <c r="G49" s="12" t="s">
        <v>154</v>
      </c>
      <c r="H49" s="12">
        <v>805446</v>
      </c>
      <c r="I49" s="12" t="s">
        <v>73</v>
      </c>
      <c r="J49" s="14"/>
      <c r="K49" s="12"/>
      <c r="L49" s="12"/>
      <c r="M49" s="14"/>
      <c r="N49">
        <v>3</v>
      </c>
      <c r="O49" s="12" t="s">
        <v>34</v>
      </c>
      <c r="P49">
        <v>85190.19</v>
      </c>
      <c r="Q49" s="12" t="s">
        <v>21</v>
      </c>
      <c r="R49" s="13">
        <v>46225</v>
      </c>
      <c r="S49" s="12">
        <v>3653761</v>
      </c>
      <c r="T49">
        <v>3</v>
      </c>
      <c r="U49">
        <f t="shared" ca="1" si="1"/>
        <v>76270</v>
      </c>
      <c r="V49" s="12" t="s">
        <v>21</v>
      </c>
      <c r="W49" s="12" t="s">
        <v>23</v>
      </c>
      <c r="X49">
        <v>76270</v>
      </c>
      <c r="Y49" s="14">
        <v>8</v>
      </c>
      <c r="Z49" s="12"/>
      <c r="AA49" s="12"/>
      <c r="AB49" s="12"/>
    </row>
    <row r="50" spans="2:28" x14ac:dyDescent="0.3">
      <c r="B50" s="12">
        <v>659907</v>
      </c>
      <c r="C50" s="12" t="s">
        <v>9</v>
      </c>
      <c r="D50" s="12" t="s">
        <v>14</v>
      </c>
      <c r="E50" s="13">
        <v>46225.587997685187</v>
      </c>
      <c r="F50" s="12"/>
      <c r="G50" s="12" t="s">
        <v>154</v>
      </c>
      <c r="H50" s="12">
        <v>805447</v>
      </c>
      <c r="I50" s="12" t="s">
        <v>76</v>
      </c>
      <c r="J50" s="14"/>
      <c r="K50" s="12"/>
      <c r="L50" s="12"/>
      <c r="M50" s="14"/>
      <c r="N50">
        <v>3</v>
      </c>
      <c r="O50" s="12" t="s">
        <v>34</v>
      </c>
      <c r="P50">
        <v>41953.56</v>
      </c>
      <c r="Q50" s="12" t="s">
        <v>21</v>
      </c>
      <c r="R50" s="13">
        <v>46225</v>
      </c>
      <c r="S50" s="12">
        <v>3653762</v>
      </c>
      <c r="T50">
        <v>3</v>
      </c>
      <c r="U50">
        <f t="shared" ca="1" si="1"/>
        <v>33572</v>
      </c>
      <c r="V50" s="12" t="s">
        <v>21</v>
      </c>
      <c r="W50" s="12" t="s">
        <v>23</v>
      </c>
      <c r="X50">
        <v>33572</v>
      </c>
      <c r="Y50" s="14">
        <v>8</v>
      </c>
      <c r="Z50" s="12"/>
      <c r="AA50" s="12"/>
      <c r="AB50" s="12"/>
    </row>
    <row r="51" spans="2:28" x14ac:dyDescent="0.3">
      <c r="B51" s="12">
        <v>659907</v>
      </c>
      <c r="C51" s="12" t="s">
        <v>9</v>
      </c>
      <c r="D51" s="12" t="s">
        <v>14</v>
      </c>
      <c r="E51" s="13">
        <v>46225.587997685187</v>
      </c>
      <c r="F51" s="12"/>
      <c r="G51" s="12" t="s">
        <v>154</v>
      </c>
      <c r="H51" s="12">
        <v>805448</v>
      </c>
      <c r="I51" s="12" t="s">
        <v>80</v>
      </c>
      <c r="J51" s="14"/>
      <c r="K51" s="12"/>
      <c r="L51" s="12"/>
      <c r="M51" s="14"/>
      <c r="N51">
        <v>20</v>
      </c>
      <c r="O51" s="12" t="s">
        <v>34</v>
      </c>
      <c r="P51">
        <v>2666.666667</v>
      </c>
      <c r="Q51" s="12" t="s">
        <v>21</v>
      </c>
      <c r="R51" s="13">
        <v>46225</v>
      </c>
      <c r="S51" s="12">
        <v>3653763</v>
      </c>
      <c r="T51">
        <v>20</v>
      </c>
      <c r="U51">
        <f t="shared" ca="1" si="1"/>
        <v>3000</v>
      </c>
      <c r="V51" s="12" t="s">
        <v>21</v>
      </c>
      <c r="W51" s="12" t="s">
        <v>23</v>
      </c>
      <c r="X51">
        <v>3000</v>
      </c>
      <c r="Y51" s="14">
        <v>8</v>
      </c>
      <c r="Z51" s="12"/>
      <c r="AA51" s="12"/>
      <c r="AB51" s="12"/>
    </row>
    <row r="52" spans="2:28" x14ac:dyDescent="0.3">
      <c r="B52" s="12">
        <v>659907</v>
      </c>
      <c r="C52" s="12" t="s">
        <v>9</v>
      </c>
      <c r="D52" s="12" t="s">
        <v>14</v>
      </c>
      <c r="E52" s="13">
        <v>46225.587997685187</v>
      </c>
      <c r="F52" s="12"/>
      <c r="G52" s="12" t="s">
        <v>154</v>
      </c>
      <c r="H52" s="12">
        <v>805449</v>
      </c>
      <c r="I52" s="12" t="s">
        <v>83</v>
      </c>
      <c r="J52" s="14"/>
      <c r="K52" s="12"/>
      <c r="L52" s="12"/>
      <c r="M52" s="14"/>
      <c r="N52">
        <v>3</v>
      </c>
      <c r="O52" s="12" t="s">
        <v>34</v>
      </c>
      <c r="P52">
        <v>60795.633999999998</v>
      </c>
      <c r="Q52" s="12" t="s">
        <v>21</v>
      </c>
      <c r="R52" s="13">
        <v>46225</v>
      </c>
      <c r="S52" s="12">
        <v>3653764</v>
      </c>
      <c r="T52">
        <v>3</v>
      </c>
      <c r="U52">
        <f t="shared" ca="1" si="1"/>
        <v>60858</v>
      </c>
      <c r="V52" s="12" t="s">
        <v>21</v>
      </c>
      <c r="W52" s="12" t="s">
        <v>23</v>
      </c>
      <c r="X52">
        <v>60858</v>
      </c>
      <c r="Y52" s="14">
        <v>8</v>
      </c>
      <c r="Z52" s="12"/>
      <c r="AA52" s="12"/>
      <c r="AB52" s="12"/>
    </row>
    <row r="53" spans="2:28" x14ac:dyDescent="0.3">
      <c r="B53" s="12">
        <v>659907</v>
      </c>
      <c r="C53" s="12" t="s">
        <v>9</v>
      </c>
      <c r="D53" s="12" t="s">
        <v>14</v>
      </c>
      <c r="E53" s="13">
        <v>46225.587997685187</v>
      </c>
      <c r="F53" s="12"/>
      <c r="G53" s="12" t="s">
        <v>154</v>
      </c>
      <c r="H53" s="12">
        <v>805450</v>
      </c>
      <c r="I53" s="12" t="s">
        <v>86</v>
      </c>
      <c r="J53" s="14"/>
      <c r="K53" s="12"/>
      <c r="L53" s="12"/>
      <c r="M53" s="14"/>
      <c r="N53">
        <v>3</v>
      </c>
      <c r="O53" s="12" t="s">
        <v>34</v>
      </c>
      <c r="P53">
        <v>24662.335999999999</v>
      </c>
      <c r="Q53" s="12" t="s">
        <v>21</v>
      </c>
      <c r="R53" s="13">
        <v>46225</v>
      </c>
      <c r="S53" s="12">
        <v>3653765</v>
      </c>
      <c r="T53">
        <v>3</v>
      </c>
      <c r="U53">
        <f t="shared" ca="1" si="1"/>
        <v>22810</v>
      </c>
      <c r="V53" s="12" t="s">
        <v>21</v>
      </c>
      <c r="W53" s="12" t="s">
        <v>23</v>
      </c>
      <c r="X53">
        <v>22810</v>
      </c>
      <c r="Y53" s="14">
        <v>8</v>
      </c>
      <c r="Z53" s="12"/>
      <c r="AA53" s="12"/>
      <c r="AB53" s="12"/>
    </row>
    <row r="54" spans="2:28" x14ac:dyDescent="0.3">
      <c r="B54" s="12">
        <v>659907</v>
      </c>
      <c r="C54" s="12" t="s">
        <v>9</v>
      </c>
      <c r="D54" s="12" t="s">
        <v>14</v>
      </c>
      <c r="E54" s="13">
        <v>46225.587997685187</v>
      </c>
      <c r="F54" s="12"/>
      <c r="G54" s="12" t="s">
        <v>154</v>
      </c>
      <c r="H54" s="12">
        <v>805451</v>
      </c>
      <c r="I54" s="12" t="s">
        <v>89</v>
      </c>
      <c r="J54" s="14"/>
      <c r="K54" s="12"/>
      <c r="L54" s="12"/>
      <c r="M54" s="14"/>
      <c r="N54">
        <v>2</v>
      </c>
      <c r="O54" s="12" t="s">
        <v>34</v>
      </c>
      <c r="P54">
        <v>320957.14199999999</v>
      </c>
      <c r="Q54" s="12" t="s">
        <v>21</v>
      </c>
      <c r="R54" s="13">
        <v>46225</v>
      </c>
      <c r="S54" s="12">
        <v>3653766</v>
      </c>
      <c r="T54">
        <v>2</v>
      </c>
      <c r="U54">
        <f t="shared" ca="1" si="1"/>
        <v>395000</v>
      </c>
      <c r="V54" s="12" t="s">
        <v>21</v>
      </c>
      <c r="W54" s="12" t="s">
        <v>23</v>
      </c>
      <c r="X54">
        <v>395000</v>
      </c>
      <c r="Y54" s="14">
        <v>8</v>
      </c>
      <c r="Z54" s="12"/>
      <c r="AA54" s="12"/>
      <c r="AB54" s="12" t="s">
        <v>93</v>
      </c>
    </row>
    <row r="55" spans="2:28" x14ac:dyDescent="0.3">
      <c r="B55" s="12">
        <v>659907</v>
      </c>
      <c r="C55" s="12" t="s">
        <v>9</v>
      </c>
      <c r="D55" s="12" t="s">
        <v>14</v>
      </c>
      <c r="E55" s="13">
        <v>46225.587997685187</v>
      </c>
      <c r="F55" s="12"/>
      <c r="G55" s="12" t="s">
        <v>154</v>
      </c>
      <c r="H55" s="12">
        <v>805452</v>
      </c>
      <c r="I55" s="12" t="s">
        <v>94</v>
      </c>
      <c r="J55" s="14"/>
      <c r="K55" s="12"/>
      <c r="L55" s="12"/>
      <c r="M55" s="14"/>
      <c r="N55">
        <v>4</v>
      </c>
      <c r="O55" s="12" t="s">
        <v>34</v>
      </c>
      <c r="P55">
        <v>260776.5</v>
      </c>
      <c r="Q55" s="12" t="s">
        <v>21</v>
      </c>
      <c r="R55" s="13">
        <v>46225</v>
      </c>
      <c r="S55" s="12">
        <v>3653767</v>
      </c>
      <c r="T55">
        <v>4</v>
      </c>
      <c r="U55">
        <f t="shared" ca="1" si="1"/>
        <v>256806</v>
      </c>
      <c r="V55" s="12" t="s">
        <v>21</v>
      </c>
      <c r="W55" s="12" t="s">
        <v>23</v>
      </c>
      <c r="X55">
        <v>256806</v>
      </c>
      <c r="Y55" s="14">
        <v>8</v>
      </c>
      <c r="Z55" s="12"/>
      <c r="AA55" s="12"/>
      <c r="AB55" s="12"/>
    </row>
    <row r="56" spans="2:28" x14ac:dyDescent="0.3">
      <c r="B56" s="12">
        <v>659108</v>
      </c>
      <c r="C56" s="12" t="s">
        <v>10</v>
      </c>
      <c r="D56" s="12" t="s">
        <v>15</v>
      </c>
      <c r="E56" s="13">
        <v>46225.388738425929</v>
      </c>
      <c r="F56" s="12"/>
      <c r="G56" s="12" t="s">
        <v>154</v>
      </c>
      <c r="H56" s="12">
        <v>805440</v>
      </c>
      <c r="I56" s="12" t="s">
        <v>17</v>
      </c>
      <c r="J56" s="14"/>
      <c r="K56" s="12"/>
      <c r="L56" s="12"/>
      <c r="M56" s="14"/>
      <c r="N56">
        <v>2</v>
      </c>
      <c r="O56" s="12" t="s">
        <v>34</v>
      </c>
      <c r="P56">
        <v>226535.75</v>
      </c>
      <c r="Q56" s="12" t="s">
        <v>21</v>
      </c>
      <c r="R56" s="13">
        <v>46225</v>
      </c>
      <c r="S56" s="12">
        <v>3649893</v>
      </c>
      <c r="T56">
        <v>2</v>
      </c>
      <c r="U56">
        <f t="shared" ca="1" si="1"/>
        <v>0</v>
      </c>
      <c r="V56" s="12" t="s">
        <v>21</v>
      </c>
      <c r="W56" s="12" t="s">
        <v>23</v>
      </c>
      <c r="X56">
        <v>0</v>
      </c>
      <c r="Y56" s="14">
        <v>0</v>
      </c>
      <c r="Z56" s="12">
        <v>0</v>
      </c>
      <c r="AA56" s="12">
        <v>0</v>
      </c>
      <c r="AB56" s="12">
        <v>0</v>
      </c>
    </row>
    <row r="57" spans="2:28" x14ac:dyDescent="0.3">
      <c r="B57" s="12">
        <v>659108</v>
      </c>
      <c r="C57" s="12" t="s">
        <v>10</v>
      </c>
      <c r="D57" s="12" t="s">
        <v>15</v>
      </c>
      <c r="E57" s="13">
        <v>46225.388738425929</v>
      </c>
      <c r="F57" s="12"/>
      <c r="G57" s="12" t="s">
        <v>154</v>
      </c>
      <c r="H57" s="12">
        <v>805441</v>
      </c>
      <c r="I57" s="12" t="s">
        <v>42</v>
      </c>
      <c r="J57" s="14"/>
      <c r="K57" s="12"/>
      <c r="L57" s="12"/>
      <c r="M57" s="14"/>
      <c r="N57">
        <v>3</v>
      </c>
      <c r="O57" s="12" t="s">
        <v>34</v>
      </c>
      <c r="P57">
        <v>53762</v>
      </c>
      <c r="Q57" s="12" t="s">
        <v>21</v>
      </c>
      <c r="R57" s="13">
        <v>46225</v>
      </c>
      <c r="S57" s="12">
        <v>3649894</v>
      </c>
      <c r="T57">
        <v>3</v>
      </c>
      <c r="U57">
        <f t="shared" ca="1" si="1"/>
        <v>0</v>
      </c>
      <c r="V57" s="12" t="s">
        <v>21</v>
      </c>
      <c r="W57" s="12" t="s">
        <v>23</v>
      </c>
      <c r="X57">
        <v>0</v>
      </c>
      <c r="Y57" s="14">
        <v>0</v>
      </c>
      <c r="Z57" s="12">
        <v>0</v>
      </c>
      <c r="AA57" s="12">
        <v>0</v>
      </c>
      <c r="AB57" s="12">
        <v>0</v>
      </c>
    </row>
    <row r="58" spans="2:28" x14ac:dyDescent="0.3">
      <c r="B58" s="12">
        <v>659108</v>
      </c>
      <c r="C58" s="12" t="s">
        <v>10</v>
      </c>
      <c r="D58" s="12" t="s">
        <v>15</v>
      </c>
      <c r="E58" s="13">
        <v>46225.388738425929</v>
      </c>
      <c r="F58" s="12"/>
      <c r="G58" s="12" t="s">
        <v>154</v>
      </c>
      <c r="H58" s="12">
        <v>805442</v>
      </c>
      <c r="I58" s="12" t="s">
        <v>44</v>
      </c>
      <c r="J58" s="14"/>
      <c r="K58" s="12"/>
      <c r="L58" s="12"/>
      <c r="M58" s="14"/>
      <c r="N58">
        <v>4</v>
      </c>
      <c r="O58" s="12" t="s">
        <v>34</v>
      </c>
      <c r="P58">
        <v>38661.75</v>
      </c>
      <c r="Q58" s="12" t="s">
        <v>21</v>
      </c>
      <c r="R58" s="13">
        <v>46225</v>
      </c>
      <c r="S58" s="12">
        <v>3649895</v>
      </c>
      <c r="T58">
        <v>4</v>
      </c>
      <c r="U58">
        <f t="shared" ca="1" si="1"/>
        <v>0</v>
      </c>
      <c r="V58" s="12" t="s">
        <v>21</v>
      </c>
      <c r="W58" s="12" t="s">
        <v>23</v>
      </c>
      <c r="X58">
        <v>0</v>
      </c>
      <c r="Y58" s="14">
        <v>0</v>
      </c>
      <c r="Z58" s="12">
        <v>0</v>
      </c>
      <c r="AA58" s="12">
        <v>0</v>
      </c>
      <c r="AB58" s="12">
        <v>0</v>
      </c>
    </row>
    <row r="59" spans="2:28" x14ac:dyDescent="0.3">
      <c r="B59" s="12">
        <v>659108</v>
      </c>
      <c r="C59" s="12" t="s">
        <v>10</v>
      </c>
      <c r="D59" s="12" t="s">
        <v>15</v>
      </c>
      <c r="E59" s="13">
        <v>46225.388738425929</v>
      </c>
      <c r="F59" s="12"/>
      <c r="G59" s="12" t="s">
        <v>154</v>
      </c>
      <c r="H59" s="12">
        <v>805443</v>
      </c>
      <c r="I59" s="12" t="s">
        <v>47</v>
      </c>
      <c r="J59" s="14"/>
      <c r="K59" s="12"/>
      <c r="L59" s="12"/>
      <c r="M59" s="14"/>
      <c r="N59">
        <v>3</v>
      </c>
      <c r="O59" s="12" t="s">
        <v>34</v>
      </c>
      <c r="P59">
        <v>27527.675999999999</v>
      </c>
      <c r="Q59" s="12" t="s">
        <v>21</v>
      </c>
      <c r="R59" s="13">
        <v>46225</v>
      </c>
      <c r="S59" s="12">
        <v>3649896</v>
      </c>
      <c r="T59">
        <v>3</v>
      </c>
      <c r="U59">
        <f t="shared" ca="1" si="1"/>
        <v>24952.38</v>
      </c>
      <c r="V59" s="12" t="s">
        <v>21</v>
      </c>
      <c r="W59" s="12" t="s">
        <v>23</v>
      </c>
      <c r="X59">
        <v>24952.38</v>
      </c>
      <c r="Y59" s="14">
        <v>20</v>
      </c>
      <c r="Z59" s="12" t="s">
        <v>54</v>
      </c>
      <c r="AA59" s="12">
        <v>0</v>
      </c>
      <c r="AB59" s="12" t="s">
        <v>54</v>
      </c>
    </row>
    <row r="60" spans="2:28" x14ac:dyDescent="0.3">
      <c r="B60" s="12">
        <v>659108</v>
      </c>
      <c r="C60" s="12" t="s">
        <v>10</v>
      </c>
      <c r="D60" s="12" t="s">
        <v>15</v>
      </c>
      <c r="E60" s="13">
        <v>46225.388738425929</v>
      </c>
      <c r="F60" s="12"/>
      <c r="G60" s="12" t="s">
        <v>154</v>
      </c>
      <c r="H60" s="12">
        <v>805444</v>
      </c>
      <c r="I60" s="12" t="s">
        <v>65</v>
      </c>
      <c r="J60" s="14"/>
      <c r="K60" s="12"/>
      <c r="L60" s="12"/>
      <c r="M60" s="14"/>
      <c r="N60">
        <v>1</v>
      </c>
      <c r="O60" s="12" t="s">
        <v>34</v>
      </c>
      <c r="P60">
        <v>313607.462</v>
      </c>
      <c r="Q60" s="12" t="s">
        <v>21</v>
      </c>
      <c r="R60" s="13">
        <v>46225</v>
      </c>
      <c r="S60" s="12">
        <v>3649897</v>
      </c>
      <c r="T60">
        <v>1</v>
      </c>
      <c r="U60">
        <f t="shared" ca="1" si="1"/>
        <v>253277.31</v>
      </c>
      <c r="V60" s="12" t="s">
        <v>21</v>
      </c>
      <c r="W60" s="12" t="s">
        <v>23</v>
      </c>
      <c r="X60">
        <v>253277.31</v>
      </c>
      <c r="Y60" s="14">
        <v>20</v>
      </c>
      <c r="Z60" s="12" t="s">
        <v>66</v>
      </c>
      <c r="AA60" s="12">
        <v>0</v>
      </c>
      <c r="AB60" s="12" t="s">
        <v>66</v>
      </c>
    </row>
    <row r="61" spans="2:28" x14ac:dyDescent="0.3">
      <c r="B61" s="12">
        <v>659108</v>
      </c>
      <c r="C61" s="12" t="s">
        <v>10</v>
      </c>
      <c r="D61" s="12" t="s">
        <v>15</v>
      </c>
      <c r="E61" s="13">
        <v>46225.388738425929</v>
      </c>
      <c r="F61" s="12"/>
      <c r="G61" s="12" t="s">
        <v>154</v>
      </c>
      <c r="H61" s="12">
        <v>805445</v>
      </c>
      <c r="I61" s="12" t="s">
        <v>68</v>
      </c>
      <c r="J61" s="14"/>
      <c r="K61" s="12"/>
      <c r="L61" s="12"/>
      <c r="M61" s="14"/>
      <c r="N61">
        <v>1</v>
      </c>
      <c r="O61" s="12" t="s">
        <v>34</v>
      </c>
      <c r="P61">
        <v>59110.898999999998</v>
      </c>
      <c r="Q61" s="12" t="s">
        <v>21</v>
      </c>
      <c r="R61" s="13">
        <v>46225</v>
      </c>
      <c r="S61" s="12">
        <v>3649898</v>
      </c>
      <c r="T61">
        <v>1</v>
      </c>
      <c r="U61">
        <f t="shared" ca="1" si="1"/>
        <v>88739.494999999995</v>
      </c>
      <c r="V61" s="12" t="s">
        <v>21</v>
      </c>
      <c r="W61" s="12" t="s">
        <v>23</v>
      </c>
      <c r="X61">
        <v>88739.494999999995</v>
      </c>
      <c r="Y61" s="14">
        <v>20</v>
      </c>
      <c r="Z61" s="12" t="s">
        <v>70</v>
      </c>
      <c r="AA61" s="12">
        <v>0</v>
      </c>
      <c r="AB61" s="12" t="s">
        <v>70</v>
      </c>
    </row>
    <row r="62" spans="2:28" x14ac:dyDescent="0.3">
      <c r="B62" s="12">
        <v>659108</v>
      </c>
      <c r="C62" s="12" t="s">
        <v>10</v>
      </c>
      <c r="D62" s="12" t="s">
        <v>15</v>
      </c>
      <c r="E62" s="13">
        <v>46225.388738425929</v>
      </c>
      <c r="F62" s="12"/>
      <c r="G62" s="12" t="s">
        <v>154</v>
      </c>
      <c r="H62" s="12">
        <v>805446</v>
      </c>
      <c r="I62" s="12" t="s">
        <v>73</v>
      </c>
      <c r="J62" s="14"/>
      <c r="K62" s="12"/>
      <c r="L62" s="12"/>
      <c r="M62" s="14"/>
      <c r="N62">
        <v>3</v>
      </c>
      <c r="O62" s="12" t="s">
        <v>34</v>
      </c>
      <c r="P62">
        <v>85190.19</v>
      </c>
      <c r="Q62" s="12" t="s">
        <v>21</v>
      </c>
      <c r="R62" s="13">
        <v>46225</v>
      </c>
      <c r="S62" s="12">
        <v>3649899</v>
      </c>
      <c r="T62">
        <v>3</v>
      </c>
      <c r="U62">
        <f t="shared" ca="1" si="1"/>
        <v>88380.95</v>
      </c>
      <c r="V62" s="12" t="s">
        <v>21</v>
      </c>
      <c r="W62" s="12" t="s">
        <v>23</v>
      </c>
      <c r="X62">
        <v>88380.95</v>
      </c>
      <c r="Y62" s="14">
        <v>20</v>
      </c>
      <c r="Z62" s="12" t="s">
        <v>74</v>
      </c>
      <c r="AA62" s="12">
        <v>0</v>
      </c>
      <c r="AB62" s="12" t="s">
        <v>74</v>
      </c>
    </row>
    <row r="63" spans="2:28" x14ac:dyDescent="0.3">
      <c r="B63" s="12">
        <v>659108</v>
      </c>
      <c r="C63" s="12" t="s">
        <v>10</v>
      </c>
      <c r="D63" s="12" t="s">
        <v>15</v>
      </c>
      <c r="E63" s="13">
        <v>46225.388738425929</v>
      </c>
      <c r="F63" s="12"/>
      <c r="G63" s="12" t="s">
        <v>154</v>
      </c>
      <c r="H63" s="12">
        <v>805447</v>
      </c>
      <c r="I63" s="12" t="s">
        <v>76</v>
      </c>
      <c r="J63" s="14"/>
      <c r="K63" s="12"/>
      <c r="L63" s="12"/>
      <c r="M63" s="14"/>
      <c r="N63">
        <v>3</v>
      </c>
      <c r="O63" s="12" t="s">
        <v>34</v>
      </c>
      <c r="P63">
        <v>41953.56</v>
      </c>
      <c r="Q63" s="12" t="s">
        <v>21</v>
      </c>
      <c r="R63" s="13">
        <v>46225</v>
      </c>
      <c r="S63" s="12">
        <v>3649900</v>
      </c>
      <c r="T63">
        <v>3</v>
      </c>
      <c r="U63">
        <f t="shared" ca="1" si="1"/>
        <v>39495.800000000003</v>
      </c>
      <c r="V63" s="12" t="s">
        <v>21</v>
      </c>
      <c r="W63" s="12" t="s">
        <v>23</v>
      </c>
      <c r="X63">
        <v>39495.800000000003</v>
      </c>
      <c r="Y63" s="14">
        <v>20</v>
      </c>
      <c r="Z63" s="12" t="s">
        <v>77</v>
      </c>
      <c r="AA63" s="12">
        <v>0</v>
      </c>
      <c r="AB63" s="12" t="s">
        <v>77</v>
      </c>
    </row>
    <row r="64" spans="2:28" x14ac:dyDescent="0.3">
      <c r="B64" s="12">
        <v>659108</v>
      </c>
      <c r="C64" s="12" t="s">
        <v>10</v>
      </c>
      <c r="D64" s="12" t="s">
        <v>15</v>
      </c>
      <c r="E64" s="13">
        <v>46225.388738425929</v>
      </c>
      <c r="F64" s="12"/>
      <c r="G64" s="12" t="s">
        <v>154</v>
      </c>
      <c r="H64" s="12">
        <v>805448</v>
      </c>
      <c r="I64" s="12" t="s">
        <v>80</v>
      </c>
      <c r="J64" s="14"/>
      <c r="K64" s="12"/>
      <c r="L64" s="12"/>
      <c r="M64" s="14"/>
      <c r="N64">
        <v>20</v>
      </c>
      <c r="O64" s="12" t="s">
        <v>34</v>
      </c>
      <c r="P64">
        <v>2666.666667</v>
      </c>
      <c r="Q64" s="12" t="s">
        <v>21</v>
      </c>
      <c r="R64" s="13">
        <v>46225</v>
      </c>
      <c r="S64" s="12">
        <v>3649901</v>
      </c>
      <c r="T64">
        <v>20</v>
      </c>
      <c r="U64">
        <f t="shared" ca="1" si="1"/>
        <v>0</v>
      </c>
      <c r="V64" s="12" t="s">
        <v>21</v>
      </c>
      <c r="W64" s="12" t="s">
        <v>23</v>
      </c>
      <c r="X64">
        <v>0</v>
      </c>
      <c r="Y64" s="14">
        <v>0</v>
      </c>
      <c r="Z64" s="12">
        <v>0</v>
      </c>
      <c r="AA64" s="12">
        <v>0</v>
      </c>
      <c r="AB64" s="12">
        <v>0</v>
      </c>
    </row>
    <row r="65" spans="2:28" x14ac:dyDescent="0.3">
      <c r="B65" s="12">
        <v>659108</v>
      </c>
      <c r="C65" s="12" t="s">
        <v>10</v>
      </c>
      <c r="D65" s="12" t="s">
        <v>15</v>
      </c>
      <c r="E65" s="13">
        <v>46225.388738425929</v>
      </c>
      <c r="F65" s="12"/>
      <c r="G65" s="12" t="s">
        <v>154</v>
      </c>
      <c r="H65" s="12">
        <v>805449</v>
      </c>
      <c r="I65" s="12" t="s">
        <v>83</v>
      </c>
      <c r="J65" s="14"/>
      <c r="K65" s="12"/>
      <c r="L65" s="12"/>
      <c r="M65" s="14"/>
      <c r="N65">
        <v>3</v>
      </c>
      <c r="O65" s="12" t="s">
        <v>34</v>
      </c>
      <c r="P65">
        <v>60795.633999999998</v>
      </c>
      <c r="Q65" s="12" t="s">
        <v>21</v>
      </c>
      <c r="R65" s="13">
        <v>46225</v>
      </c>
      <c r="S65" s="12">
        <v>3649902</v>
      </c>
      <c r="T65">
        <v>3</v>
      </c>
      <c r="U65">
        <f t="shared" ca="1" si="1"/>
        <v>50420.17</v>
      </c>
      <c r="V65" s="12" t="s">
        <v>21</v>
      </c>
      <c r="W65" s="12" t="s">
        <v>23</v>
      </c>
      <c r="X65">
        <v>50420.17</v>
      </c>
      <c r="Y65" s="14">
        <v>20</v>
      </c>
      <c r="Z65" s="12" t="s">
        <v>84</v>
      </c>
      <c r="AA65" s="12">
        <v>0</v>
      </c>
      <c r="AB65" s="12" t="s">
        <v>84</v>
      </c>
    </row>
    <row r="66" spans="2:28" x14ac:dyDescent="0.3">
      <c r="B66" s="12">
        <v>659108</v>
      </c>
      <c r="C66" s="12" t="s">
        <v>10</v>
      </c>
      <c r="D66" s="12" t="s">
        <v>15</v>
      </c>
      <c r="E66" s="13">
        <v>46225.388738425929</v>
      </c>
      <c r="F66" s="12"/>
      <c r="G66" s="12" t="s">
        <v>154</v>
      </c>
      <c r="H66" s="12">
        <v>805450</v>
      </c>
      <c r="I66" s="12" t="s">
        <v>86</v>
      </c>
      <c r="J66" s="14"/>
      <c r="K66" s="12"/>
      <c r="L66" s="12"/>
      <c r="M66" s="14"/>
      <c r="N66">
        <v>3</v>
      </c>
      <c r="O66" s="12" t="s">
        <v>34</v>
      </c>
      <c r="P66">
        <v>24662.335999999999</v>
      </c>
      <c r="Q66" s="12" t="s">
        <v>21</v>
      </c>
      <c r="R66" s="13">
        <v>46225</v>
      </c>
      <c r="S66" s="12">
        <v>3649903</v>
      </c>
      <c r="T66">
        <v>3</v>
      </c>
      <c r="U66">
        <f t="shared" ca="1" si="1"/>
        <v>24201.68</v>
      </c>
      <c r="V66" s="12" t="s">
        <v>21</v>
      </c>
      <c r="W66" s="12" t="s">
        <v>23</v>
      </c>
      <c r="X66">
        <v>24201.68</v>
      </c>
      <c r="Y66" s="14">
        <v>20</v>
      </c>
      <c r="Z66" s="12" t="s">
        <v>87</v>
      </c>
      <c r="AA66" s="12">
        <v>0</v>
      </c>
      <c r="AB66" s="12" t="s">
        <v>87</v>
      </c>
    </row>
    <row r="67" spans="2:28" x14ac:dyDescent="0.3">
      <c r="B67" s="12">
        <v>659108</v>
      </c>
      <c r="C67" s="12" t="s">
        <v>10</v>
      </c>
      <c r="D67" s="12" t="s">
        <v>15</v>
      </c>
      <c r="E67" s="13">
        <v>46225.388738425929</v>
      </c>
      <c r="F67" s="12"/>
      <c r="G67" s="12" t="s">
        <v>154</v>
      </c>
      <c r="H67" s="12">
        <v>805451</v>
      </c>
      <c r="I67" s="12" t="s">
        <v>89</v>
      </c>
      <c r="J67" s="14"/>
      <c r="K67" s="12"/>
      <c r="L67" s="12"/>
      <c r="M67" s="14"/>
      <c r="N67">
        <v>2</v>
      </c>
      <c r="O67" s="12" t="s">
        <v>34</v>
      </c>
      <c r="P67">
        <v>320957.14199999999</v>
      </c>
      <c r="Q67" s="12" t="s">
        <v>21</v>
      </c>
      <c r="R67" s="13">
        <v>46225</v>
      </c>
      <c r="S67" s="12">
        <v>3649904</v>
      </c>
      <c r="T67">
        <v>2</v>
      </c>
      <c r="U67">
        <f t="shared" ca="1" si="1"/>
        <v>289285.71000000002</v>
      </c>
      <c r="V67" s="12" t="s">
        <v>21</v>
      </c>
      <c r="W67" s="12" t="s">
        <v>23</v>
      </c>
      <c r="X67">
        <v>289285.71000000002</v>
      </c>
      <c r="Y67" s="14">
        <v>20</v>
      </c>
      <c r="Z67" s="12" t="s">
        <v>91</v>
      </c>
      <c r="AA67" s="12">
        <v>0</v>
      </c>
      <c r="AB67" s="12" t="s">
        <v>91</v>
      </c>
    </row>
    <row r="68" spans="2:28" x14ac:dyDescent="0.3">
      <c r="B68" s="12">
        <v>659108</v>
      </c>
      <c r="C68" s="12" t="s">
        <v>10</v>
      </c>
      <c r="D68" s="12" t="s">
        <v>15</v>
      </c>
      <c r="E68" s="13">
        <v>46225.388738425929</v>
      </c>
      <c r="F68" s="12"/>
      <c r="G68" s="12" t="s">
        <v>154</v>
      </c>
      <c r="H68" s="12">
        <v>805452</v>
      </c>
      <c r="I68" s="12" t="s">
        <v>94</v>
      </c>
      <c r="J68" s="14"/>
      <c r="K68" s="12"/>
      <c r="L68" s="12"/>
      <c r="M68" s="14"/>
      <c r="N68">
        <v>4</v>
      </c>
      <c r="O68" s="12" t="s">
        <v>34</v>
      </c>
      <c r="P68">
        <v>260776.5</v>
      </c>
      <c r="Q68" s="12" t="s">
        <v>21</v>
      </c>
      <c r="R68" s="13">
        <v>46225</v>
      </c>
      <c r="S68" s="12">
        <v>3649905</v>
      </c>
      <c r="T68">
        <v>4</v>
      </c>
      <c r="U68">
        <f t="shared" ca="1" si="1"/>
        <v>0</v>
      </c>
      <c r="V68" s="12" t="s">
        <v>21</v>
      </c>
      <c r="W68" s="12" t="s">
        <v>23</v>
      </c>
      <c r="X68">
        <v>0</v>
      </c>
      <c r="Y68" s="14">
        <v>0</v>
      </c>
      <c r="Z68" s="12">
        <v>0</v>
      </c>
      <c r="AA68" s="12">
        <v>0</v>
      </c>
      <c r="AB68" s="12">
        <v>0</v>
      </c>
    </row>
  </sheetData>
  <autoFilter ref="A3:AB68" xr:uid="{00000000-0009-0000-0000-000001000000}"/>
  <mergeCells count="7">
    <mergeCell ref="N2:R2"/>
    <mergeCell ref="S2:AB2"/>
    <mergeCell ref="B2:E2"/>
    <mergeCell ref="F2:G2"/>
    <mergeCell ref="H2:I2"/>
    <mergeCell ref="J2:K2"/>
    <mergeCell ref="L2:M2"/>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68"/>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6.1640625" bestFit="1" customWidth="1"/>
    <col min="4" max="4" width="57.1640625" bestFit="1" customWidth="1"/>
    <col min="5" max="5" width="30.83203125" bestFit="1" customWidth="1"/>
    <col min="6" max="8" width="20" hidden="1" bestFit="1" customWidth="1"/>
    <col min="9" max="9" width="64.9140625" bestFit="1" customWidth="1"/>
    <col min="10" max="11" width="20" hidden="1" bestFit="1" customWidth="1"/>
    <col min="12" max="16" width="20" bestFit="1" customWidth="1"/>
    <col min="17" max="17" width="27.5" bestFit="1" customWidth="1"/>
  </cols>
  <sheetData>
    <row r="1" spans="1:17" hidden="1" x14ac:dyDescent="0.3">
      <c r="A1" t="s">
        <v>155</v>
      </c>
      <c r="B1" t="s">
        <v>97</v>
      </c>
      <c r="C1" t="s">
        <v>98</v>
      </c>
      <c r="D1" t="s">
        <v>99</v>
      </c>
      <c r="E1" t="s">
        <v>100</v>
      </c>
      <c r="F1" t="s">
        <v>101</v>
      </c>
      <c r="G1" t="s">
        <v>102</v>
      </c>
      <c r="H1" t="s">
        <v>103</v>
      </c>
      <c r="I1" t="s">
        <v>104</v>
      </c>
      <c r="J1" t="s">
        <v>107</v>
      </c>
      <c r="K1" t="s">
        <v>108</v>
      </c>
      <c r="L1" t="s">
        <v>109</v>
      </c>
      <c r="M1" t="s">
        <v>110</v>
      </c>
      <c r="N1" t="s">
        <v>156</v>
      </c>
      <c r="O1" t="s">
        <v>157</v>
      </c>
      <c r="P1" t="s">
        <v>158</v>
      </c>
      <c r="Q1" t="s">
        <v>159</v>
      </c>
    </row>
    <row r="2" spans="1:17" ht="20" x14ac:dyDescent="0.4">
      <c r="A2" s="11"/>
      <c r="B2" s="44" t="s">
        <v>124</v>
      </c>
      <c r="C2" s="44" t="s">
        <v>124</v>
      </c>
      <c r="D2" s="44" t="s">
        <v>124</v>
      </c>
      <c r="E2" s="44" t="s">
        <v>124</v>
      </c>
      <c r="F2" s="44" t="s">
        <v>125</v>
      </c>
      <c r="G2" s="44" t="s">
        <v>125</v>
      </c>
      <c r="H2" s="44" t="s">
        <v>126</v>
      </c>
      <c r="I2" s="44" t="s">
        <v>126</v>
      </c>
      <c r="J2" s="44" t="s">
        <v>128</v>
      </c>
      <c r="K2" s="44" t="s">
        <v>128</v>
      </c>
      <c r="L2" s="44" t="s">
        <v>31</v>
      </c>
      <c r="M2" s="44" t="s">
        <v>31</v>
      </c>
      <c r="N2" s="44" t="s">
        <v>160</v>
      </c>
      <c r="O2" s="44" t="s">
        <v>160</v>
      </c>
      <c r="P2" s="44" t="s">
        <v>160</v>
      </c>
      <c r="Q2" s="44" t="s">
        <v>160</v>
      </c>
    </row>
    <row r="3" spans="1:17" ht="42" x14ac:dyDescent="0.3">
      <c r="A3" s="1"/>
      <c r="B3" s="1" t="s">
        <v>129</v>
      </c>
      <c r="C3" s="1" t="s">
        <v>130</v>
      </c>
      <c r="D3" s="1" t="s">
        <v>131</v>
      </c>
      <c r="E3" s="1" t="s">
        <v>132</v>
      </c>
      <c r="F3" s="1" t="s">
        <v>133</v>
      </c>
      <c r="G3" s="1" t="s">
        <v>134</v>
      </c>
      <c r="H3" s="1" t="s">
        <v>135</v>
      </c>
      <c r="I3" s="1" t="s">
        <v>3</v>
      </c>
      <c r="J3" s="1" t="s">
        <v>138</v>
      </c>
      <c r="K3" s="1" t="s">
        <v>139</v>
      </c>
      <c r="L3" s="1" t="s">
        <v>140</v>
      </c>
      <c r="M3" s="1" t="s">
        <v>141</v>
      </c>
      <c r="N3" s="1" t="s">
        <v>161</v>
      </c>
      <c r="O3" s="1" t="s">
        <v>162</v>
      </c>
      <c r="P3" s="1" t="s">
        <v>163</v>
      </c>
      <c r="Q3" s="1" t="s">
        <v>164</v>
      </c>
    </row>
    <row r="4" spans="1:17" x14ac:dyDescent="0.3">
      <c r="B4" s="12">
        <v>659136</v>
      </c>
      <c r="C4" s="12" t="s">
        <v>6</v>
      </c>
      <c r="D4" s="12" t="s">
        <v>11</v>
      </c>
      <c r="E4" s="13">
        <v>46224.969953703701</v>
      </c>
      <c r="F4" s="12"/>
      <c r="G4" s="12" t="s">
        <v>154</v>
      </c>
      <c r="H4" s="12">
        <v>805440</v>
      </c>
      <c r="I4" s="12" t="s">
        <v>17</v>
      </c>
      <c r="J4" s="12"/>
      <c r="K4" s="14"/>
      <c r="L4">
        <v>2</v>
      </c>
      <c r="M4" s="12" t="s">
        <v>34</v>
      </c>
      <c r="N4">
        <v>226535.75</v>
      </c>
      <c r="O4">
        <v>231000</v>
      </c>
      <c r="P4">
        <v>-8928.5</v>
      </c>
      <c r="Q4" s="15">
        <v>-1.9706602600251838E-2</v>
      </c>
    </row>
    <row r="5" spans="1:17" x14ac:dyDescent="0.3">
      <c r="B5" s="12">
        <v>659136</v>
      </c>
      <c r="C5" s="12" t="s">
        <v>6</v>
      </c>
      <c r="D5" s="12" t="s">
        <v>11</v>
      </c>
      <c r="E5" s="13">
        <v>46224.969953703701</v>
      </c>
      <c r="F5" s="12"/>
      <c r="G5" s="12" t="s">
        <v>154</v>
      </c>
      <c r="H5" s="12">
        <v>805441</v>
      </c>
      <c r="I5" s="12" t="s">
        <v>42</v>
      </c>
      <c r="J5" s="12"/>
      <c r="K5" s="14"/>
      <c r="L5">
        <v>3</v>
      </c>
      <c r="M5" s="12" t="s">
        <v>34</v>
      </c>
      <c r="N5">
        <v>53762</v>
      </c>
      <c r="O5">
        <v>57000</v>
      </c>
      <c r="P5">
        <v>-9714</v>
      </c>
      <c r="Q5" s="15">
        <v>-6.0228414121498458E-2</v>
      </c>
    </row>
    <row r="6" spans="1:17" x14ac:dyDescent="0.3">
      <c r="B6" s="12">
        <v>659136</v>
      </c>
      <c r="C6" s="12" t="s">
        <v>6</v>
      </c>
      <c r="D6" s="12" t="s">
        <v>11</v>
      </c>
      <c r="E6" s="13">
        <v>46224.969953703701</v>
      </c>
      <c r="F6" s="12"/>
      <c r="G6" s="12" t="s">
        <v>154</v>
      </c>
      <c r="H6" s="12">
        <v>805442</v>
      </c>
      <c r="I6" s="12" t="s">
        <v>44</v>
      </c>
      <c r="J6" s="12"/>
      <c r="K6" s="14"/>
      <c r="L6">
        <v>4</v>
      </c>
      <c r="M6" s="12" t="s">
        <v>34</v>
      </c>
      <c r="N6">
        <v>38661.75</v>
      </c>
      <c r="O6">
        <v>56300</v>
      </c>
      <c r="P6">
        <v>-70553</v>
      </c>
      <c r="Q6" s="15">
        <v>-0.45621964861911318</v>
      </c>
    </row>
    <row r="7" spans="1:17" x14ac:dyDescent="0.3">
      <c r="B7" s="12">
        <v>659136</v>
      </c>
      <c r="C7" s="12" t="s">
        <v>6</v>
      </c>
      <c r="D7" s="12" t="s">
        <v>11</v>
      </c>
      <c r="E7" s="13">
        <v>46224.969953703701</v>
      </c>
      <c r="F7" s="12"/>
      <c r="G7" s="12" t="s">
        <v>154</v>
      </c>
      <c r="H7" s="12">
        <v>805443</v>
      </c>
      <c r="I7" s="12" t="s">
        <v>47</v>
      </c>
      <c r="J7" s="12"/>
      <c r="K7" s="14"/>
      <c r="L7">
        <v>3</v>
      </c>
      <c r="M7" s="12" t="s">
        <v>34</v>
      </c>
      <c r="N7">
        <v>27527.675999999999</v>
      </c>
      <c r="O7">
        <v>35000</v>
      </c>
      <c r="P7">
        <v>-22416.972000000002</v>
      </c>
      <c r="Q7" s="15">
        <v>-0.27144768777429668</v>
      </c>
    </row>
    <row r="8" spans="1:17" x14ac:dyDescent="0.3">
      <c r="B8" s="12">
        <v>659136</v>
      </c>
      <c r="C8" s="12" t="s">
        <v>6</v>
      </c>
      <c r="D8" s="12" t="s">
        <v>11</v>
      </c>
      <c r="E8" s="13">
        <v>46224.969953703701</v>
      </c>
      <c r="F8" s="12"/>
      <c r="G8" s="12" t="s">
        <v>154</v>
      </c>
      <c r="H8" s="12">
        <v>805444</v>
      </c>
      <c r="I8" s="12" t="s">
        <v>65</v>
      </c>
      <c r="J8" s="12"/>
      <c r="K8" s="14"/>
      <c r="L8">
        <v>1</v>
      </c>
      <c r="M8" s="12" t="s">
        <v>34</v>
      </c>
      <c r="N8">
        <v>313607.462</v>
      </c>
      <c r="O8">
        <v>570000</v>
      </c>
      <c r="P8">
        <v>-256392.538</v>
      </c>
      <c r="Q8" s="15">
        <v>-0.81755879265398346</v>
      </c>
    </row>
    <row r="9" spans="1:17" x14ac:dyDescent="0.3">
      <c r="B9" s="12">
        <v>659136</v>
      </c>
      <c r="C9" s="12" t="s">
        <v>6</v>
      </c>
      <c r="D9" s="12" t="s">
        <v>11</v>
      </c>
      <c r="E9" s="13">
        <v>46224.969953703701</v>
      </c>
      <c r="F9" s="12"/>
      <c r="G9" s="12" t="s">
        <v>154</v>
      </c>
      <c r="H9" s="12">
        <v>805445</v>
      </c>
      <c r="I9" s="12" t="s">
        <v>68</v>
      </c>
      <c r="J9" s="12"/>
      <c r="K9" s="14"/>
      <c r="L9">
        <v>1</v>
      </c>
      <c r="M9" s="12" t="s">
        <v>34</v>
      </c>
      <c r="N9">
        <v>59110.898999999998</v>
      </c>
      <c r="O9">
        <v>120000</v>
      </c>
      <c r="P9">
        <v>-60889.101000000002</v>
      </c>
      <c r="Q9" s="15">
        <v>-1.0300824726079703</v>
      </c>
    </row>
    <row r="10" spans="1:17" x14ac:dyDescent="0.3">
      <c r="B10" s="12">
        <v>659136</v>
      </c>
      <c r="C10" s="12" t="s">
        <v>6</v>
      </c>
      <c r="D10" s="12" t="s">
        <v>11</v>
      </c>
      <c r="E10" s="13">
        <v>46224.969953703701</v>
      </c>
      <c r="F10" s="12"/>
      <c r="G10" s="12" t="s">
        <v>154</v>
      </c>
      <c r="H10" s="12">
        <v>805446</v>
      </c>
      <c r="I10" s="12" t="s">
        <v>73</v>
      </c>
      <c r="J10" s="12"/>
      <c r="K10" s="14"/>
      <c r="L10">
        <v>3</v>
      </c>
      <c r="M10" s="12" t="s">
        <v>34</v>
      </c>
      <c r="N10">
        <v>85190.19</v>
      </c>
      <c r="O10">
        <v>121000</v>
      </c>
      <c r="P10">
        <v>-107429.43</v>
      </c>
      <c r="Q10" s="15">
        <v>-0.42035133388010992</v>
      </c>
    </row>
    <row r="11" spans="1:17" x14ac:dyDescent="0.3">
      <c r="B11" s="12">
        <v>659136</v>
      </c>
      <c r="C11" s="12" t="s">
        <v>6</v>
      </c>
      <c r="D11" s="12" t="s">
        <v>11</v>
      </c>
      <c r="E11" s="13">
        <v>46224.969953703701</v>
      </c>
      <c r="F11" s="12"/>
      <c r="G11" s="12" t="s">
        <v>154</v>
      </c>
      <c r="H11" s="12">
        <v>805447</v>
      </c>
      <c r="I11" s="12" t="s">
        <v>76</v>
      </c>
      <c r="J11" s="12"/>
      <c r="K11" s="14"/>
      <c r="L11">
        <v>3</v>
      </c>
      <c r="M11" s="12" t="s">
        <v>34</v>
      </c>
      <c r="N11">
        <v>41953.56</v>
      </c>
      <c r="O11">
        <v>55000</v>
      </c>
      <c r="P11">
        <v>-39139.32</v>
      </c>
      <c r="Q11" s="15">
        <v>-0.31097337150887794</v>
      </c>
    </row>
    <row r="12" spans="1:17" x14ac:dyDescent="0.3">
      <c r="B12" s="12">
        <v>659136</v>
      </c>
      <c r="C12" s="12" t="s">
        <v>6</v>
      </c>
      <c r="D12" s="12" t="s">
        <v>11</v>
      </c>
      <c r="E12" s="13">
        <v>46224.969953703701</v>
      </c>
      <c r="F12" s="12"/>
      <c r="G12" s="12" t="s">
        <v>154</v>
      </c>
      <c r="H12" s="12">
        <v>805448</v>
      </c>
      <c r="I12" s="12" t="s">
        <v>80</v>
      </c>
      <c r="J12" s="12"/>
      <c r="K12" s="14"/>
      <c r="L12">
        <v>20</v>
      </c>
      <c r="M12" s="12" t="s">
        <v>34</v>
      </c>
      <c r="N12">
        <v>2666.666667</v>
      </c>
      <c r="O12">
        <v>3000</v>
      </c>
      <c r="P12">
        <v>-6666.6666599999999</v>
      </c>
      <c r="Q12" s="15">
        <v>-0.124999999859375</v>
      </c>
    </row>
    <row r="13" spans="1:17" x14ac:dyDescent="0.3">
      <c r="B13" s="12">
        <v>659136</v>
      </c>
      <c r="C13" s="12" t="s">
        <v>6</v>
      </c>
      <c r="D13" s="12" t="s">
        <v>11</v>
      </c>
      <c r="E13" s="13">
        <v>46224.969953703701</v>
      </c>
      <c r="F13" s="12"/>
      <c r="G13" s="12" t="s">
        <v>154</v>
      </c>
      <c r="H13" s="12">
        <v>805449</v>
      </c>
      <c r="I13" s="12" t="s">
        <v>83</v>
      </c>
      <c r="J13" s="12"/>
      <c r="K13" s="14"/>
      <c r="L13">
        <v>3</v>
      </c>
      <c r="M13" s="12" t="s">
        <v>34</v>
      </c>
      <c r="N13">
        <v>60795.633999999998</v>
      </c>
      <c r="O13">
        <v>71000</v>
      </c>
      <c r="P13">
        <v>-30613.098000000002</v>
      </c>
      <c r="Q13" s="15">
        <v>-0.16784702006726337</v>
      </c>
    </row>
    <row r="14" spans="1:17" x14ac:dyDescent="0.3">
      <c r="B14" s="12">
        <v>659136</v>
      </c>
      <c r="C14" s="12" t="s">
        <v>6</v>
      </c>
      <c r="D14" s="12" t="s">
        <v>11</v>
      </c>
      <c r="E14" s="13">
        <v>46224.969953703701</v>
      </c>
      <c r="F14" s="12"/>
      <c r="G14" s="12" t="s">
        <v>154</v>
      </c>
      <c r="H14" s="12">
        <v>805450</v>
      </c>
      <c r="I14" s="12" t="s">
        <v>86</v>
      </c>
      <c r="J14" s="12"/>
      <c r="K14" s="14"/>
      <c r="L14">
        <v>3</v>
      </c>
      <c r="M14" s="12" t="s">
        <v>34</v>
      </c>
      <c r="N14">
        <v>24662.335999999999</v>
      </c>
      <c r="O14">
        <v>28000</v>
      </c>
      <c r="P14">
        <v>-10012.992</v>
      </c>
      <c r="Q14" s="15">
        <v>-0.13533446304518762</v>
      </c>
    </row>
    <row r="15" spans="1:17" x14ac:dyDescent="0.3">
      <c r="B15" s="12">
        <v>659136</v>
      </c>
      <c r="C15" s="12" t="s">
        <v>6</v>
      </c>
      <c r="D15" s="12" t="s">
        <v>11</v>
      </c>
      <c r="E15" s="13">
        <v>46224.969953703701</v>
      </c>
      <c r="F15" s="12"/>
      <c r="G15" s="12" t="s">
        <v>154</v>
      </c>
      <c r="H15" s="12">
        <v>805451</v>
      </c>
      <c r="I15" s="12" t="s">
        <v>89</v>
      </c>
      <c r="J15" s="12"/>
      <c r="K15" s="14"/>
      <c r="L15">
        <v>2</v>
      </c>
      <c r="M15" s="12" t="s">
        <v>34</v>
      </c>
      <c r="N15">
        <v>320957.14199999999</v>
      </c>
      <c r="O15">
        <v>310000</v>
      </c>
      <c r="P15">
        <v>21914.284</v>
      </c>
      <c r="Q15" s="15">
        <v>3.4138956783208142E-2</v>
      </c>
    </row>
    <row r="16" spans="1:17" x14ac:dyDescent="0.3">
      <c r="B16" s="12">
        <v>659136</v>
      </c>
      <c r="C16" s="12" t="s">
        <v>6</v>
      </c>
      <c r="D16" s="12" t="s">
        <v>11</v>
      </c>
      <c r="E16" s="13">
        <v>46224.969953703701</v>
      </c>
      <c r="F16" s="12"/>
      <c r="G16" s="12" t="s">
        <v>154</v>
      </c>
      <c r="H16" s="12">
        <v>805452</v>
      </c>
      <c r="I16" s="12" t="s">
        <v>94</v>
      </c>
      <c r="J16" s="12"/>
      <c r="K16" s="14"/>
      <c r="L16">
        <v>4</v>
      </c>
      <c r="M16" s="12" t="s">
        <v>34</v>
      </c>
      <c r="N16">
        <v>260776.5</v>
      </c>
      <c r="O16">
        <v>283300</v>
      </c>
      <c r="P16">
        <v>-90094</v>
      </c>
      <c r="Q16" s="15">
        <v>-8.6370896150535031E-2</v>
      </c>
    </row>
    <row r="17" spans="2:17" x14ac:dyDescent="0.3">
      <c r="B17" s="12">
        <v>659463</v>
      </c>
      <c r="C17" s="12" t="s">
        <v>7</v>
      </c>
      <c r="D17" s="12" t="s">
        <v>12</v>
      </c>
      <c r="E17" s="13">
        <v>46225.618217592593</v>
      </c>
      <c r="F17" s="12"/>
      <c r="G17" s="12" t="s">
        <v>154</v>
      </c>
      <c r="H17" s="12">
        <v>805440</v>
      </c>
      <c r="I17" s="12" t="s">
        <v>17</v>
      </c>
      <c r="J17" s="12"/>
      <c r="K17" s="14"/>
      <c r="L17">
        <v>2</v>
      </c>
      <c r="M17" s="12" t="s">
        <v>34</v>
      </c>
      <c r="N17">
        <v>226535.75</v>
      </c>
      <c r="O17">
        <v>203000</v>
      </c>
      <c r="P17">
        <v>47071.5</v>
      </c>
      <c r="Q17" s="15">
        <v>0.10389419771493021</v>
      </c>
    </row>
    <row r="18" spans="2:17" x14ac:dyDescent="0.3">
      <c r="B18" s="12">
        <v>659463</v>
      </c>
      <c r="C18" s="12" t="s">
        <v>7</v>
      </c>
      <c r="D18" s="12" t="s">
        <v>12</v>
      </c>
      <c r="E18" s="13">
        <v>46225.618217592593</v>
      </c>
      <c r="F18" s="12"/>
      <c r="G18" s="12" t="s">
        <v>154</v>
      </c>
      <c r="H18" s="12">
        <v>805441</v>
      </c>
      <c r="I18" s="12" t="s">
        <v>42</v>
      </c>
      <c r="J18" s="12"/>
      <c r="K18" s="14"/>
      <c r="L18">
        <v>3</v>
      </c>
      <c r="M18" s="12" t="s">
        <v>34</v>
      </c>
      <c r="N18">
        <v>53762</v>
      </c>
      <c r="O18">
        <v>0</v>
      </c>
      <c r="P18">
        <v>161286</v>
      </c>
      <c r="Q18" s="15">
        <v>1</v>
      </c>
    </row>
    <row r="19" spans="2:17" x14ac:dyDescent="0.3">
      <c r="B19" s="12">
        <v>659463</v>
      </c>
      <c r="C19" s="12" t="s">
        <v>7</v>
      </c>
      <c r="D19" s="12" t="s">
        <v>12</v>
      </c>
      <c r="E19" s="13">
        <v>46225.618217592593</v>
      </c>
      <c r="F19" s="12"/>
      <c r="G19" s="12" t="s">
        <v>154</v>
      </c>
      <c r="H19" s="12">
        <v>805442</v>
      </c>
      <c r="I19" s="12" t="s">
        <v>44</v>
      </c>
      <c r="J19" s="12"/>
      <c r="K19" s="14"/>
      <c r="L19">
        <v>4</v>
      </c>
      <c r="M19" s="12" t="s">
        <v>34</v>
      </c>
      <c r="N19">
        <v>38661.75</v>
      </c>
      <c r="O19">
        <v>32800</v>
      </c>
      <c r="P19">
        <v>23447</v>
      </c>
      <c r="Q19" s="15">
        <v>0.15161626155049887</v>
      </c>
    </row>
    <row r="20" spans="2:17" x14ac:dyDescent="0.3">
      <c r="B20" s="12">
        <v>659463</v>
      </c>
      <c r="C20" s="12" t="s">
        <v>7</v>
      </c>
      <c r="D20" s="12" t="s">
        <v>12</v>
      </c>
      <c r="E20" s="13">
        <v>46225.618217592593</v>
      </c>
      <c r="F20" s="12"/>
      <c r="G20" s="12" t="s">
        <v>154</v>
      </c>
      <c r="H20" s="12">
        <v>805443</v>
      </c>
      <c r="I20" s="12" t="s">
        <v>47</v>
      </c>
      <c r="J20" s="12"/>
      <c r="K20" s="14"/>
      <c r="L20">
        <v>3</v>
      </c>
      <c r="M20" s="12" t="s">
        <v>34</v>
      </c>
      <c r="N20">
        <v>27527.675999999999</v>
      </c>
      <c r="O20">
        <v>25400</v>
      </c>
      <c r="P20">
        <v>6383.0280000000002</v>
      </c>
      <c r="Q20" s="15">
        <v>7.7292249443796132E-2</v>
      </c>
    </row>
    <row r="21" spans="2:17" x14ac:dyDescent="0.3">
      <c r="B21" s="12">
        <v>659463</v>
      </c>
      <c r="C21" s="12" t="s">
        <v>7</v>
      </c>
      <c r="D21" s="12" t="s">
        <v>12</v>
      </c>
      <c r="E21" s="13">
        <v>46225.618217592593</v>
      </c>
      <c r="F21" s="12"/>
      <c r="G21" s="12" t="s">
        <v>154</v>
      </c>
      <c r="H21" s="12">
        <v>805444</v>
      </c>
      <c r="I21" s="12" t="s">
        <v>65</v>
      </c>
      <c r="J21" s="12"/>
      <c r="K21" s="14"/>
      <c r="L21">
        <v>1</v>
      </c>
      <c r="M21" s="12" t="s">
        <v>34</v>
      </c>
      <c r="N21">
        <v>313607.462</v>
      </c>
      <c r="O21">
        <v>275000</v>
      </c>
      <c r="P21">
        <v>38607.462</v>
      </c>
      <c r="Q21" s="15">
        <v>0.12310760003535885</v>
      </c>
    </row>
    <row r="22" spans="2:17" x14ac:dyDescent="0.3">
      <c r="B22" s="12">
        <v>659463</v>
      </c>
      <c r="C22" s="12" t="s">
        <v>7</v>
      </c>
      <c r="D22" s="12" t="s">
        <v>12</v>
      </c>
      <c r="E22" s="13">
        <v>46225.618217592593</v>
      </c>
      <c r="F22" s="12"/>
      <c r="G22" s="12" t="s">
        <v>154</v>
      </c>
      <c r="H22" s="12">
        <v>805445</v>
      </c>
      <c r="I22" s="12" t="s">
        <v>68</v>
      </c>
      <c r="J22" s="12"/>
      <c r="K22" s="14"/>
      <c r="L22">
        <v>1</v>
      </c>
      <c r="M22" s="12" t="s">
        <v>34</v>
      </c>
      <c r="N22">
        <v>59110.898999999998</v>
      </c>
      <c r="O22">
        <v>5200</v>
      </c>
      <c r="P22">
        <v>53910.898999999998</v>
      </c>
      <c r="Q22" s="15">
        <v>0.91202975952032128</v>
      </c>
    </row>
    <row r="23" spans="2:17" x14ac:dyDescent="0.3">
      <c r="B23" s="12">
        <v>659463</v>
      </c>
      <c r="C23" s="12" t="s">
        <v>7</v>
      </c>
      <c r="D23" s="12" t="s">
        <v>12</v>
      </c>
      <c r="E23" s="13">
        <v>46225.618217592593</v>
      </c>
      <c r="F23" s="12"/>
      <c r="G23" s="12" t="s">
        <v>154</v>
      </c>
      <c r="H23" s="12">
        <v>805446</v>
      </c>
      <c r="I23" s="12" t="s">
        <v>73</v>
      </c>
      <c r="J23" s="12"/>
      <c r="K23" s="14"/>
      <c r="L23">
        <v>3</v>
      </c>
      <c r="M23" s="12" t="s">
        <v>34</v>
      </c>
      <c r="N23">
        <v>85190.19</v>
      </c>
      <c r="O23">
        <v>72300</v>
      </c>
      <c r="P23">
        <v>38670.57</v>
      </c>
      <c r="Q23" s="15">
        <v>0.15131073190469466</v>
      </c>
    </row>
    <row r="24" spans="2:17" x14ac:dyDescent="0.3">
      <c r="B24" s="12">
        <v>659463</v>
      </c>
      <c r="C24" s="12" t="s">
        <v>7</v>
      </c>
      <c r="D24" s="12" t="s">
        <v>12</v>
      </c>
      <c r="E24" s="13">
        <v>46225.618217592593</v>
      </c>
      <c r="F24" s="12"/>
      <c r="G24" s="12" t="s">
        <v>154</v>
      </c>
      <c r="H24" s="12">
        <v>805447</v>
      </c>
      <c r="I24" s="12" t="s">
        <v>76</v>
      </c>
      <c r="J24" s="12"/>
      <c r="K24" s="14"/>
      <c r="L24">
        <v>3</v>
      </c>
      <c r="M24" s="12" t="s">
        <v>34</v>
      </c>
      <c r="N24">
        <v>41953.56</v>
      </c>
      <c r="O24">
        <v>41700</v>
      </c>
      <c r="P24">
        <v>760.68</v>
      </c>
      <c r="Q24" s="15">
        <v>6.0438256014507469E-3</v>
      </c>
    </row>
    <row r="25" spans="2:17" x14ac:dyDescent="0.3">
      <c r="B25" s="12">
        <v>659463</v>
      </c>
      <c r="C25" s="12" t="s">
        <v>7</v>
      </c>
      <c r="D25" s="12" t="s">
        <v>12</v>
      </c>
      <c r="E25" s="13">
        <v>46225.618217592593</v>
      </c>
      <c r="F25" s="12"/>
      <c r="G25" s="12" t="s">
        <v>154</v>
      </c>
      <c r="H25" s="12">
        <v>805448</v>
      </c>
      <c r="I25" s="12" t="s">
        <v>80</v>
      </c>
      <c r="J25" s="12"/>
      <c r="K25" s="14"/>
      <c r="L25">
        <v>20</v>
      </c>
      <c r="M25" s="12" t="s">
        <v>34</v>
      </c>
      <c r="N25">
        <v>2666.666667</v>
      </c>
      <c r="O25">
        <v>0</v>
      </c>
      <c r="P25">
        <v>53333.333339999997</v>
      </c>
      <c r="Q25" s="15">
        <v>1</v>
      </c>
    </row>
    <row r="26" spans="2:17" x14ac:dyDescent="0.3">
      <c r="B26" s="12">
        <v>659463</v>
      </c>
      <c r="C26" s="12" t="s">
        <v>7</v>
      </c>
      <c r="D26" s="12" t="s">
        <v>12</v>
      </c>
      <c r="E26" s="13">
        <v>46225.618217592593</v>
      </c>
      <c r="F26" s="12"/>
      <c r="G26" s="12" t="s">
        <v>154</v>
      </c>
      <c r="H26" s="12">
        <v>805449</v>
      </c>
      <c r="I26" s="12" t="s">
        <v>83</v>
      </c>
      <c r="J26" s="12"/>
      <c r="K26" s="14"/>
      <c r="L26">
        <v>3</v>
      </c>
      <c r="M26" s="12" t="s">
        <v>34</v>
      </c>
      <c r="N26">
        <v>60795.633999999998</v>
      </c>
      <c r="O26">
        <v>41700</v>
      </c>
      <c r="P26">
        <v>57286.902000000002</v>
      </c>
      <c r="Q26" s="15">
        <v>0.31409548258021291</v>
      </c>
    </row>
    <row r="27" spans="2:17" x14ac:dyDescent="0.3">
      <c r="B27" s="12">
        <v>659463</v>
      </c>
      <c r="C27" s="12" t="s">
        <v>7</v>
      </c>
      <c r="D27" s="12" t="s">
        <v>12</v>
      </c>
      <c r="E27" s="13">
        <v>46225.618217592593</v>
      </c>
      <c r="F27" s="12"/>
      <c r="G27" s="12" t="s">
        <v>154</v>
      </c>
      <c r="H27" s="12">
        <v>805450</v>
      </c>
      <c r="I27" s="12" t="s">
        <v>86</v>
      </c>
      <c r="J27" s="12"/>
      <c r="K27" s="14"/>
      <c r="L27">
        <v>3</v>
      </c>
      <c r="M27" s="12" t="s">
        <v>34</v>
      </c>
      <c r="N27">
        <v>24662.335999999999</v>
      </c>
      <c r="O27">
        <v>35300</v>
      </c>
      <c r="P27">
        <v>-31912.991999999998</v>
      </c>
      <c r="Q27" s="15">
        <v>-0.43133237662482582</v>
      </c>
    </row>
    <row r="28" spans="2:17" x14ac:dyDescent="0.3">
      <c r="B28" s="12">
        <v>659463</v>
      </c>
      <c r="C28" s="12" t="s">
        <v>7</v>
      </c>
      <c r="D28" s="12" t="s">
        <v>12</v>
      </c>
      <c r="E28" s="13">
        <v>46225.618217592593</v>
      </c>
      <c r="F28" s="12"/>
      <c r="G28" s="12" t="s">
        <v>154</v>
      </c>
      <c r="H28" s="12">
        <v>805451</v>
      </c>
      <c r="I28" s="12" t="s">
        <v>89</v>
      </c>
      <c r="J28" s="12"/>
      <c r="K28" s="14"/>
      <c r="L28">
        <v>2</v>
      </c>
      <c r="M28" s="12" t="s">
        <v>34</v>
      </c>
      <c r="N28">
        <v>320957.14199999999</v>
      </c>
      <c r="O28">
        <v>331000</v>
      </c>
      <c r="P28">
        <v>-20085.716</v>
      </c>
      <c r="Q28" s="15">
        <v>-3.1290339692768079E-2</v>
      </c>
    </row>
    <row r="29" spans="2:17" x14ac:dyDescent="0.3">
      <c r="B29" s="12">
        <v>659463</v>
      </c>
      <c r="C29" s="12" t="s">
        <v>7</v>
      </c>
      <c r="D29" s="12" t="s">
        <v>12</v>
      </c>
      <c r="E29" s="13">
        <v>46225.618217592593</v>
      </c>
      <c r="F29" s="12"/>
      <c r="G29" s="12" t="s">
        <v>154</v>
      </c>
      <c r="H29" s="12">
        <v>805452</v>
      </c>
      <c r="I29" s="12" t="s">
        <v>94</v>
      </c>
      <c r="J29" s="12"/>
      <c r="K29" s="14"/>
      <c r="L29">
        <v>4</v>
      </c>
      <c r="M29" s="12" t="s">
        <v>34</v>
      </c>
      <c r="N29">
        <v>260776.5</v>
      </c>
      <c r="O29">
        <v>248000</v>
      </c>
      <c r="P29">
        <v>51106</v>
      </c>
      <c r="Q29" s="15">
        <v>4.8994061964939328E-2</v>
      </c>
    </row>
    <row r="30" spans="2:17" x14ac:dyDescent="0.3">
      <c r="B30" s="12">
        <v>658980</v>
      </c>
      <c r="C30" s="12" t="s">
        <v>8</v>
      </c>
      <c r="D30" s="12" t="s">
        <v>13</v>
      </c>
      <c r="E30" s="13">
        <v>46225.366469907407</v>
      </c>
      <c r="F30" s="12"/>
      <c r="G30" s="12" t="s">
        <v>154</v>
      </c>
      <c r="H30" s="12">
        <v>805440</v>
      </c>
      <c r="I30" s="12" t="s">
        <v>17</v>
      </c>
      <c r="J30" s="12"/>
      <c r="K30" s="14"/>
      <c r="L30">
        <v>2</v>
      </c>
      <c r="M30" s="12" t="s">
        <v>34</v>
      </c>
      <c r="N30">
        <v>226535.75</v>
      </c>
      <c r="O30">
        <v>265000</v>
      </c>
      <c r="P30">
        <v>-76928.5</v>
      </c>
      <c r="Q30" s="15">
        <v>-0.1697932886972586</v>
      </c>
    </row>
    <row r="31" spans="2:17" x14ac:dyDescent="0.3">
      <c r="B31" s="12">
        <v>658980</v>
      </c>
      <c r="C31" s="12" t="s">
        <v>8</v>
      </c>
      <c r="D31" s="12" t="s">
        <v>13</v>
      </c>
      <c r="E31" s="13">
        <v>46225.366469907407</v>
      </c>
      <c r="F31" s="12"/>
      <c r="G31" s="12" t="s">
        <v>154</v>
      </c>
      <c r="H31" s="12">
        <v>805441</v>
      </c>
      <c r="I31" s="12" t="s">
        <v>42</v>
      </c>
      <c r="J31" s="12"/>
      <c r="K31" s="14"/>
      <c r="L31">
        <v>3</v>
      </c>
      <c r="M31" s="12" t="s">
        <v>34</v>
      </c>
      <c r="N31">
        <v>53762</v>
      </c>
      <c r="O31">
        <v>50000</v>
      </c>
      <c r="P31">
        <v>11286</v>
      </c>
      <c r="Q31" s="15">
        <v>6.9975075332018896E-2</v>
      </c>
    </row>
    <row r="32" spans="2:17" x14ac:dyDescent="0.3">
      <c r="B32" s="12">
        <v>658980</v>
      </c>
      <c r="C32" s="12" t="s">
        <v>8</v>
      </c>
      <c r="D32" s="12" t="s">
        <v>13</v>
      </c>
      <c r="E32" s="13">
        <v>46225.366469907407</v>
      </c>
      <c r="F32" s="12"/>
      <c r="G32" s="12" t="s">
        <v>154</v>
      </c>
      <c r="H32" s="12">
        <v>805442</v>
      </c>
      <c r="I32" s="12" t="s">
        <v>44</v>
      </c>
      <c r="J32" s="12"/>
      <c r="K32" s="14"/>
      <c r="L32">
        <v>4</v>
      </c>
      <c r="M32" s="12" t="s">
        <v>34</v>
      </c>
      <c r="N32">
        <v>38661.75</v>
      </c>
      <c r="O32">
        <v>31932</v>
      </c>
      <c r="P32">
        <v>26919</v>
      </c>
      <c r="Q32" s="15">
        <v>0.17406739218995518</v>
      </c>
    </row>
    <row r="33" spans="2:17" x14ac:dyDescent="0.3">
      <c r="B33" s="12">
        <v>658980</v>
      </c>
      <c r="C33" s="12" t="s">
        <v>8</v>
      </c>
      <c r="D33" s="12" t="s">
        <v>13</v>
      </c>
      <c r="E33" s="13">
        <v>46225.366469907407</v>
      </c>
      <c r="F33" s="12"/>
      <c r="G33" s="12" t="s">
        <v>154</v>
      </c>
      <c r="H33" s="12">
        <v>805443</v>
      </c>
      <c r="I33" s="12" t="s">
        <v>47</v>
      </c>
      <c r="J33" s="12"/>
      <c r="K33" s="14"/>
      <c r="L33">
        <v>3</v>
      </c>
      <c r="M33" s="12" t="s">
        <v>34</v>
      </c>
      <c r="N33">
        <v>27527.675999999999</v>
      </c>
      <c r="O33">
        <v>28000</v>
      </c>
      <c r="P33">
        <v>-1416.972</v>
      </c>
      <c r="Q33" s="15">
        <v>-1.715815021943734E-2</v>
      </c>
    </row>
    <row r="34" spans="2:17" x14ac:dyDescent="0.3">
      <c r="B34" s="12">
        <v>658980</v>
      </c>
      <c r="C34" s="12" t="s">
        <v>8</v>
      </c>
      <c r="D34" s="12" t="s">
        <v>13</v>
      </c>
      <c r="E34" s="13">
        <v>46225.366469907407</v>
      </c>
      <c r="F34" s="12"/>
      <c r="G34" s="12" t="s">
        <v>154</v>
      </c>
      <c r="H34" s="12">
        <v>805444</v>
      </c>
      <c r="I34" s="12" t="s">
        <v>65</v>
      </c>
      <c r="J34" s="12"/>
      <c r="K34" s="14"/>
      <c r="L34">
        <v>1</v>
      </c>
      <c r="M34" s="12" t="s">
        <v>34</v>
      </c>
      <c r="N34">
        <v>313607.462</v>
      </c>
      <c r="O34">
        <v>235294</v>
      </c>
      <c r="P34">
        <v>78313.462</v>
      </c>
      <c r="Q34" s="15">
        <v>0.24971810779170808</v>
      </c>
    </row>
    <row r="35" spans="2:17" x14ac:dyDescent="0.3">
      <c r="B35" s="12">
        <v>658980</v>
      </c>
      <c r="C35" s="12" t="s">
        <v>8</v>
      </c>
      <c r="D35" s="12" t="s">
        <v>13</v>
      </c>
      <c r="E35" s="13">
        <v>46225.366469907407</v>
      </c>
      <c r="F35" s="12"/>
      <c r="G35" s="12" t="s">
        <v>154</v>
      </c>
      <c r="H35" s="12">
        <v>805445</v>
      </c>
      <c r="I35" s="12" t="s">
        <v>68</v>
      </c>
      <c r="J35" s="12"/>
      <c r="K35" s="14"/>
      <c r="L35">
        <v>1</v>
      </c>
      <c r="M35" s="12" t="s">
        <v>34</v>
      </c>
      <c r="N35">
        <v>59110.898999999998</v>
      </c>
      <c r="O35">
        <v>6700</v>
      </c>
      <c r="P35">
        <v>52410.898999999998</v>
      </c>
      <c r="Q35" s="15">
        <v>0.88665372861272163</v>
      </c>
    </row>
    <row r="36" spans="2:17" x14ac:dyDescent="0.3">
      <c r="B36" s="12">
        <v>658980</v>
      </c>
      <c r="C36" s="12" t="s">
        <v>8</v>
      </c>
      <c r="D36" s="12" t="s">
        <v>13</v>
      </c>
      <c r="E36" s="13">
        <v>46225.366469907407</v>
      </c>
      <c r="F36" s="12"/>
      <c r="G36" s="12" t="s">
        <v>154</v>
      </c>
      <c r="H36" s="12">
        <v>805446</v>
      </c>
      <c r="I36" s="12" t="s">
        <v>73</v>
      </c>
      <c r="J36" s="12"/>
      <c r="K36" s="14"/>
      <c r="L36">
        <v>3</v>
      </c>
      <c r="M36" s="12" t="s">
        <v>34</v>
      </c>
      <c r="N36">
        <v>85190.19</v>
      </c>
      <c r="O36">
        <v>68000</v>
      </c>
      <c r="P36">
        <v>51570.57</v>
      </c>
      <c r="Q36" s="15">
        <v>0.20178602724092998</v>
      </c>
    </row>
    <row r="37" spans="2:17" x14ac:dyDescent="0.3">
      <c r="B37" s="12">
        <v>658980</v>
      </c>
      <c r="C37" s="12" t="s">
        <v>8</v>
      </c>
      <c r="D37" s="12" t="s">
        <v>13</v>
      </c>
      <c r="E37" s="13">
        <v>46225.366469907407</v>
      </c>
      <c r="F37" s="12"/>
      <c r="G37" s="12" t="s">
        <v>154</v>
      </c>
      <c r="H37" s="12">
        <v>805447</v>
      </c>
      <c r="I37" s="12" t="s">
        <v>76</v>
      </c>
      <c r="J37" s="12"/>
      <c r="K37" s="14"/>
      <c r="L37">
        <v>3</v>
      </c>
      <c r="M37" s="12" t="s">
        <v>34</v>
      </c>
      <c r="N37">
        <v>41953.56</v>
      </c>
      <c r="O37">
        <v>40000</v>
      </c>
      <c r="P37">
        <v>5860.68</v>
      </c>
      <c r="Q37" s="15">
        <v>4.6564820720816066E-2</v>
      </c>
    </row>
    <row r="38" spans="2:17" x14ac:dyDescent="0.3">
      <c r="B38" s="12">
        <v>658980</v>
      </c>
      <c r="C38" s="12" t="s">
        <v>8</v>
      </c>
      <c r="D38" s="12" t="s">
        <v>13</v>
      </c>
      <c r="E38" s="13">
        <v>46225.366469907407</v>
      </c>
      <c r="F38" s="12"/>
      <c r="G38" s="12" t="s">
        <v>154</v>
      </c>
      <c r="H38" s="12">
        <v>805448</v>
      </c>
      <c r="I38" s="12" t="s">
        <v>80</v>
      </c>
      <c r="J38" s="12"/>
      <c r="K38" s="14"/>
      <c r="L38">
        <v>20</v>
      </c>
      <c r="M38" s="12" t="s">
        <v>34</v>
      </c>
      <c r="N38">
        <v>2666.666667</v>
      </c>
      <c r="O38">
        <v>2000</v>
      </c>
      <c r="P38">
        <v>13333.333339999999</v>
      </c>
      <c r="Q38" s="15">
        <v>0.25000000009375001</v>
      </c>
    </row>
    <row r="39" spans="2:17" x14ac:dyDescent="0.3">
      <c r="B39" s="12">
        <v>658980</v>
      </c>
      <c r="C39" s="12" t="s">
        <v>8</v>
      </c>
      <c r="D39" s="12" t="s">
        <v>13</v>
      </c>
      <c r="E39" s="13">
        <v>46225.366469907407</v>
      </c>
      <c r="F39" s="12"/>
      <c r="G39" s="12" t="s">
        <v>154</v>
      </c>
      <c r="H39" s="12">
        <v>805449</v>
      </c>
      <c r="I39" s="12" t="s">
        <v>83</v>
      </c>
      <c r="J39" s="12"/>
      <c r="K39" s="14"/>
      <c r="L39">
        <v>3</v>
      </c>
      <c r="M39" s="12" t="s">
        <v>34</v>
      </c>
      <c r="N39">
        <v>60795.633999999998</v>
      </c>
      <c r="O39">
        <v>80000</v>
      </c>
      <c r="P39">
        <v>-57613.097999999998</v>
      </c>
      <c r="Q39" s="15">
        <v>-0.31588396627297283</v>
      </c>
    </row>
    <row r="40" spans="2:17" x14ac:dyDescent="0.3">
      <c r="B40" s="12">
        <v>658980</v>
      </c>
      <c r="C40" s="12" t="s">
        <v>8</v>
      </c>
      <c r="D40" s="12" t="s">
        <v>13</v>
      </c>
      <c r="E40" s="13">
        <v>46225.366469907407</v>
      </c>
      <c r="F40" s="12"/>
      <c r="G40" s="12" t="s">
        <v>154</v>
      </c>
      <c r="H40" s="12">
        <v>805450</v>
      </c>
      <c r="I40" s="12" t="s">
        <v>86</v>
      </c>
      <c r="J40" s="12"/>
      <c r="K40" s="14"/>
      <c r="L40">
        <v>3</v>
      </c>
      <c r="M40" s="12" t="s">
        <v>34</v>
      </c>
      <c r="N40">
        <v>24662.335999999999</v>
      </c>
      <c r="O40">
        <v>13000</v>
      </c>
      <c r="P40">
        <v>34987.008000000002</v>
      </c>
      <c r="Q40" s="15">
        <v>0.47288042787187717</v>
      </c>
    </row>
    <row r="41" spans="2:17" x14ac:dyDescent="0.3">
      <c r="B41" s="12">
        <v>658980</v>
      </c>
      <c r="C41" s="12" t="s">
        <v>8</v>
      </c>
      <c r="D41" s="12" t="s">
        <v>13</v>
      </c>
      <c r="E41" s="13">
        <v>46225.366469907407</v>
      </c>
      <c r="F41" s="12"/>
      <c r="G41" s="12" t="s">
        <v>154</v>
      </c>
      <c r="H41" s="12">
        <v>805451</v>
      </c>
      <c r="I41" s="12" t="s">
        <v>89</v>
      </c>
      <c r="J41" s="12"/>
      <c r="K41" s="14"/>
      <c r="L41">
        <v>2</v>
      </c>
      <c r="M41" s="12" t="s">
        <v>34</v>
      </c>
      <c r="N41">
        <v>320957.14199999999</v>
      </c>
      <c r="O41">
        <v>279500</v>
      </c>
      <c r="P41">
        <v>82914.284</v>
      </c>
      <c r="Q41" s="15">
        <v>0.12916722071260217</v>
      </c>
    </row>
    <row r="42" spans="2:17" x14ac:dyDescent="0.3">
      <c r="B42" s="12">
        <v>658980</v>
      </c>
      <c r="C42" s="12" t="s">
        <v>8</v>
      </c>
      <c r="D42" s="12" t="s">
        <v>13</v>
      </c>
      <c r="E42" s="13">
        <v>46225.366469907407</v>
      </c>
      <c r="F42" s="12"/>
      <c r="G42" s="12" t="s">
        <v>154</v>
      </c>
      <c r="H42" s="12">
        <v>805452</v>
      </c>
      <c r="I42" s="12" t="s">
        <v>94</v>
      </c>
      <c r="J42" s="12"/>
      <c r="K42" s="14"/>
      <c r="L42">
        <v>4</v>
      </c>
      <c r="M42" s="12" t="s">
        <v>34</v>
      </c>
      <c r="N42">
        <v>260776.5</v>
      </c>
      <c r="O42">
        <v>255000</v>
      </c>
      <c r="P42">
        <v>23106</v>
      </c>
      <c r="Q42" s="15">
        <v>2.215115242362713E-2</v>
      </c>
    </row>
    <row r="43" spans="2:17" x14ac:dyDescent="0.3">
      <c r="B43" s="12">
        <v>659907</v>
      </c>
      <c r="C43" s="12" t="s">
        <v>9</v>
      </c>
      <c r="D43" s="12" t="s">
        <v>14</v>
      </c>
      <c r="E43" s="13">
        <v>46225.587997685187</v>
      </c>
      <c r="F43" s="12"/>
      <c r="G43" s="12" t="s">
        <v>154</v>
      </c>
      <c r="H43" s="12">
        <v>805440</v>
      </c>
      <c r="I43" s="12" t="s">
        <v>17</v>
      </c>
      <c r="J43" s="12"/>
      <c r="K43" s="14"/>
      <c r="L43">
        <v>2</v>
      </c>
      <c r="M43" s="12" t="s">
        <v>34</v>
      </c>
      <c r="N43">
        <v>226535.75</v>
      </c>
      <c r="O43">
        <v>207143</v>
      </c>
      <c r="P43">
        <v>38785.5</v>
      </c>
      <c r="Q43" s="15">
        <v>8.5605693582580231E-2</v>
      </c>
    </row>
    <row r="44" spans="2:17" x14ac:dyDescent="0.3">
      <c r="B44" s="12">
        <v>659907</v>
      </c>
      <c r="C44" s="12" t="s">
        <v>9</v>
      </c>
      <c r="D44" s="12" t="s">
        <v>14</v>
      </c>
      <c r="E44" s="13">
        <v>46225.587997685187</v>
      </c>
      <c r="F44" s="12"/>
      <c r="G44" s="12" t="s">
        <v>154</v>
      </c>
      <c r="H44" s="12">
        <v>805441</v>
      </c>
      <c r="I44" s="12" t="s">
        <v>42</v>
      </c>
      <c r="J44" s="12"/>
      <c r="K44" s="14"/>
      <c r="L44">
        <v>3</v>
      </c>
      <c r="M44" s="12" t="s">
        <v>34</v>
      </c>
      <c r="N44">
        <v>53762</v>
      </c>
      <c r="O44">
        <v>54286</v>
      </c>
      <c r="P44">
        <v>-1572</v>
      </c>
      <c r="Q44" s="15">
        <v>-9.7466612105204416E-3</v>
      </c>
    </row>
    <row r="45" spans="2:17" x14ac:dyDescent="0.3">
      <c r="B45" s="12">
        <v>659907</v>
      </c>
      <c r="C45" s="12" t="s">
        <v>9</v>
      </c>
      <c r="D45" s="12" t="s">
        <v>14</v>
      </c>
      <c r="E45" s="13">
        <v>46225.587997685187</v>
      </c>
      <c r="F45" s="12"/>
      <c r="G45" s="12" t="s">
        <v>154</v>
      </c>
      <c r="H45" s="12">
        <v>805442</v>
      </c>
      <c r="I45" s="12" t="s">
        <v>44</v>
      </c>
      <c r="J45" s="12"/>
      <c r="K45" s="14"/>
      <c r="L45">
        <v>4</v>
      </c>
      <c r="M45" s="12" t="s">
        <v>34</v>
      </c>
      <c r="N45">
        <v>38661.75</v>
      </c>
      <c r="O45">
        <v>33615</v>
      </c>
      <c r="P45">
        <v>20187</v>
      </c>
      <c r="Q45" s="15">
        <v>0.13053599487865913</v>
      </c>
    </row>
    <row r="46" spans="2:17" x14ac:dyDescent="0.3">
      <c r="B46" s="12">
        <v>659907</v>
      </c>
      <c r="C46" s="12" t="s">
        <v>9</v>
      </c>
      <c r="D46" s="12" t="s">
        <v>14</v>
      </c>
      <c r="E46" s="13">
        <v>46225.587997685187</v>
      </c>
      <c r="F46" s="12"/>
      <c r="G46" s="12" t="s">
        <v>154</v>
      </c>
      <c r="H46" s="12">
        <v>805443</v>
      </c>
      <c r="I46" s="12" t="s">
        <v>47</v>
      </c>
      <c r="J46" s="12"/>
      <c r="K46" s="14"/>
      <c r="L46">
        <v>3</v>
      </c>
      <c r="M46" s="12" t="s">
        <v>34</v>
      </c>
      <c r="N46">
        <v>27527.675999999999</v>
      </c>
      <c r="O46">
        <v>24286</v>
      </c>
      <c r="P46">
        <v>9725.0280000000002</v>
      </c>
      <c r="Q46" s="15">
        <v>0.11776061299181231</v>
      </c>
    </row>
    <row r="47" spans="2:17" x14ac:dyDescent="0.3">
      <c r="B47" s="12">
        <v>659907</v>
      </c>
      <c r="C47" s="12" t="s">
        <v>9</v>
      </c>
      <c r="D47" s="12" t="s">
        <v>14</v>
      </c>
      <c r="E47" s="13">
        <v>46225.587997685187</v>
      </c>
      <c r="F47" s="12"/>
      <c r="G47" s="12" t="s">
        <v>154</v>
      </c>
      <c r="H47" s="12">
        <v>805444</v>
      </c>
      <c r="I47" s="12" t="s">
        <v>65</v>
      </c>
      <c r="J47" s="12"/>
      <c r="K47" s="14"/>
      <c r="L47">
        <v>1</v>
      </c>
      <c r="M47" s="12" t="s">
        <v>34</v>
      </c>
      <c r="N47">
        <v>313607.462</v>
      </c>
      <c r="O47">
        <v>234466</v>
      </c>
      <c r="P47">
        <v>79141.462</v>
      </c>
      <c r="Q47" s="15">
        <v>0.25235835109051075</v>
      </c>
    </row>
    <row r="48" spans="2:17" x14ac:dyDescent="0.3">
      <c r="B48" s="12">
        <v>659907</v>
      </c>
      <c r="C48" s="12" t="s">
        <v>9</v>
      </c>
      <c r="D48" s="12" t="s">
        <v>14</v>
      </c>
      <c r="E48" s="13">
        <v>46225.587997685187</v>
      </c>
      <c r="F48" s="12"/>
      <c r="G48" s="12" t="s">
        <v>154</v>
      </c>
      <c r="H48" s="12">
        <v>805445</v>
      </c>
      <c r="I48" s="12" t="s">
        <v>68</v>
      </c>
      <c r="J48" s="12"/>
      <c r="K48" s="14"/>
      <c r="L48">
        <v>1</v>
      </c>
      <c r="M48" s="12" t="s">
        <v>34</v>
      </c>
      <c r="N48">
        <v>59110.898999999998</v>
      </c>
      <c r="O48">
        <v>74915</v>
      </c>
      <c r="P48">
        <v>-15804.101000000001</v>
      </c>
      <c r="Q48" s="15">
        <v>-0.26736357029521746</v>
      </c>
    </row>
    <row r="49" spans="2:17" x14ac:dyDescent="0.3">
      <c r="B49" s="12">
        <v>659907</v>
      </c>
      <c r="C49" s="12" t="s">
        <v>9</v>
      </c>
      <c r="D49" s="12" t="s">
        <v>14</v>
      </c>
      <c r="E49" s="13">
        <v>46225.587997685187</v>
      </c>
      <c r="F49" s="12"/>
      <c r="G49" s="12" t="s">
        <v>154</v>
      </c>
      <c r="H49" s="12">
        <v>805446</v>
      </c>
      <c r="I49" s="12" t="s">
        <v>73</v>
      </c>
      <c r="J49" s="12"/>
      <c r="K49" s="14"/>
      <c r="L49">
        <v>3</v>
      </c>
      <c r="M49" s="12" t="s">
        <v>34</v>
      </c>
      <c r="N49">
        <v>85190.19</v>
      </c>
      <c r="O49">
        <v>76270</v>
      </c>
      <c r="P49">
        <v>26760.57</v>
      </c>
      <c r="Q49" s="15">
        <v>0.10470912202449602</v>
      </c>
    </row>
    <row r="50" spans="2:17" x14ac:dyDescent="0.3">
      <c r="B50" s="12">
        <v>659907</v>
      </c>
      <c r="C50" s="12" t="s">
        <v>9</v>
      </c>
      <c r="D50" s="12" t="s">
        <v>14</v>
      </c>
      <c r="E50" s="13">
        <v>46225.587997685187</v>
      </c>
      <c r="F50" s="12"/>
      <c r="G50" s="12" t="s">
        <v>154</v>
      </c>
      <c r="H50" s="12">
        <v>805447</v>
      </c>
      <c r="I50" s="12" t="s">
        <v>76</v>
      </c>
      <c r="J50" s="12"/>
      <c r="K50" s="14"/>
      <c r="L50">
        <v>3</v>
      </c>
      <c r="M50" s="12" t="s">
        <v>34</v>
      </c>
      <c r="N50">
        <v>41953.56</v>
      </c>
      <c r="O50">
        <v>33572</v>
      </c>
      <c r="P50">
        <v>25144.68</v>
      </c>
      <c r="Q50" s="15">
        <v>0.19978185403098092</v>
      </c>
    </row>
    <row r="51" spans="2:17" x14ac:dyDescent="0.3">
      <c r="B51" s="12">
        <v>659907</v>
      </c>
      <c r="C51" s="12" t="s">
        <v>9</v>
      </c>
      <c r="D51" s="12" t="s">
        <v>14</v>
      </c>
      <c r="E51" s="13">
        <v>46225.587997685187</v>
      </c>
      <c r="F51" s="12"/>
      <c r="G51" s="12" t="s">
        <v>154</v>
      </c>
      <c r="H51" s="12">
        <v>805448</v>
      </c>
      <c r="I51" s="12" t="s">
        <v>80</v>
      </c>
      <c r="J51" s="12"/>
      <c r="K51" s="14"/>
      <c r="L51">
        <v>20</v>
      </c>
      <c r="M51" s="12" t="s">
        <v>34</v>
      </c>
      <c r="N51">
        <v>2666.666667</v>
      </c>
      <c r="O51">
        <v>3000</v>
      </c>
      <c r="P51">
        <v>-6666.6666599999999</v>
      </c>
      <c r="Q51" s="15">
        <v>-0.124999999859375</v>
      </c>
    </row>
    <row r="52" spans="2:17" x14ac:dyDescent="0.3">
      <c r="B52" s="12">
        <v>659907</v>
      </c>
      <c r="C52" s="12" t="s">
        <v>9</v>
      </c>
      <c r="D52" s="12" t="s">
        <v>14</v>
      </c>
      <c r="E52" s="13">
        <v>46225.587997685187</v>
      </c>
      <c r="F52" s="12"/>
      <c r="G52" s="12" t="s">
        <v>154</v>
      </c>
      <c r="H52" s="12">
        <v>805449</v>
      </c>
      <c r="I52" s="12" t="s">
        <v>83</v>
      </c>
      <c r="J52" s="12"/>
      <c r="K52" s="14"/>
      <c r="L52">
        <v>3</v>
      </c>
      <c r="M52" s="12" t="s">
        <v>34</v>
      </c>
      <c r="N52">
        <v>60795.633999999998</v>
      </c>
      <c r="O52">
        <v>60858</v>
      </c>
      <c r="P52">
        <v>-187.09800000000001</v>
      </c>
      <c r="Q52" s="15">
        <v>-1.0258302430072527E-3</v>
      </c>
    </row>
    <row r="53" spans="2:17" x14ac:dyDescent="0.3">
      <c r="B53" s="12">
        <v>659907</v>
      </c>
      <c r="C53" s="12" t="s">
        <v>9</v>
      </c>
      <c r="D53" s="12" t="s">
        <v>14</v>
      </c>
      <c r="E53" s="13">
        <v>46225.587997685187</v>
      </c>
      <c r="F53" s="12"/>
      <c r="G53" s="12" t="s">
        <v>154</v>
      </c>
      <c r="H53" s="12">
        <v>805450</v>
      </c>
      <c r="I53" s="12" t="s">
        <v>86</v>
      </c>
      <c r="J53" s="12"/>
      <c r="K53" s="14"/>
      <c r="L53">
        <v>3</v>
      </c>
      <c r="M53" s="12" t="s">
        <v>34</v>
      </c>
      <c r="N53">
        <v>24662.335999999999</v>
      </c>
      <c r="O53">
        <v>22810</v>
      </c>
      <c r="P53">
        <v>5557.0079999999998</v>
      </c>
      <c r="Q53" s="15">
        <v>7.5107889212116807E-2</v>
      </c>
    </row>
    <row r="54" spans="2:17" x14ac:dyDescent="0.3">
      <c r="B54" s="12">
        <v>659907</v>
      </c>
      <c r="C54" s="12" t="s">
        <v>9</v>
      </c>
      <c r="D54" s="12" t="s">
        <v>14</v>
      </c>
      <c r="E54" s="13">
        <v>46225.587997685187</v>
      </c>
      <c r="F54" s="12"/>
      <c r="G54" s="12" t="s">
        <v>154</v>
      </c>
      <c r="H54" s="12">
        <v>805451</v>
      </c>
      <c r="I54" s="12" t="s">
        <v>89</v>
      </c>
      <c r="J54" s="12"/>
      <c r="K54" s="14"/>
      <c r="L54">
        <v>2</v>
      </c>
      <c r="M54" s="12" t="s">
        <v>34</v>
      </c>
      <c r="N54">
        <v>320957.14199999999</v>
      </c>
      <c r="O54">
        <v>395000</v>
      </c>
      <c r="P54">
        <v>-148085.71599999999</v>
      </c>
      <c r="Q54" s="15">
        <v>-0.23069390990526703</v>
      </c>
    </row>
    <row r="55" spans="2:17" x14ac:dyDescent="0.3">
      <c r="B55" s="12">
        <v>659907</v>
      </c>
      <c r="C55" s="12" t="s">
        <v>9</v>
      </c>
      <c r="D55" s="12" t="s">
        <v>14</v>
      </c>
      <c r="E55" s="13">
        <v>46225.587997685187</v>
      </c>
      <c r="F55" s="12"/>
      <c r="G55" s="12" t="s">
        <v>154</v>
      </c>
      <c r="H55" s="12">
        <v>805452</v>
      </c>
      <c r="I55" s="12" t="s">
        <v>94</v>
      </c>
      <c r="J55" s="12"/>
      <c r="K55" s="14"/>
      <c r="L55">
        <v>4</v>
      </c>
      <c r="M55" s="12" t="s">
        <v>34</v>
      </c>
      <c r="N55">
        <v>260776.5</v>
      </c>
      <c r="O55">
        <v>256806</v>
      </c>
      <c r="P55">
        <v>15882</v>
      </c>
      <c r="Q55" s="15">
        <v>1.5225681761968582E-2</v>
      </c>
    </row>
    <row r="56" spans="2:17" x14ac:dyDescent="0.3">
      <c r="B56" s="12">
        <v>659108</v>
      </c>
      <c r="C56" s="12" t="s">
        <v>10</v>
      </c>
      <c r="D56" s="12" t="s">
        <v>15</v>
      </c>
      <c r="E56" s="13">
        <v>46225.388738425929</v>
      </c>
      <c r="F56" s="12"/>
      <c r="G56" s="12" t="s">
        <v>154</v>
      </c>
      <c r="H56" s="12">
        <v>805440</v>
      </c>
      <c r="I56" s="12" t="s">
        <v>17</v>
      </c>
      <c r="J56" s="12"/>
      <c r="K56" s="14"/>
      <c r="L56">
        <v>2</v>
      </c>
      <c r="M56" s="12" t="s">
        <v>34</v>
      </c>
      <c r="N56">
        <v>226535.75</v>
      </c>
      <c r="O56">
        <v>0</v>
      </c>
      <c r="P56">
        <v>453071.5</v>
      </c>
      <c r="Q56" s="15">
        <v>1</v>
      </c>
    </row>
    <row r="57" spans="2:17" x14ac:dyDescent="0.3">
      <c r="B57" s="12">
        <v>659108</v>
      </c>
      <c r="C57" s="12" t="s">
        <v>10</v>
      </c>
      <c r="D57" s="12" t="s">
        <v>15</v>
      </c>
      <c r="E57" s="13">
        <v>46225.388738425929</v>
      </c>
      <c r="F57" s="12"/>
      <c r="G57" s="12" t="s">
        <v>154</v>
      </c>
      <c r="H57" s="12">
        <v>805441</v>
      </c>
      <c r="I57" s="12" t="s">
        <v>42</v>
      </c>
      <c r="J57" s="12"/>
      <c r="K57" s="14"/>
      <c r="L57">
        <v>3</v>
      </c>
      <c r="M57" s="12" t="s">
        <v>34</v>
      </c>
      <c r="N57">
        <v>53762</v>
      </c>
      <c r="O57">
        <v>0</v>
      </c>
      <c r="P57">
        <v>161286</v>
      </c>
      <c r="Q57" s="15">
        <v>1</v>
      </c>
    </row>
    <row r="58" spans="2:17" x14ac:dyDescent="0.3">
      <c r="B58" s="12">
        <v>659108</v>
      </c>
      <c r="C58" s="12" t="s">
        <v>10</v>
      </c>
      <c r="D58" s="12" t="s">
        <v>15</v>
      </c>
      <c r="E58" s="13">
        <v>46225.388738425929</v>
      </c>
      <c r="F58" s="12"/>
      <c r="G58" s="12" t="s">
        <v>154</v>
      </c>
      <c r="H58" s="12">
        <v>805442</v>
      </c>
      <c r="I58" s="12" t="s">
        <v>44</v>
      </c>
      <c r="J58" s="12"/>
      <c r="K58" s="14"/>
      <c r="L58">
        <v>4</v>
      </c>
      <c r="M58" s="12" t="s">
        <v>34</v>
      </c>
      <c r="N58">
        <v>38661.75</v>
      </c>
      <c r="O58">
        <v>0</v>
      </c>
      <c r="P58">
        <v>154647</v>
      </c>
      <c r="Q58" s="15">
        <v>1</v>
      </c>
    </row>
    <row r="59" spans="2:17" x14ac:dyDescent="0.3">
      <c r="B59" s="12">
        <v>659108</v>
      </c>
      <c r="C59" s="12" t="s">
        <v>10</v>
      </c>
      <c r="D59" s="12" t="s">
        <v>15</v>
      </c>
      <c r="E59" s="13">
        <v>46225.388738425929</v>
      </c>
      <c r="F59" s="12"/>
      <c r="G59" s="12" t="s">
        <v>154</v>
      </c>
      <c r="H59" s="12">
        <v>805443</v>
      </c>
      <c r="I59" s="12" t="s">
        <v>47</v>
      </c>
      <c r="J59" s="12"/>
      <c r="K59" s="14"/>
      <c r="L59">
        <v>3</v>
      </c>
      <c r="M59" s="12" t="s">
        <v>34</v>
      </c>
      <c r="N59">
        <v>27527.675999999999</v>
      </c>
      <c r="O59">
        <v>24952.38</v>
      </c>
      <c r="P59">
        <v>7725.8879999999999</v>
      </c>
      <c r="Q59" s="15">
        <v>9.355297555812557E-2</v>
      </c>
    </row>
    <row r="60" spans="2:17" x14ac:dyDescent="0.3">
      <c r="B60" s="12">
        <v>659108</v>
      </c>
      <c r="C60" s="12" t="s">
        <v>10</v>
      </c>
      <c r="D60" s="12" t="s">
        <v>15</v>
      </c>
      <c r="E60" s="13">
        <v>46225.388738425929</v>
      </c>
      <c r="F60" s="12"/>
      <c r="G60" s="12" t="s">
        <v>154</v>
      </c>
      <c r="H60" s="12">
        <v>805444</v>
      </c>
      <c r="I60" s="12" t="s">
        <v>65</v>
      </c>
      <c r="J60" s="12"/>
      <c r="K60" s="14"/>
      <c r="L60">
        <v>1</v>
      </c>
      <c r="M60" s="12" t="s">
        <v>34</v>
      </c>
      <c r="N60">
        <v>313607.462</v>
      </c>
      <c r="O60">
        <v>253277.31</v>
      </c>
      <c r="P60">
        <v>60330.152000000002</v>
      </c>
      <c r="Q60" s="15">
        <v>0.19237473373640579</v>
      </c>
    </row>
    <row r="61" spans="2:17" x14ac:dyDescent="0.3">
      <c r="B61" s="12">
        <v>659108</v>
      </c>
      <c r="C61" s="12" t="s">
        <v>10</v>
      </c>
      <c r="D61" s="12" t="s">
        <v>15</v>
      </c>
      <c r="E61" s="13">
        <v>46225.388738425929</v>
      </c>
      <c r="F61" s="12"/>
      <c r="G61" s="12" t="s">
        <v>154</v>
      </c>
      <c r="H61" s="12">
        <v>805445</v>
      </c>
      <c r="I61" s="12" t="s">
        <v>68</v>
      </c>
      <c r="J61" s="12"/>
      <c r="K61" s="14"/>
      <c r="L61">
        <v>1</v>
      </c>
      <c r="M61" s="12" t="s">
        <v>34</v>
      </c>
      <c r="N61">
        <v>59110.898999999998</v>
      </c>
      <c r="O61">
        <v>88739.494999999995</v>
      </c>
      <c r="P61">
        <v>-29628.596000000001</v>
      </c>
      <c r="Q61" s="15">
        <v>-0.50123744522985514</v>
      </c>
    </row>
    <row r="62" spans="2:17" x14ac:dyDescent="0.3">
      <c r="B62" s="12">
        <v>659108</v>
      </c>
      <c r="C62" s="12" t="s">
        <v>10</v>
      </c>
      <c r="D62" s="12" t="s">
        <v>15</v>
      </c>
      <c r="E62" s="13">
        <v>46225.388738425929</v>
      </c>
      <c r="F62" s="12"/>
      <c r="G62" s="12" t="s">
        <v>154</v>
      </c>
      <c r="H62" s="12">
        <v>805446</v>
      </c>
      <c r="I62" s="12" t="s">
        <v>73</v>
      </c>
      <c r="J62" s="12"/>
      <c r="K62" s="14"/>
      <c r="L62">
        <v>3</v>
      </c>
      <c r="M62" s="12" t="s">
        <v>34</v>
      </c>
      <c r="N62">
        <v>85190.19</v>
      </c>
      <c r="O62">
        <v>88380.95</v>
      </c>
      <c r="P62">
        <v>-9572.2800000000007</v>
      </c>
      <c r="Q62" s="15">
        <v>-3.7454547290010742E-2</v>
      </c>
    </row>
    <row r="63" spans="2:17" x14ac:dyDescent="0.3">
      <c r="B63" s="12">
        <v>659108</v>
      </c>
      <c r="C63" s="12" t="s">
        <v>10</v>
      </c>
      <c r="D63" s="12" t="s">
        <v>15</v>
      </c>
      <c r="E63" s="13">
        <v>46225.388738425929</v>
      </c>
      <c r="F63" s="12"/>
      <c r="G63" s="12" t="s">
        <v>154</v>
      </c>
      <c r="H63" s="12">
        <v>805447</v>
      </c>
      <c r="I63" s="12" t="s">
        <v>76</v>
      </c>
      <c r="J63" s="12"/>
      <c r="K63" s="14"/>
      <c r="L63">
        <v>3</v>
      </c>
      <c r="M63" s="12" t="s">
        <v>34</v>
      </c>
      <c r="N63">
        <v>41953.56</v>
      </c>
      <c r="O63">
        <v>39495.800000000003</v>
      </c>
      <c r="P63">
        <v>7373.28</v>
      </c>
      <c r="Q63" s="15">
        <v>5.8582871155630177E-2</v>
      </c>
    </row>
    <row r="64" spans="2:17" x14ac:dyDescent="0.3">
      <c r="B64" s="12">
        <v>659108</v>
      </c>
      <c r="C64" s="12" t="s">
        <v>10</v>
      </c>
      <c r="D64" s="12" t="s">
        <v>15</v>
      </c>
      <c r="E64" s="13">
        <v>46225.388738425929</v>
      </c>
      <c r="F64" s="12"/>
      <c r="G64" s="12" t="s">
        <v>154</v>
      </c>
      <c r="H64" s="12">
        <v>805448</v>
      </c>
      <c r="I64" s="12" t="s">
        <v>80</v>
      </c>
      <c r="J64" s="12"/>
      <c r="K64" s="14"/>
      <c r="L64">
        <v>20</v>
      </c>
      <c r="M64" s="12" t="s">
        <v>34</v>
      </c>
      <c r="N64">
        <v>2666.666667</v>
      </c>
      <c r="O64">
        <v>0</v>
      </c>
      <c r="P64">
        <v>53333.333339999997</v>
      </c>
      <c r="Q64" s="15">
        <v>1</v>
      </c>
    </row>
    <row r="65" spans="2:17" x14ac:dyDescent="0.3">
      <c r="B65" s="12">
        <v>659108</v>
      </c>
      <c r="C65" s="12" t="s">
        <v>10</v>
      </c>
      <c r="D65" s="12" t="s">
        <v>15</v>
      </c>
      <c r="E65" s="13">
        <v>46225.388738425929</v>
      </c>
      <c r="F65" s="12"/>
      <c r="G65" s="12" t="s">
        <v>154</v>
      </c>
      <c r="H65" s="12">
        <v>805449</v>
      </c>
      <c r="I65" s="12" t="s">
        <v>83</v>
      </c>
      <c r="J65" s="12"/>
      <c r="K65" s="14"/>
      <c r="L65">
        <v>3</v>
      </c>
      <c r="M65" s="12" t="s">
        <v>34</v>
      </c>
      <c r="N65">
        <v>60795.633999999998</v>
      </c>
      <c r="O65">
        <v>50420.17</v>
      </c>
      <c r="P65">
        <v>31126.392</v>
      </c>
      <c r="Q65" s="15">
        <v>0.17066133400303055</v>
      </c>
    </row>
    <row r="66" spans="2:17" x14ac:dyDescent="0.3">
      <c r="B66" s="12">
        <v>659108</v>
      </c>
      <c r="C66" s="12" t="s">
        <v>10</v>
      </c>
      <c r="D66" s="12" t="s">
        <v>15</v>
      </c>
      <c r="E66" s="13">
        <v>46225.388738425929</v>
      </c>
      <c r="F66" s="12"/>
      <c r="G66" s="12" t="s">
        <v>154</v>
      </c>
      <c r="H66" s="12">
        <v>805450</v>
      </c>
      <c r="I66" s="12" t="s">
        <v>86</v>
      </c>
      <c r="J66" s="12"/>
      <c r="K66" s="14"/>
      <c r="L66">
        <v>3</v>
      </c>
      <c r="M66" s="12" t="s">
        <v>34</v>
      </c>
      <c r="N66">
        <v>24662.335999999999</v>
      </c>
      <c r="O66">
        <v>24201.68</v>
      </c>
      <c r="P66">
        <v>1381.9680000000001</v>
      </c>
      <c r="Q66" s="15">
        <v>1.8678522586019427E-2</v>
      </c>
    </row>
    <row r="67" spans="2:17" x14ac:dyDescent="0.3">
      <c r="B67" s="12">
        <v>659108</v>
      </c>
      <c r="C67" s="12" t="s">
        <v>10</v>
      </c>
      <c r="D67" s="12" t="s">
        <v>15</v>
      </c>
      <c r="E67" s="13">
        <v>46225.388738425929</v>
      </c>
      <c r="F67" s="12"/>
      <c r="G67" s="12" t="s">
        <v>154</v>
      </c>
      <c r="H67" s="12">
        <v>805451</v>
      </c>
      <c r="I67" s="12" t="s">
        <v>89</v>
      </c>
      <c r="J67" s="12"/>
      <c r="K67" s="14"/>
      <c r="L67">
        <v>2</v>
      </c>
      <c r="M67" s="12" t="s">
        <v>34</v>
      </c>
      <c r="N67">
        <v>320957.14199999999</v>
      </c>
      <c r="O67">
        <v>289285.71000000002</v>
      </c>
      <c r="P67">
        <v>63342.864000000001</v>
      </c>
      <c r="Q67" s="15">
        <v>9.867807210222479E-2</v>
      </c>
    </row>
    <row r="68" spans="2:17" x14ac:dyDescent="0.3">
      <c r="B68" s="12">
        <v>659108</v>
      </c>
      <c r="C68" s="12" t="s">
        <v>10</v>
      </c>
      <c r="D68" s="12" t="s">
        <v>15</v>
      </c>
      <c r="E68" s="13">
        <v>46225.388738425929</v>
      </c>
      <c r="F68" s="12"/>
      <c r="G68" s="12" t="s">
        <v>154</v>
      </c>
      <c r="H68" s="12">
        <v>805452</v>
      </c>
      <c r="I68" s="12" t="s">
        <v>94</v>
      </c>
      <c r="J68" s="12"/>
      <c r="K68" s="14"/>
      <c r="L68">
        <v>4</v>
      </c>
      <c r="M68" s="12" t="s">
        <v>34</v>
      </c>
      <c r="N68">
        <v>260776.5</v>
      </c>
      <c r="O68">
        <v>0</v>
      </c>
      <c r="P68">
        <v>1043106</v>
      </c>
      <c r="Q68" s="15">
        <v>1</v>
      </c>
    </row>
  </sheetData>
  <autoFilter ref="A3:Q68" xr:uid="{00000000-0009-0000-0000-000002000000}"/>
  <mergeCells count="6">
    <mergeCell ref="N2:Q2"/>
    <mergeCell ref="B2:E2"/>
    <mergeCell ref="F2:G2"/>
    <mergeCell ref="H2:I2"/>
    <mergeCell ref="J2:K2"/>
    <mergeCell ref="L2:M2"/>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8"/>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6.1640625" bestFit="1" customWidth="1"/>
    <col min="4" max="4" width="57.1640625" bestFit="1" customWidth="1"/>
    <col min="5" max="5" width="30.83203125" bestFit="1" customWidth="1"/>
    <col min="6" max="8" width="20" bestFit="1" customWidth="1"/>
    <col min="9" max="9" width="25.33203125" bestFit="1" customWidth="1"/>
  </cols>
  <sheetData>
    <row r="1" spans="1:9" hidden="1" x14ac:dyDescent="0.3">
      <c r="A1" t="s">
        <v>165</v>
      </c>
      <c r="B1" t="s">
        <v>97</v>
      </c>
      <c r="C1" t="s">
        <v>98</v>
      </c>
      <c r="D1" t="s">
        <v>99</v>
      </c>
      <c r="E1" t="s">
        <v>100</v>
      </c>
      <c r="F1" t="s">
        <v>166</v>
      </c>
      <c r="G1" t="s">
        <v>167</v>
      </c>
      <c r="H1" t="s">
        <v>168</v>
      </c>
      <c r="I1" t="s">
        <v>169</v>
      </c>
    </row>
    <row r="2" spans="1:9" ht="20" x14ac:dyDescent="0.4">
      <c r="A2" s="11"/>
      <c r="B2" s="44" t="s">
        <v>124</v>
      </c>
      <c r="C2" s="44" t="s">
        <v>124</v>
      </c>
      <c r="D2" s="44" t="s">
        <v>124</v>
      </c>
      <c r="E2" s="44" t="s">
        <v>124</v>
      </c>
      <c r="F2" s="44" t="s">
        <v>170</v>
      </c>
      <c r="G2" s="44" t="s">
        <v>170</v>
      </c>
      <c r="H2" s="44" t="s">
        <v>170</v>
      </c>
      <c r="I2" s="44" t="s">
        <v>170</v>
      </c>
    </row>
    <row r="3" spans="1:9" ht="42" x14ac:dyDescent="0.3">
      <c r="A3" s="1"/>
      <c r="B3" s="1" t="s">
        <v>129</v>
      </c>
      <c r="C3" s="1" t="s">
        <v>130</v>
      </c>
      <c r="D3" s="1" t="s">
        <v>131</v>
      </c>
      <c r="E3" s="1" t="s">
        <v>132</v>
      </c>
      <c r="F3" s="1" t="s">
        <v>171</v>
      </c>
      <c r="G3" s="1" t="s">
        <v>172</v>
      </c>
      <c r="H3" s="1" t="s">
        <v>163</v>
      </c>
      <c r="I3" s="1" t="s">
        <v>164</v>
      </c>
    </row>
    <row r="4" spans="1:9" x14ac:dyDescent="0.3">
      <c r="B4" s="12">
        <v>658980</v>
      </c>
      <c r="C4" s="12" t="s">
        <v>8</v>
      </c>
      <c r="D4" s="12" t="s">
        <v>13</v>
      </c>
      <c r="E4" s="13">
        <v>46225.366469907407</v>
      </c>
      <c r="F4">
        <v>3600464.66634</v>
      </c>
      <c r="G4">
        <v>3355722</v>
      </c>
      <c r="H4">
        <v>244742.66634</v>
      </c>
      <c r="I4" s="15">
        <v>6.7975300140575914E-2</v>
      </c>
    </row>
    <row r="5" spans="1:9" x14ac:dyDescent="0.3">
      <c r="B5" s="12">
        <v>659108</v>
      </c>
      <c r="C5" s="12" t="s">
        <v>10</v>
      </c>
      <c r="D5" s="12" t="s">
        <v>15</v>
      </c>
      <c r="E5" s="13">
        <v>46225.388738425929</v>
      </c>
      <c r="F5">
        <v>3600464.66634</v>
      </c>
      <c r="G5">
        <v>1602941.165</v>
      </c>
      <c r="H5">
        <v>1997523.50134</v>
      </c>
      <c r="I5" s="15">
        <v>0.55479602952764251</v>
      </c>
    </row>
    <row r="6" spans="1:9" x14ac:dyDescent="0.3">
      <c r="B6" s="12">
        <v>659136</v>
      </c>
      <c r="C6" s="12" t="s">
        <v>6</v>
      </c>
      <c r="D6" s="12" t="s">
        <v>11</v>
      </c>
      <c r="E6" s="13">
        <v>46224.969953703701</v>
      </c>
      <c r="F6">
        <v>3600464.66634</v>
      </c>
      <c r="G6">
        <v>4291400</v>
      </c>
      <c r="H6">
        <v>-690935.33366</v>
      </c>
      <c r="I6" s="15">
        <v>-0.19190171205383894</v>
      </c>
    </row>
    <row r="7" spans="1:9" x14ac:dyDescent="0.3">
      <c r="B7" s="12">
        <v>659463</v>
      </c>
      <c r="C7" s="12" t="s">
        <v>7</v>
      </c>
      <c r="D7" s="12" t="s">
        <v>12</v>
      </c>
      <c r="E7" s="13">
        <v>46225.618217592593</v>
      </c>
      <c r="F7">
        <v>3600464.66634</v>
      </c>
      <c r="G7">
        <v>3120600</v>
      </c>
      <c r="H7">
        <v>479864.66634</v>
      </c>
      <c r="I7" s="15">
        <v>0.1332785378582258</v>
      </c>
    </row>
    <row r="8" spans="1:9" x14ac:dyDescent="0.3">
      <c r="B8" s="12">
        <v>659907</v>
      </c>
      <c r="C8" s="12" t="s">
        <v>9</v>
      </c>
      <c r="D8" s="12" t="s">
        <v>14</v>
      </c>
      <c r="E8" s="13">
        <v>46225.587997685187</v>
      </c>
      <c r="F8">
        <v>3600464.66634</v>
      </c>
      <c r="G8">
        <v>3551597</v>
      </c>
      <c r="H8">
        <v>48867.666340000003</v>
      </c>
      <c r="I8" s="15">
        <v>1.3572599891578916E-2</v>
      </c>
    </row>
  </sheetData>
  <autoFilter ref="A3:I8" xr:uid="{00000000-0009-0000-0000-000003000000}"/>
  <mergeCells count="2">
    <mergeCell ref="B2:E2"/>
    <mergeCell ref="F2:I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68"/>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6.1640625" bestFit="1" customWidth="1"/>
    <col min="4" max="4" width="57.1640625" bestFit="1" customWidth="1"/>
    <col min="5" max="5" width="30.83203125" bestFit="1" customWidth="1"/>
    <col min="6" max="8" width="20" hidden="1" bestFit="1" customWidth="1"/>
    <col min="9" max="9" width="64.9140625" bestFit="1" customWidth="1"/>
    <col min="10" max="10" width="20" bestFit="1" customWidth="1"/>
    <col min="11" max="11" width="20" hidden="1" bestFit="1" customWidth="1"/>
    <col min="12" max="12" width="20" bestFit="1" customWidth="1"/>
    <col min="13" max="13" width="22" bestFit="1" customWidth="1"/>
    <col min="14" max="14" width="20" bestFit="1" customWidth="1"/>
    <col min="15" max="15" width="20" hidden="1" bestFit="1" customWidth="1"/>
    <col min="16" max="16" width="20" bestFit="1" customWidth="1"/>
  </cols>
  <sheetData>
    <row r="1" spans="1:16" hidden="1" x14ac:dyDescent="0.3">
      <c r="A1" t="s">
        <v>173</v>
      </c>
      <c r="B1" t="s">
        <v>97</v>
      </c>
      <c r="C1" t="s">
        <v>98</v>
      </c>
      <c r="D1" t="s">
        <v>99</v>
      </c>
      <c r="E1" t="s">
        <v>100</v>
      </c>
      <c r="F1" t="s">
        <v>101</v>
      </c>
      <c r="G1" t="s">
        <v>102</v>
      </c>
      <c r="H1" t="s">
        <v>103</v>
      </c>
      <c r="I1" t="s">
        <v>104</v>
      </c>
      <c r="J1" t="s">
        <v>174</v>
      </c>
      <c r="K1" t="s">
        <v>175</v>
      </c>
      <c r="L1" t="s">
        <v>176</v>
      </c>
      <c r="M1" t="s">
        <v>177</v>
      </c>
      <c r="N1" t="s">
        <v>178</v>
      </c>
      <c r="O1" t="s">
        <v>179</v>
      </c>
      <c r="P1" t="s">
        <v>180</v>
      </c>
    </row>
    <row r="2" spans="1:16" ht="20" x14ac:dyDescent="0.4">
      <c r="A2" s="11"/>
      <c r="B2" s="44" t="s">
        <v>124</v>
      </c>
      <c r="C2" s="44" t="s">
        <v>124</v>
      </c>
      <c r="D2" s="44" t="s">
        <v>124</v>
      </c>
      <c r="E2" s="44" t="s">
        <v>124</v>
      </c>
      <c r="F2" s="44" t="s">
        <v>125</v>
      </c>
      <c r="G2" s="44" t="s">
        <v>125</v>
      </c>
      <c r="H2" s="44" t="s">
        <v>126</v>
      </c>
      <c r="I2" s="44" t="s">
        <v>126</v>
      </c>
      <c r="J2" s="11" t="s">
        <v>181</v>
      </c>
      <c r="K2" s="44" t="s">
        <v>182</v>
      </c>
      <c r="L2" s="44" t="s">
        <v>182</v>
      </c>
      <c r="M2" s="44" t="s">
        <v>182</v>
      </c>
      <c r="N2" s="44" t="s">
        <v>182</v>
      </c>
      <c r="O2" s="44" t="s">
        <v>183</v>
      </c>
      <c r="P2" s="44" t="s">
        <v>183</v>
      </c>
    </row>
    <row r="3" spans="1:16" ht="42" x14ac:dyDescent="0.3">
      <c r="A3" s="1"/>
      <c r="B3" s="1" t="s">
        <v>129</v>
      </c>
      <c r="C3" s="1" t="s">
        <v>130</v>
      </c>
      <c r="D3" s="1" t="s">
        <v>131</v>
      </c>
      <c r="E3" s="1" t="s">
        <v>132</v>
      </c>
      <c r="F3" s="1" t="s">
        <v>133</v>
      </c>
      <c r="G3" s="1" t="s">
        <v>134</v>
      </c>
      <c r="H3" s="1" t="s">
        <v>135</v>
      </c>
      <c r="I3" s="1" t="s">
        <v>3</v>
      </c>
      <c r="J3" s="1" t="s">
        <v>184</v>
      </c>
      <c r="K3" s="1" t="s">
        <v>185</v>
      </c>
      <c r="L3" s="1" t="s">
        <v>186</v>
      </c>
      <c r="M3" s="1" t="s">
        <v>187</v>
      </c>
      <c r="N3" s="1" t="s">
        <v>188</v>
      </c>
      <c r="O3" s="1" t="s">
        <v>189</v>
      </c>
      <c r="P3" s="1" t="s">
        <v>124</v>
      </c>
    </row>
    <row r="4" spans="1:16" x14ac:dyDescent="0.3">
      <c r="B4" s="12">
        <v>659136</v>
      </c>
      <c r="C4" s="12" t="s">
        <v>6</v>
      </c>
      <c r="D4" s="12" t="s">
        <v>11</v>
      </c>
      <c r="E4" s="13">
        <v>46224.969953703701</v>
      </c>
      <c r="F4" s="12"/>
      <c r="G4" s="12" t="s">
        <v>154</v>
      </c>
      <c r="H4" s="12">
        <v>805440</v>
      </c>
      <c r="I4" s="12" t="s">
        <v>17</v>
      </c>
      <c r="J4" s="12" t="s">
        <v>38</v>
      </c>
      <c r="K4" s="12">
        <v>14883</v>
      </c>
      <c r="L4" s="12" t="s">
        <v>39</v>
      </c>
      <c r="M4" s="12" t="s">
        <v>190</v>
      </c>
      <c r="N4" s="12" t="s">
        <v>191</v>
      </c>
      <c r="O4">
        <v>5844883</v>
      </c>
      <c r="P4" s="12" t="s">
        <v>40</v>
      </c>
    </row>
    <row r="5" spans="1:16" x14ac:dyDescent="0.3">
      <c r="B5" s="12">
        <v>659136</v>
      </c>
      <c r="C5" s="12" t="s">
        <v>6</v>
      </c>
      <c r="D5" s="12" t="s">
        <v>11</v>
      </c>
      <c r="E5" s="13">
        <v>46224.969953703701</v>
      </c>
      <c r="F5" s="12"/>
      <c r="G5" s="12" t="s">
        <v>154</v>
      </c>
      <c r="H5" s="12">
        <v>805441</v>
      </c>
      <c r="I5" s="12" t="s">
        <v>42</v>
      </c>
      <c r="J5" s="12" t="s">
        <v>38</v>
      </c>
      <c r="K5" s="12">
        <v>14883</v>
      </c>
      <c r="L5" s="12" t="s">
        <v>39</v>
      </c>
      <c r="M5" s="12" t="s">
        <v>190</v>
      </c>
      <c r="N5" s="12" t="s">
        <v>191</v>
      </c>
      <c r="O5">
        <v>5844884</v>
      </c>
      <c r="P5" s="12" t="s">
        <v>40</v>
      </c>
    </row>
    <row r="6" spans="1:16" x14ac:dyDescent="0.3">
      <c r="B6" s="12">
        <v>659136</v>
      </c>
      <c r="C6" s="12" t="s">
        <v>6</v>
      </c>
      <c r="D6" s="12" t="s">
        <v>11</v>
      </c>
      <c r="E6" s="13">
        <v>46224.969953703701</v>
      </c>
      <c r="F6" s="12"/>
      <c r="G6" s="12" t="s">
        <v>154</v>
      </c>
      <c r="H6" s="12">
        <v>805442</v>
      </c>
      <c r="I6" s="12" t="s">
        <v>44</v>
      </c>
      <c r="J6" s="12" t="s">
        <v>38</v>
      </c>
      <c r="K6" s="12">
        <v>14883</v>
      </c>
      <c r="L6" s="12" t="s">
        <v>39</v>
      </c>
      <c r="M6" s="12" t="s">
        <v>190</v>
      </c>
      <c r="N6" s="12" t="s">
        <v>191</v>
      </c>
      <c r="O6">
        <v>5844885</v>
      </c>
      <c r="P6" s="12" t="s">
        <v>40</v>
      </c>
    </row>
    <row r="7" spans="1:16" x14ac:dyDescent="0.3">
      <c r="B7" s="12">
        <v>659136</v>
      </c>
      <c r="C7" s="12" t="s">
        <v>6</v>
      </c>
      <c r="D7" s="12" t="s">
        <v>11</v>
      </c>
      <c r="E7" s="13">
        <v>46224.969953703701</v>
      </c>
      <c r="F7" s="12"/>
      <c r="G7" s="12" t="s">
        <v>154</v>
      </c>
      <c r="H7" s="12">
        <v>805443</v>
      </c>
      <c r="I7" s="12" t="s">
        <v>47</v>
      </c>
      <c r="J7" s="12" t="s">
        <v>38</v>
      </c>
      <c r="K7" s="12">
        <v>14883</v>
      </c>
      <c r="L7" s="12" t="s">
        <v>39</v>
      </c>
      <c r="M7" s="12" t="s">
        <v>190</v>
      </c>
      <c r="N7" s="12" t="s">
        <v>191</v>
      </c>
      <c r="O7">
        <v>5844886</v>
      </c>
      <c r="P7" s="12" t="s">
        <v>40</v>
      </c>
    </row>
    <row r="8" spans="1:16" x14ac:dyDescent="0.3">
      <c r="B8" s="12">
        <v>659136</v>
      </c>
      <c r="C8" s="12" t="s">
        <v>6</v>
      </c>
      <c r="D8" s="12" t="s">
        <v>11</v>
      </c>
      <c r="E8" s="13">
        <v>46224.969953703701</v>
      </c>
      <c r="F8" s="12"/>
      <c r="G8" s="12" t="s">
        <v>154</v>
      </c>
      <c r="H8" s="12">
        <v>805444</v>
      </c>
      <c r="I8" s="12" t="s">
        <v>65</v>
      </c>
      <c r="J8" s="12" t="s">
        <v>38</v>
      </c>
      <c r="K8" s="12">
        <v>14883</v>
      </c>
      <c r="L8" s="12" t="s">
        <v>39</v>
      </c>
      <c r="M8" s="12" t="s">
        <v>190</v>
      </c>
      <c r="N8" s="12" t="s">
        <v>191</v>
      </c>
      <c r="O8">
        <v>5844887</v>
      </c>
      <c r="P8" s="12" t="s">
        <v>40</v>
      </c>
    </row>
    <row r="9" spans="1:16" x14ac:dyDescent="0.3">
      <c r="B9" s="12">
        <v>659136</v>
      </c>
      <c r="C9" s="12" t="s">
        <v>6</v>
      </c>
      <c r="D9" s="12" t="s">
        <v>11</v>
      </c>
      <c r="E9" s="13">
        <v>46224.969953703701</v>
      </c>
      <c r="F9" s="12"/>
      <c r="G9" s="12" t="s">
        <v>154</v>
      </c>
      <c r="H9" s="12">
        <v>805445</v>
      </c>
      <c r="I9" s="12" t="s">
        <v>68</v>
      </c>
      <c r="J9" s="12" t="s">
        <v>38</v>
      </c>
      <c r="K9" s="12">
        <v>14883</v>
      </c>
      <c r="L9" s="12" t="s">
        <v>39</v>
      </c>
      <c r="M9" s="12" t="s">
        <v>190</v>
      </c>
      <c r="N9" s="12" t="s">
        <v>191</v>
      </c>
      <c r="O9">
        <v>5844888</v>
      </c>
      <c r="P9" s="12" t="s">
        <v>40</v>
      </c>
    </row>
    <row r="10" spans="1:16" x14ac:dyDescent="0.3">
      <c r="B10" s="12">
        <v>659136</v>
      </c>
      <c r="C10" s="12" t="s">
        <v>6</v>
      </c>
      <c r="D10" s="12" t="s">
        <v>11</v>
      </c>
      <c r="E10" s="13">
        <v>46224.969953703701</v>
      </c>
      <c r="F10" s="12"/>
      <c r="G10" s="12" t="s">
        <v>154</v>
      </c>
      <c r="H10" s="12">
        <v>805446</v>
      </c>
      <c r="I10" s="12" t="s">
        <v>73</v>
      </c>
      <c r="J10" s="12" t="s">
        <v>38</v>
      </c>
      <c r="K10" s="12">
        <v>14883</v>
      </c>
      <c r="L10" s="12" t="s">
        <v>39</v>
      </c>
      <c r="M10" s="12" t="s">
        <v>190</v>
      </c>
      <c r="N10" s="12" t="s">
        <v>191</v>
      </c>
      <c r="O10">
        <v>5844889</v>
      </c>
      <c r="P10" s="12" t="s">
        <v>40</v>
      </c>
    </row>
    <row r="11" spans="1:16" x14ac:dyDescent="0.3">
      <c r="B11" s="12">
        <v>659136</v>
      </c>
      <c r="C11" s="12" t="s">
        <v>6</v>
      </c>
      <c r="D11" s="12" t="s">
        <v>11</v>
      </c>
      <c r="E11" s="13">
        <v>46224.969953703701</v>
      </c>
      <c r="F11" s="12"/>
      <c r="G11" s="12" t="s">
        <v>154</v>
      </c>
      <c r="H11" s="12">
        <v>805447</v>
      </c>
      <c r="I11" s="12" t="s">
        <v>76</v>
      </c>
      <c r="J11" s="12" t="s">
        <v>38</v>
      </c>
      <c r="K11" s="12">
        <v>14883</v>
      </c>
      <c r="L11" s="12" t="s">
        <v>39</v>
      </c>
      <c r="M11" s="12" t="s">
        <v>190</v>
      </c>
      <c r="N11" s="12" t="s">
        <v>191</v>
      </c>
      <c r="O11">
        <v>5844890</v>
      </c>
      <c r="P11" s="12" t="s">
        <v>40</v>
      </c>
    </row>
    <row r="12" spans="1:16" x14ac:dyDescent="0.3">
      <c r="B12" s="12">
        <v>659136</v>
      </c>
      <c r="C12" s="12" t="s">
        <v>6</v>
      </c>
      <c r="D12" s="12" t="s">
        <v>11</v>
      </c>
      <c r="E12" s="13">
        <v>46224.969953703701</v>
      </c>
      <c r="F12" s="12"/>
      <c r="G12" s="12" t="s">
        <v>154</v>
      </c>
      <c r="H12" s="12">
        <v>805448</v>
      </c>
      <c r="I12" s="12" t="s">
        <v>80</v>
      </c>
      <c r="J12" s="12" t="s">
        <v>38</v>
      </c>
      <c r="K12" s="12">
        <v>14883</v>
      </c>
      <c r="L12" s="12" t="s">
        <v>39</v>
      </c>
      <c r="M12" s="12" t="s">
        <v>190</v>
      </c>
      <c r="N12" s="12" t="s">
        <v>191</v>
      </c>
      <c r="O12">
        <v>5844891</v>
      </c>
      <c r="P12" s="12" t="s">
        <v>40</v>
      </c>
    </row>
    <row r="13" spans="1:16" x14ac:dyDescent="0.3">
      <c r="B13" s="12">
        <v>659136</v>
      </c>
      <c r="C13" s="12" t="s">
        <v>6</v>
      </c>
      <c r="D13" s="12" t="s">
        <v>11</v>
      </c>
      <c r="E13" s="13">
        <v>46224.969953703701</v>
      </c>
      <c r="F13" s="12"/>
      <c r="G13" s="12" t="s">
        <v>154</v>
      </c>
      <c r="H13" s="12">
        <v>805449</v>
      </c>
      <c r="I13" s="12" t="s">
        <v>83</v>
      </c>
      <c r="J13" s="12" t="s">
        <v>38</v>
      </c>
      <c r="K13" s="12">
        <v>14883</v>
      </c>
      <c r="L13" s="12" t="s">
        <v>39</v>
      </c>
      <c r="M13" s="12" t="s">
        <v>190</v>
      </c>
      <c r="N13" s="12" t="s">
        <v>191</v>
      </c>
      <c r="O13">
        <v>5844892</v>
      </c>
      <c r="P13" s="12" t="s">
        <v>40</v>
      </c>
    </row>
    <row r="14" spans="1:16" x14ac:dyDescent="0.3">
      <c r="B14" s="12">
        <v>659136</v>
      </c>
      <c r="C14" s="12" t="s">
        <v>6</v>
      </c>
      <c r="D14" s="12" t="s">
        <v>11</v>
      </c>
      <c r="E14" s="13">
        <v>46224.969953703701</v>
      </c>
      <c r="F14" s="12"/>
      <c r="G14" s="12" t="s">
        <v>154</v>
      </c>
      <c r="H14" s="12">
        <v>805450</v>
      </c>
      <c r="I14" s="12" t="s">
        <v>86</v>
      </c>
      <c r="J14" s="12" t="s">
        <v>38</v>
      </c>
      <c r="K14" s="12">
        <v>14883</v>
      </c>
      <c r="L14" s="12" t="s">
        <v>39</v>
      </c>
      <c r="M14" s="12" t="s">
        <v>190</v>
      </c>
      <c r="N14" s="12" t="s">
        <v>191</v>
      </c>
      <c r="O14">
        <v>5844893</v>
      </c>
      <c r="P14" s="12" t="s">
        <v>40</v>
      </c>
    </row>
    <row r="15" spans="1:16" x14ac:dyDescent="0.3">
      <c r="B15" s="12">
        <v>659136</v>
      </c>
      <c r="C15" s="12" t="s">
        <v>6</v>
      </c>
      <c r="D15" s="12" t="s">
        <v>11</v>
      </c>
      <c r="E15" s="13">
        <v>46224.969953703701</v>
      </c>
      <c r="F15" s="12"/>
      <c r="G15" s="12" t="s">
        <v>154</v>
      </c>
      <c r="H15" s="12">
        <v>805451</v>
      </c>
      <c r="I15" s="12" t="s">
        <v>89</v>
      </c>
      <c r="J15" s="12" t="s">
        <v>38</v>
      </c>
      <c r="K15" s="12">
        <v>14883</v>
      </c>
      <c r="L15" s="12" t="s">
        <v>39</v>
      </c>
      <c r="M15" s="12" t="s">
        <v>190</v>
      </c>
      <c r="N15" s="12" t="s">
        <v>191</v>
      </c>
      <c r="O15">
        <v>5844894</v>
      </c>
      <c r="P15" s="12" t="s">
        <v>40</v>
      </c>
    </row>
    <row r="16" spans="1:16" x14ac:dyDescent="0.3">
      <c r="B16" s="12">
        <v>659136</v>
      </c>
      <c r="C16" s="12" t="s">
        <v>6</v>
      </c>
      <c r="D16" s="12" t="s">
        <v>11</v>
      </c>
      <c r="E16" s="13">
        <v>46224.969953703701</v>
      </c>
      <c r="F16" s="12"/>
      <c r="G16" s="12" t="s">
        <v>154</v>
      </c>
      <c r="H16" s="12">
        <v>805452</v>
      </c>
      <c r="I16" s="12" t="s">
        <v>94</v>
      </c>
      <c r="J16" s="12" t="s">
        <v>38</v>
      </c>
      <c r="K16" s="12">
        <v>14883</v>
      </c>
      <c r="L16" s="12" t="s">
        <v>39</v>
      </c>
      <c r="M16" s="12" t="s">
        <v>190</v>
      </c>
      <c r="N16" s="12" t="s">
        <v>191</v>
      </c>
      <c r="O16">
        <v>5844895</v>
      </c>
      <c r="P16" s="12" t="s">
        <v>40</v>
      </c>
    </row>
    <row r="17" spans="2:16" x14ac:dyDescent="0.3">
      <c r="B17" s="12">
        <v>659463</v>
      </c>
      <c r="C17" s="12" t="s">
        <v>7</v>
      </c>
      <c r="D17" s="12" t="s">
        <v>12</v>
      </c>
      <c r="E17" s="13">
        <v>46225.618217592593</v>
      </c>
      <c r="F17" s="12"/>
      <c r="G17" s="12" t="s">
        <v>154</v>
      </c>
      <c r="H17" s="12">
        <v>805440</v>
      </c>
      <c r="I17" s="12" t="s">
        <v>17</v>
      </c>
      <c r="J17" s="12" t="s">
        <v>38</v>
      </c>
      <c r="K17" s="12">
        <v>14883</v>
      </c>
      <c r="L17" s="12" t="s">
        <v>39</v>
      </c>
      <c r="M17" s="12" t="s">
        <v>190</v>
      </c>
      <c r="N17" s="12" t="s">
        <v>191</v>
      </c>
      <c r="O17">
        <v>5846999</v>
      </c>
      <c r="P17" s="12" t="s">
        <v>41</v>
      </c>
    </row>
    <row r="18" spans="2:16" x14ac:dyDescent="0.3">
      <c r="B18" s="12">
        <v>659463</v>
      </c>
      <c r="C18" s="12" t="s">
        <v>7</v>
      </c>
      <c r="D18" s="12" t="s">
        <v>12</v>
      </c>
      <c r="E18" s="13">
        <v>46225.618217592593</v>
      </c>
      <c r="F18" s="12"/>
      <c r="G18" s="12" t="s">
        <v>154</v>
      </c>
      <c r="H18" s="12">
        <v>805441</v>
      </c>
      <c r="I18" s="12" t="s">
        <v>42</v>
      </c>
      <c r="J18" s="12" t="s">
        <v>38</v>
      </c>
      <c r="K18" s="12">
        <v>14883</v>
      </c>
      <c r="L18" s="12" t="s">
        <v>39</v>
      </c>
      <c r="M18" s="12" t="s">
        <v>190</v>
      </c>
      <c r="N18" s="12" t="s">
        <v>191</v>
      </c>
      <c r="O18">
        <v>5847000</v>
      </c>
      <c r="P18" s="12" t="s">
        <v>40</v>
      </c>
    </row>
    <row r="19" spans="2:16" x14ac:dyDescent="0.3">
      <c r="B19" s="12">
        <v>659463</v>
      </c>
      <c r="C19" s="12" t="s">
        <v>7</v>
      </c>
      <c r="D19" s="12" t="s">
        <v>12</v>
      </c>
      <c r="E19" s="13">
        <v>46225.618217592593</v>
      </c>
      <c r="F19" s="12"/>
      <c r="G19" s="12" t="s">
        <v>154</v>
      </c>
      <c r="H19" s="12">
        <v>805442</v>
      </c>
      <c r="I19" s="12" t="s">
        <v>44</v>
      </c>
      <c r="J19" s="12" t="s">
        <v>38</v>
      </c>
      <c r="K19" s="12">
        <v>14883</v>
      </c>
      <c r="L19" s="12" t="s">
        <v>39</v>
      </c>
      <c r="M19" s="12" t="s">
        <v>190</v>
      </c>
      <c r="N19" s="12" t="s">
        <v>191</v>
      </c>
      <c r="O19">
        <v>5847001</v>
      </c>
      <c r="P19" s="12" t="s">
        <v>41</v>
      </c>
    </row>
    <row r="20" spans="2:16" x14ac:dyDescent="0.3">
      <c r="B20" s="12">
        <v>659463</v>
      </c>
      <c r="C20" s="12" t="s">
        <v>7</v>
      </c>
      <c r="D20" s="12" t="s">
        <v>12</v>
      </c>
      <c r="E20" s="13">
        <v>46225.618217592593</v>
      </c>
      <c r="F20" s="12"/>
      <c r="G20" s="12" t="s">
        <v>154</v>
      </c>
      <c r="H20" s="12">
        <v>805443</v>
      </c>
      <c r="I20" s="12" t="s">
        <v>47</v>
      </c>
      <c r="J20" s="12" t="s">
        <v>38</v>
      </c>
      <c r="K20" s="12">
        <v>14883</v>
      </c>
      <c r="L20" s="12" t="s">
        <v>39</v>
      </c>
      <c r="M20" s="12" t="s">
        <v>190</v>
      </c>
      <c r="N20" s="12" t="s">
        <v>191</v>
      </c>
      <c r="O20">
        <v>5847002</v>
      </c>
      <c r="P20" s="12" t="s">
        <v>64</v>
      </c>
    </row>
    <row r="21" spans="2:16" x14ac:dyDescent="0.3">
      <c r="B21" s="12">
        <v>659463</v>
      </c>
      <c r="C21" s="12" t="s">
        <v>7</v>
      </c>
      <c r="D21" s="12" t="s">
        <v>12</v>
      </c>
      <c r="E21" s="13">
        <v>46225.618217592593</v>
      </c>
      <c r="F21" s="12"/>
      <c r="G21" s="12" t="s">
        <v>154</v>
      </c>
      <c r="H21" s="12">
        <v>805444</v>
      </c>
      <c r="I21" s="12" t="s">
        <v>65</v>
      </c>
      <c r="J21" s="12" t="s">
        <v>38</v>
      </c>
      <c r="K21" s="12">
        <v>14883</v>
      </c>
      <c r="L21" s="12" t="s">
        <v>39</v>
      </c>
      <c r="M21" s="12" t="s">
        <v>190</v>
      </c>
      <c r="N21" s="12" t="s">
        <v>191</v>
      </c>
      <c r="O21">
        <v>5847003</v>
      </c>
      <c r="P21" s="12" t="s">
        <v>41</v>
      </c>
    </row>
    <row r="22" spans="2:16" x14ac:dyDescent="0.3">
      <c r="B22" s="12">
        <v>659463</v>
      </c>
      <c r="C22" s="12" t="s">
        <v>7</v>
      </c>
      <c r="D22" s="12" t="s">
        <v>12</v>
      </c>
      <c r="E22" s="13">
        <v>46225.618217592593</v>
      </c>
      <c r="F22" s="12"/>
      <c r="G22" s="12" t="s">
        <v>154</v>
      </c>
      <c r="H22" s="12">
        <v>805445</v>
      </c>
      <c r="I22" s="12" t="s">
        <v>68</v>
      </c>
      <c r="J22" s="12" t="s">
        <v>38</v>
      </c>
      <c r="K22" s="12">
        <v>14883</v>
      </c>
      <c r="L22" s="12" t="s">
        <v>39</v>
      </c>
      <c r="M22" s="12" t="s">
        <v>190</v>
      </c>
      <c r="N22" s="12" t="s">
        <v>191</v>
      </c>
      <c r="O22">
        <v>5847004</v>
      </c>
      <c r="P22" s="12" t="s">
        <v>41</v>
      </c>
    </row>
    <row r="23" spans="2:16" x14ac:dyDescent="0.3">
      <c r="B23" s="12">
        <v>659463</v>
      </c>
      <c r="C23" s="12" t="s">
        <v>7</v>
      </c>
      <c r="D23" s="12" t="s">
        <v>12</v>
      </c>
      <c r="E23" s="13">
        <v>46225.618217592593</v>
      </c>
      <c r="F23" s="12"/>
      <c r="G23" s="12" t="s">
        <v>154</v>
      </c>
      <c r="H23" s="12">
        <v>805446</v>
      </c>
      <c r="I23" s="12" t="s">
        <v>73</v>
      </c>
      <c r="J23" s="12" t="s">
        <v>38</v>
      </c>
      <c r="K23" s="12">
        <v>14883</v>
      </c>
      <c r="L23" s="12" t="s">
        <v>39</v>
      </c>
      <c r="M23" s="12" t="s">
        <v>190</v>
      </c>
      <c r="N23" s="12" t="s">
        <v>191</v>
      </c>
      <c r="O23">
        <v>5847005</v>
      </c>
      <c r="P23" s="12" t="s">
        <v>64</v>
      </c>
    </row>
    <row r="24" spans="2:16" x14ac:dyDescent="0.3">
      <c r="B24" s="12">
        <v>659463</v>
      </c>
      <c r="C24" s="12" t="s">
        <v>7</v>
      </c>
      <c r="D24" s="12" t="s">
        <v>12</v>
      </c>
      <c r="E24" s="13">
        <v>46225.618217592593</v>
      </c>
      <c r="F24" s="12"/>
      <c r="G24" s="12" t="s">
        <v>154</v>
      </c>
      <c r="H24" s="12">
        <v>805447</v>
      </c>
      <c r="I24" s="12" t="s">
        <v>76</v>
      </c>
      <c r="J24" s="12" t="s">
        <v>38</v>
      </c>
      <c r="K24" s="12">
        <v>14883</v>
      </c>
      <c r="L24" s="12" t="s">
        <v>39</v>
      </c>
      <c r="M24" s="12" t="s">
        <v>190</v>
      </c>
      <c r="N24" s="12" t="s">
        <v>191</v>
      </c>
      <c r="O24">
        <v>5847006</v>
      </c>
      <c r="P24" s="12" t="s">
        <v>64</v>
      </c>
    </row>
    <row r="25" spans="2:16" x14ac:dyDescent="0.3">
      <c r="B25" s="12">
        <v>659463</v>
      </c>
      <c r="C25" s="12" t="s">
        <v>7</v>
      </c>
      <c r="D25" s="12" t="s">
        <v>12</v>
      </c>
      <c r="E25" s="13">
        <v>46225.618217592593</v>
      </c>
      <c r="F25" s="12"/>
      <c r="G25" s="12" t="s">
        <v>154</v>
      </c>
      <c r="H25" s="12">
        <v>805448</v>
      </c>
      <c r="I25" s="12" t="s">
        <v>80</v>
      </c>
      <c r="J25" s="12" t="s">
        <v>38</v>
      </c>
      <c r="K25" s="12">
        <v>14883</v>
      </c>
      <c r="L25" s="12" t="s">
        <v>39</v>
      </c>
      <c r="M25" s="12" t="s">
        <v>190</v>
      </c>
      <c r="N25" s="12" t="s">
        <v>191</v>
      </c>
      <c r="O25">
        <v>5847007</v>
      </c>
      <c r="P25" s="12" t="s">
        <v>40</v>
      </c>
    </row>
    <row r="26" spans="2:16" x14ac:dyDescent="0.3">
      <c r="B26" s="12">
        <v>659463</v>
      </c>
      <c r="C26" s="12" t="s">
        <v>7</v>
      </c>
      <c r="D26" s="12" t="s">
        <v>12</v>
      </c>
      <c r="E26" s="13">
        <v>46225.618217592593</v>
      </c>
      <c r="F26" s="12"/>
      <c r="G26" s="12" t="s">
        <v>154</v>
      </c>
      <c r="H26" s="12">
        <v>805449</v>
      </c>
      <c r="I26" s="12" t="s">
        <v>83</v>
      </c>
      <c r="J26" s="12" t="s">
        <v>38</v>
      </c>
      <c r="K26" s="12">
        <v>14883</v>
      </c>
      <c r="L26" s="12" t="s">
        <v>39</v>
      </c>
      <c r="M26" s="12" t="s">
        <v>190</v>
      </c>
      <c r="N26" s="12" t="s">
        <v>191</v>
      </c>
      <c r="O26">
        <v>5847008</v>
      </c>
      <c r="P26" s="12" t="s">
        <v>64</v>
      </c>
    </row>
    <row r="27" spans="2:16" x14ac:dyDescent="0.3">
      <c r="B27" s="12">
        <v>659463</v>
      </c>
      <c r="C27" s="12" t="s">
        <v>7</v>
      </c>
      <c r="D27" s="12" t="s">
        <v>12</v>
      </c>
      <c r="E27" s="13">
        <v>46225.618217592593</v>
      </c>
      <c r="F27" s="12"/>
      <c r="G27" s="12" t="s">
        <v>154</v>
      </c>
      <c r="H27" s="12">
        <v>805450</v>
      </c>
      <c r="I27" s="12" t="s">
        <v>86</v>
      </c>
      <c r="J27" s="12" t="s">
        <v>38</v>
      </c>
      <c r="K27" s="12">
        <v>14883</v>
      </c>
      <c r="L27" s="12" t="s">
        <v>39</v>
      </c>
      <c r="M27" s="12" t="s">
        <v>190</v>
      </c>
      <c r="N27" s="12" t="s">
        <v>191</v>
      </c>
      <c r="O27">
        <v>5847009</v>
      </c>
      <c r="P27" s="12" t="s">
        <v>41</v>
      </c>
    </row>
    <row r="28" spans="2:16" x14ac:dyDescent="0.3">
      <c r="B28" s="12">
        <v>659463</v>
      </c>
      <c r="C28" s="12" t="s">
        <v>7</v>
      </c>
      <c r="D28" s="12" t="s">
        <v>12</v>
      </c>
      <c r="E28" s="13">
        <v>46225.618217592593</v>
      </c>
      <c r="F28" s="12"/>
      <c r="G28" s="12" t="s">
        <v>154</v>
      </c>
      <c r="H28" s="12">
        <v>805451</v>
      </c>
      <c r="I28" s="12" t="s">
        <v>89</v>
      </c>
      <c r="J28" s="12" t="s">
        <v>38</v>
      </c>
      <c r="K28" s="12">
        <v>14883</v>
      </c>
      <c r="L28" s="12" t="s">
        <v>39</v>
      </c>
      <c r="M28" s="12" t="s">
        <v>190</v>
      </c>
      <c r="N28" s="12" t="s">
        <v>191</v>
      </c>
      <c r="O28">
        <v>5847010</v>
      </c>
      <c r="P28" s="12" t="s">
        <v>64</v>
      </c>
    </row>
    <row r="29" spans="2:16" x14ac:dyDescent="0.3">
      <c r="B29" s="12">
        <v>659463</v>
      </c>
      <c r="C29" s="12" t="s">
        <v>7</v>
      </c>
      <c r="D29" s="12" t="s">
        <v>12</v>
      </c>
      <c r="E29" s="13">
        <v>46225.618217592593</v>
      </c>
      <c r="F29" s="12"/>
      <c r="G29" s="12" t="s">
        <v>154</v>
      </c>
      <c r="H29" s="12">
        <v>805452</v>
      </c>
      <c r="I29" s="12" t="s">
        <v>94</v>
      </c>
      <c r="J29" s="12" t="s">
        <v>38</v>
      </c>
      <c r="K29" s="12">
        <v>14883</v>
      </c>
      <c r="L29" s="12" t="s">
        <v>39</v>
      </c>
      <c r="M29" s="12" t="s">
        <v>190</v>
      </c>
      <c r="N29" s="12" t="s">
        <v>191</v>
      </c>
      <c r="O29">
        <v>5847011</v>
      </c>
      <c r="P29" s="12" t="s">
        <v>64</v>
      </c>
    </row>
    <row r="30" spans="2:16" x14ac:dyDescent="0.3">
      <c r="B30" s="12">
        <v>658980</v>
      </c>
      <c r="C30" s="12" t="s">
        <v>8</v>
      </c>
      <c r="D30" s="12" t="s">
        <v>13</v>
      </c>
      <c r="E30" s="13">
        <v>46225.366469907407</v>
      </c>
      <c r="F30" s="12"/>
      <c r="G30" s="12" t="s">
        <v>154</v>
      </c>
      <c r="H30" s="12">
        <v>805440</v>
      </c>
      <c r="I30" s="12" t="s">
        <v>17</v>
      </c>
      <c r="J30" s="12" t="s">
        <v>38</v>
      </c>
      <c r="K30" s="12">
        <v>14883</v>
      </c>
      <c r="L30" s="12" t="s">
        <v>39</v>
      </c>
      <c r="M30" s="12" t="s">
        <v>190</v>
      </c>
      <c r="N30" s="12" t="s">
        <v>191</v>
      </c>
      <c r="O30">
        <v>5835133</v>
      </c>
      <c r="P30" s="12" t="s">
        <v>41</v>
      </c>
    </row>
    <row r="31" spans="2:16" x14ac:dyDescent="0.3">
      <c r="B31" s="12">
        <v>658980</v>
      </c>
      <c r="C31" s="12" t="s">
        <v>8</v>
      </c>
      <c r="D31" s="12" t="s">
        <v>13</v>
      </c>
      <c r="E31" s="13">
        <v>46225.366469907407</v>
      </c>
      <c r="F31" s="12"/>
      <c r="G31" s="12" t="s">
        <v>154</v>
      </c>
      <c r="H31" s="12">
        <v>805441</v>
      </c>
      <c r="I31" s="12" t="s">
        <v>42</v>
      </c>
      <c r="J31" s="12" t="s">
        <v>38</v>
      </c>
      <c r="K31" s="12">
        <v>14883</v>
      </c>
      <c r="L31" s="12" t="s">
        <v>39</v>
      </c>
      <c r="M31" s="12" t="s">
        <v>190</v>
      </c>
      <c r="N31" s="12" t="s">
        <v>191</v>
      </c>
      <c r="O31">
        <v>5844120</v>
      </c>
      <c r="P31" s="12" t="s">
        <v>41</v>
      </c>
    </row>
    <row r="32" spans="2:16" x14ac:dyDescent="0.3">
      <c r="B32" s="12">
        <v>658980</v>
      </c>
      <c r="C32" s="12" t="s">
        <v>8</v>
      </c>
      <c r="D32" s="12" t="s">
        <v>13</v>
      </c>
      <c r="E32" s="13">
        <v>46225.366469907407</v>
      </c>
      <c r="F32" s="12"/>
      <c r="G32" s="12" t="s">
        <v>154</v>
      </c>
      <c r="H32" s="12">
        <v>805442</v>
      </c>
      <c r="I32" s="12" t="s">
        <v>44</v>
      </c>
      <c r="J32" s="12" t="s">
        <v>38</v>
      </c>
      <c r="K32" s="12">
        <v>14883</v>
      </c>
      <c r="L32" s="12" t="s">
        <v>39</v>
      </c>
      <c r="M32" s="12" t="s">
        <v>190</v>
      </c>
      <c r="N32" s="12" t="s">
        <v>191</v>
      </c>
      <c r="O32">
        <v>5845349</v>
      </c>
      <c r="P32" s="12" t="s">
        <v>41</v>
      </c>
    </row>
    <row r="33" spans="2:16" x14ac:dyDescent="0.3">
      <c r="B33" s="12">
        <v>658980</v>
      </c>
      <c r="C33" s="12" t="s">
        <v>8</v>
      </c>
      <c r="D33" s="12" t="s">
        <v>13</v>
      </c>
      <c r="E33" s="13">
        <v>46225.366469907407</v>
      </c>
      <c r="F33" s="12"/>
      <c r="G33" s="12" t="s">
        <v>154</v>
      </c>
      <c r="H33" s="12">
        <v>805443</v>
      </c>
      <c r="I33" s="12" t="s">
        <v>47</v>
      </c>
      <c r="J33" s="12" t="s">
        <v>38</v>
      </c>
      <c r="K33" s="12">
        <v>14883</v>
      </c>
      <c r="L33" s="12" t="s">
        <v>39</v>
      </c>
      <c r="M33" s="12" t="s">
        <v>190</v>
      </c>
      <c r="N33" s="12" t="s">
        <v>191</v>
      </c>
      <c r="O33">
        <v>5844125</v>
      </c>
      <c r="P33" s="12" t="s">
        <v>64</v>
      </c>
    </row>
    <row r="34" spans="2:16" x14ac:dyDescent="0.3">
      <c r="B34" s="12">
        <v>658980</v>
      </c>
      <c r="C34" s="12" t="s">
        <v>8</v>
      </c>
      <c r="D34" s="12" t="s">
        <v>13</v>
      </c>
      <c r="E34" s="13">
        <v>46225.366469907407</v>
      </c>
      <c r="F34" s="12"/>
      <c r="G34" s="12" t="s">
        <v>154</v>
      </c>
      <c r="H34" s="12">
        <v>805444</v>
      </c>
      <c r="I34" s="12" t="s">
        <v>65</v>
      </c>
      <c r="J34" s="12" t="s">
        <v>38</v>
      </c>
      <c r="K34" s="12">
        <v>14883</v>
      </c>
      <c r="L34" s="12" t="s">
        <v>39</v>
      </c>
      <c r="M34" s="12" t="s">
        <v>190</v>
      </c>
      <c r="N34" s="12" t="s">
        <v>191</v>
      </c>
      <c r="O34">
        <v>5845313</v>
      </c>
      <c r="P34" s="12" t="s">
        <v>41</v>
      </c>
    </row>
    <row r="35" spans="2:16" x14ac:dyDescent="0.3">
      <c r="B35" s="12">
        <v>658980</v>
      </c>
      <c r="C35" s="12" t="s">
        <v>8</v>
      </c>
      <c r="D35" s="12" t="s">
        <v>13</v>
      </c>
      <c r="E35" s="13">
        <v>46225.366469907407</v>
      </c>
      <c r="F35" s="12"/>
      <c r="G35" s="12" t="s">
        <v>154</v>
      </c>
      <c r="H35" s="12">
        <v>805445</v>
      </c>
      <c r="I35" s="12" t="s">
        <v>68</v>
      </c>
      <c r="J35" s="12" t="s">
        <v>38</v>
      </c>
      <c r="K35" s="12">
        <v>14883</v>
      </c>
      <c r="L35" s="12" t="s">
        <v>39</v>
      </c>
      <c r="M35" s="12" t="s">
        <v>190</v>
      </c>
      <c r="N35" s="12" t="s">
        <v>191</v>
      </c>
      <c r="O35">
        <v>5844142</v>
      </c>
      <c r="P35" s="12" t="s">
        <v>41</v>
      </c>
    </row>
    <row r="36" spans="2:16" x14ac:dyDescent="0.3">
      <c r="B36" s="12">
        <v>658980</v>
      </c>
      <c r="C36" s="12" t="s">
        <v>8</v>
      </c>
      <c r="D36" s="12" t="s">
        <v>13</v>
      </c>
      <c r="E36" s="13">
        <v>46225.366469907407</v>
      </c>
      <c r="F36" s="12"/>
      <c r="G36" s="12" t="s">
        <v>154</v>
      </c>
      <c r="H36" s="12">
        <v>805446</v>
      </c>
      <c r="I36" s="12" t="s">
        <v>73</v>
      </c>
      <c r="J36" s="12" t="s">
        <v>38</v>
      </c>
      <c r="K36" s="12">
        <v>14883</v>
      </c>
      <c r="L36" s="12" t="s">
        <v>39</v>
      </c>
      <c r="M36" s="12" t="s">
        <v>190</v>
      </c>
      <c r="N36" s="12" t="s">
        <v>191</v>
      </c>
      <c r="O36">
        <v>5835146</v>
      </c>
      <c r="P36" s="12" t="s">
        <v>64</v>
      </c>
    </row>
    <row r="37" spans="2:16" x14ac:dyDescent="0.3">
      <c r="B37" s="12">
        <v>658980</v>
      </c>
      <c r="C37" s="12" t="s">
        <v>8</v>
      </c>
      <c r="D37" s="12" t="s">
        <v>13</v>
      </c>
      <c r="E37" s="13">
        <v>46225.366469907407</v>
      </c>
      <c r="F37" s="12"/>
      <c r="G37" s="12" t="s">
        <v>154</v>
      </c>
      <c r="H37" s="12">
        <v>805447</v>
      </c>
      <c r="I37" s="12" t="s">
        <v>76</v>
      </c>
      <c r="J37" s="12" t="s">
        <v>38</v>
      </c>
      <c r="K37" s="12">
        <v>14883</v>
      </c>
      <c r="L37" s="12" t="s">
        <v>39</v>
      </c>
      <c r="M37" s="12" t="s">
        <v>190</v>
      </c>
      <c r="N37" s="12" t="s">
        <v>191</v>
      </c>
      <c r="O37">
        <v>5835145</v>
      </c>
      <c r="P37" s="12" t="s">
        <v>64</v>
      </c>
    </row>
    <row r="38" spans="2:16" x14ac:dyDescent="0.3">
      <c r="B38" s="12">
        <v>658980</v>
      </c>
      <c r="C38" s="12" t="s">
        <v>8</v>
      </c>
      <c r="D38" s="12" t="s">
        <v>13</v>
      </c>
      <c r="E38" s="13">
        <v>46225.366469907407</v>
      </c>
      <c r="F38" s="12"/>
      <c r="G38" s="12" t="s">
        <v>154</v>
      </c>
      <c r="H38" s="12">
        <v>805448</v>
      </c>
      <c r="I38" s="12" t="s">
        <v>80</v>
      </c>
      <c r="J38" s="12" t="s">
        <v>38</v>
      </c>
      <c r="K38" s="12">
        <v>14883</v>
      </c>
      <c r="L38" s="12" t="s">
        <v>39</v>
      </c>
      <c r="M38" s="12" t="s">
        <v>190</v>
      </c>
      <c r="N38" s="12" t="s">
        <v>191</v>
      </c>
      <c r="O38">
        <v>5835138</v>
      </c>
      <c r="P38" s="12" t="s">
        <v>41</v>
      </c>
    </row>
    <row r="39" spans="2:16" x14ac:dyDescent="0.3">
      <c r="B39" s="12">
        <v>658980</v>
      </c>
      <c r="C39" s="12" t="s">
        <v>8</v>
      </c>
      <c r="D39" s="12" t="s">
        <v>13</v>
      </c>
      <c r="E39" s="13">
        <v>46225.366469907407</v>
      </c>
      <c r="F39" s="12"/>
      <c r="G39" s="12" t="s">
        <v>154</v>
      </c>
      <c r="H39" s="12">
        <v>805449</v>
      </c>
      <c r="I39" s="12" t="s">
        <v>83</v>
      </c>
      <c r="J39" s="12" t="s">
        <v>38</v>
      </c>
      <c r="K39" s="12">
        <v>14883</v>
      </c>
      <c r="L39" s="12" t="s">
        <v>39</v>
      </c>
      <c r="M39" s="12" t="s">
        <v>190</v>
      </c>
      <c r="N39" s="12" t="s">
        <v>191</v>
      </c>
      <c r="O39">
        <v>5835141</v>
      </c>
      <c r="P39" s="12" t="s">
        <v>64</v>
      </c>
    </row>
    <row r="40" spans="2:16" x14ac:dyDescent="0.3">
      <c r="B40" s="12">
        <v>658980</v>
      </c>
      <c r="C40" s="12" t="s">
        <v>8</v>
      </c>
      <c r="D40" s="12" t="s">
        <v>13</v>
      </c>
      <c r="E40" s="13">
        <v>46225.366469907407</v>
      </c>
      <c r="F40" s="12"/>
      <c r="G40" s="12" t="s">
        <v>154</v>
      </c>
      <c r="H40" s="12">
        <v>805450</v>
      </c>
      <c r="I40" s="12" t="s">
        <v>86</v>
      </c>
      <c r="J40" s="12" t="s">
        <v>38</v>
      </c>
      <c r="K40" s="12">
        <v>14883</v>
      </c>
      <c r="L40" s="12" t="s">
        <v>39</v>
      </c>
      <c r="M40" s="12" t="s">
        <v>190</v>
      </c>
      <c r="N40" s="12" t="s">
        <v>191</v>
      </c>
      <c r="O40">
        <v>5835140</v>
      </c>
      <c r="P40" s="12" t="s">
        <v>41</v>
      </c>
    </row>
    <row r="41" spans="2:16" x14ac:dyDescent="0.3">
      <c r="B41" s="12">
        <v>658980</v>
      </c>
      <c r="C41" s="12" t="s">
        <v>8</v>
      </c>
      <c r="D41" s="12" t="s">
        <v>13</v>
      </c>
      <c r="E41" s="13">
        <v>46225.366469907407</v>
      </c>
      <c r="F41" s="12"/>
      <c r="G41" s="12" t="s">
        <v>154</v>
      </c>
      <c r="H41" s="12">
        <v>805451</v>
      </c>
      <c r="I41" s="12" t="s">
        <v>89</v>
      </c>
      <c r="J41" s="12" t="s">
        <v>38</v>
      </c>
      <c r="K41" s="12">
        <v>14883</v>
      </c>
      <c r="L41" s="12" t="s">
        <v>39</v>
      </c>
      <c r="M41" s="12" t="s">
        <v>190</v>
      </c>
      <c r="N41" s="12" t="s">
        <v>191</v>
      </c>
      <c r="O41">
        <v>5835139</v>
      </c>
      <c r="P41" s="12" t="s">
        <v>64</v>
      </c>
    </row>
    <row r="42" spans="2:16" x14ac:dyDescent="0.3">
      <c r="B42" s="12">
        <v>658980</v>
      </c>
      <c r="C42" s="12" t="s">
        <v>8</v>
      </c>
      <c r="D42" s="12" t="s">
        <v>13</v>
      </c>
      <c r="E42" s="13">
        <v>46225.366469907407</v>
      </c>
      <c r="F42" s="12"/>
      <c r="G42" s="12" t="s">
        <v>154</v>
      </c>
      <c r="H42" s="12">
        <v>805452</v>
      </c>
      <c r="I42" s="12" t="s">
        <v>94</v>
      </c>
      <c r="J42" s="12" t="s">
        <v>38</v>
      </c>
      <c r="K42" s="12">
        <v>14883</v>
      </c>
      <c r="L42" s="12" t="s">
        <v>39</v>
      </c>
      <c r="M42" s="12" t="s">
        <v>190</v>
      </c>
      <c r="N42" s="12" t="s">
        <v>191</v>
      </c>
      <c r="O42">
        <v>5844115</v>
      </c>
      <c r="P42" s="12" t="s">
        <v>41</v>
      </c>
    </row>
    <row r="43" spans="2:16" x14ac:dyDescent="0.3">
      <c r="B43" s="12">
        <v>659907</v>
      </c>
      <c r="C43" s="12" t="s">
        <v>9</v>
      </c>
      <c r="D43" s="12" t="s">
        <v>14</v>
      </c>
      <c r="E43" s="13">
        <v>46225.587997685187</v>
      </c>
      <c r="F43" s="12"/>
      <c r="G43" s="12" t="s">
        <v>154</v>
      </c>
      <c r="H43" s="12">
        <v>805440</v>
      </c>
      <c r="I43" s="12" t="s">
        <v>17</v>
      </c>
      <c r="J43" s="12" t="s">
        <v>38</v>
      </c>
      <c r="K43" s="12">
        <v>14883</v>
      </c>
      <c r="L43" s="12" t="s">
        <v>39</v>
      </c>
      <c r="M43" s="12" t="s">
        <v>190</v>
      </c>
      <c r="N43" s="12" t="s">
        <v>191</v>
      </c>
      <c r="O43">
        <v>5846592</v>
      </c>
      <c r="P43" s="12" t="s">
        <v>41</v>
      </c>
    </row>
    <row r="44" spans="2:16" x14ac:dyDescent="0.3">
      <c r="B44" s="12">
        <v>659907</v>
      </c>
      <c r="C44" s="12" t="s">
        <v>9</v>
      </c>
      <c r="D44" s="12" t="s">
        <v>14</v>
      </c>
      <c r="E44" s="13">
        <v>46225.587997685187</v>
      </c>
      <c r="F44" s="12"/>
      <c r="G44" s="12" t="s">
        <v>154</v>
      </c>
      <c r="H44" s="12">
        <v>805441</v>
      </c>
      <c r="I44" s="12" t="s">
        <v>42</v>
      </c>
      <c r="J44" s="12" t="s">
        <v>38</v>
      </c>
      <c r="K44" s="12">
        <v>14883</v>
      </c>
      <c r="L44" s="12" t="s">
        <v>39</v>
      </c>
      <c r="M44" s="12" t="s">
        <v>190</v>
      </c>
      <c r="N44" s="12" t="s">
        <v>191</v>
      </c>
      <c r="O44">
        <v>5846593</v>
      </c>
      <c r="P44" s="12" t="s">
        <v>41</v>
      </c>
    </row>
    <row r="45" spans="2:16" x14ac:dyDescent="0.3">
      <c r="B45" s="12">
        <v>659907</v>
      </c>
      <c r="C45" s="12" t="s">
        <v>9</v>
      </c>
      <c r="D45" s="12" t="s">
        <v>14</v>
      </c>
      <c r="E45" s="13">
        <v>46225.587997685187</v>
      </c>
      <c r="F45" s="12"/>
      <c r="G45" s="12" t="s">
        <v>154</v>
      </c>
      <c r="H45" s="12">
        <v>805442</v>
      </c>
      <c r="I45" s="12" t="s">
        <v>44</v>
      </c>
      <c r="J45" s="12" t="s">
        <v>38</v>
      </c>
      <c r="K45" s="12">
        <v>14883</v>
      </c>
      <c r="L45" s="12" t="s">
        <v>39</v>
      </c>
      <c r="M45" s="12" t="s">
        <v>190</v>
      </c>
      <c r="N45" s="12" t="s">
        <v>191</v>
      </c>
      <c r="O45">
        <v>5846594</v>
      </c>
      <c r="P45" s="12" t="s">
        <v>41</v>
      </c>
    </row>
    <row r="46" spans="2:16" x14ac:dyDescent="0.3">
      <c r="B46" s="12">
        <v>659907</v>
      </c>
      <c r="C46" s="12" t="s">
        <v>9</v>
      </c>
      <c r="D46" s="12" t="s">
        <v>14</v>
      </c>
      <c r="E46" s="13">
        <v>46225.587997685187</v>
      </c>
      <c r="F46" s="12"/>
      <c r="G46" s="12" t="s">
        <v>154</v>
      </c>
      <c r="H46" s="12">
        <v>805443</v>
      </c>
      <c r="I46" s="12" t="s">
        <v>47</v>
      </c>
      <c r="J46" s="12" t="s">
        <v>38</v>
      </c>
      <c r="K46" s="12">
        <v>14883</v>
      </c>
      <c r="L46" s="12" t="s">
        <v>39</v>
      </c>
      <c r="M46" s="12" t="s">
        <v>190</v>
      </c>
      <c r="N46" s="12" t="s">
        <v>191</v>
      </c>
      <c r="O46">
        <v>5846595</v>
      </c>
      <c r="P46" s="12" t="s">
        <v>64</v>
      </c>
    </row>
    <row r="47" spans="2:16" x14ac:dyDescent="0.3">
      <c r="B47" s="12">
        <v>659907</v>
      </c>
      <c r="C47" s="12" t="s">
        <v>9</v>
      </c>
      <c r="D47" s="12" t="s">
        <v>14</v>
      </c>
      <c r="E47" s="13">
        <v>46225.587997685187</v>
      </c>
      <c r="F47" s="12"/>
      <c r="G47" s="12" t="s">
        <v>154</v>
      </c>
      <c r="H47" s="12">
        <v>805444</v>
      </c>
      <c r="I47" s="12" t="s">
        <v>65</v>
      </c>
      <c r="J47" s="12" t="s">
        <v>38</v>
      </c>
      <c r="K47" s="12">
        <v>14883</v>
      </c>
      <c r="L47" s="12" t="s">
        <v>39</v>
      </c>
      <c r="M47" s="12" t="s">
        <v>190</v>
      </c>
      <c r="N47" s="12" t="s">
        <v>191</v>
      </c>
      <c r="O47">
        <v>5846596</v>
      </c>
      <c r="P47" s="12" t="s">
        <v>41</v>
      </c>
    </row>
    <row r="48" spans="2:16" x14ac:dyDescent="0.3">
      <c r="B48" s="12">
        <v>659907</v>
      </c>
      <c r="C48" s="12" t="s">
        <v>9</v>
      </c>
      <c r="D48" s="12" t="s">
        <v>14</v>
      </c>
      <c r="E48" s="13">
        <v>46225.587997685187</v>
      </c>
      <c r="F48" s="12"/>
      <c r="G48" s="12" t="s">
        <v>154</v>
      </c>
      <c r="H48" s="12">
        <v>805445</v>
      </c>
      <c r="I48" s="12" t="s">
        <v>68</v>
      </c>
      <c r="J48" s="12" t="s">
        <v>38</v>
      </c>
      <c r="K48" s="12">
        <v>14883</v>
      </c>
      <c r="L48" s="12" t="s">
        <v>39</v>
      </c>
      <c r="M48" s="12" t="s">
        <v>190</v>
      </c>
      <c r="N48" s="12" t="s">
        <v>191</v>
      </c>
      <c r="O48">
        <v>5846597</v>
      </c>
      <c r="P48" s="12" t="s">
        <v>41</v>
      </c>
    </row>
    <row r="49" spans="2:16" x14ac:dyDescent="0.3">
      <c r="B49" s="12">
        <v>659907</v>
      </c>
      <c r="C49" s="12" t="s">
        <v>9</v>
      </c>
      <c r="D49" s="12" t="s">
        <v>14</v>
      </c>
      <c r="E49" s="13">
        <v>46225.587997685187</v>
      </c>
      <c r="F49" s="12"/>
      <c r="G49" s="12" t="s">
        <v>154</v>
      </c>
      <c r="H49" s="12">
        <v>805446</v>
      </c>
      <c r="I49" s="12" t="s">
        <v>73</v>
      </c>
      <c r="J49" s="12" t="s">
        <v>38</v>
      </c>
      <c r="K49" s="12">
        <v>14883</v>
      </c>
      <c r="L49" s="12" t="s">
        <v>39</v>
      </c>
      <c r="M49" s="12" t="s">
        <v>190</v>
      </c>
      <c r="N49" s="12" t="s">
        <v>191</v>
      </c>
      <c r="O49">
        <v>5846598</v>
      </c>
      <c r="P49" s="12" t="s">
        <v>64</v>
      </c>
    </row>
    <row r="50" spans="2:16" x14ac:dyDescent="0.3">
      <c r="B50" s="12">
        <v>659907</v>
      </c>
      <c r="C50" s="12" t="s">
        <v>9</v>
      </c>
      <c r="D50" s="12" t="s">
        <v>14</v>
      </c>
      <c r="E50" s="13">
        <v>46225.587997685187</v>
      </c>
      <c r="F50" s="12"/>
      <c r="G50" s="12" t="s">
        <v>154</v>
      </c>
      <c r="H50" s="12">
        <v>805447</v>
      </c>
      <c r="I50" s="12" t="s">
        <v>76</v>
      </c>
      <c r="J50" s="12" t="s">
        <v>38</v>
      </c>
      <c r="K50" s="12">
        <v>14883</v>
      </c>
      <c r="L50" s="12" t="s">
        <v>39</v>
      </c>
      <c r="M50" s="12" t="s">
        <v>190</v>
      </c>
      <c r="N50" s="12" t="s">
        <v>191</v>
      </c>
      <c r="O50">
        <v>5846599</v>
      </c>
      <c r="P50" s="12" t="s">
        <v>41</v>
      </c>
    </row>
    <row r="51" spans="2:16" x14ac:dyDescent="0.3">
      <c r="B51" s="12">
        <v>659907</v>
      </c>
      <c r="C51" s="12" t="s">
        <v>9</v>
      </c>
      <c r="D51" s="12" t="s">
        <v>14</v>
      </c>
      <c r="E51" s="13">
        <v>46225.587997685187</v>
      </c>
      <c r="F51" s="12"/>
      <c r="G51" s="12" t="s">
        <v>154</v>
      </c>
      <c r="H51" s="12">
        <v>805448</v>
      </c>
      <c r="I51" s="12" t="s">
        <v>80</v>
      </c>
      <c r="J51" s="12" t="s">
        <v>38</v>
      </c>
      <c r="K51" s="12">
        <v>14883</v>
      </c>
      <c r="L51" s="12" t="s">
        <v>39</v>
      </c>
      <c r="M51" s="12" t="s">
        <v>190</v>
      </c>
      <c r="N51" s="12" t="s">
        <v>191</v>
      </c>
      <c r="O51">
        <v>5846600</v>
      </c>
      <c r="P51" s="12" t="s">
        <v>41</v>
      </c>
    </row>
    <row r="52" spans="2:16" x14ac:dyDescent="0.3">
      <c r="B52" s="12">
        <v>659907</v>
      </c>
      <c r="C52" s="12" t="s">
        <v>9</v>
      </c>
      <c r="D52" s="12" t="s">
        <v>14</v>
      </c>
      <c r="E52" s="13">
        <v>46225.587997685187</v>
      </c>
      <c r="F52" s="12"/>
      <c r="G52" s="12" t="s">
        <v>154</v>
      </c>
      <c r="H52" s="12">
        <v>805449</v>
      </c>
      <c r="I52" s="12" t="s">
        <v>83</v>
      </c>
      <c r="J52" s="12" t="s">
        <v>38</v>
      </c>
      <c r="K52" s="12">
        <v>14883</v>
      </c>
      <c r="L52" s="12" t="s">
        <v>39</v>
      </c>
      <c r="M52" s="12" t="s">
        <v>190</v>
      </c>
      <c r="N52" s="12" t="s">
        <v>191</v>
      </c>
      <c r="O52">
        <v>5846601</v>
      </c>
      <c r="P52" s="12" t="s">
        <v>41</v>
      </c>
    </row>
    <row r="53" spans="2:16" x14ac:dyDescent="0.3">
      <c r="B53" s="12">
        <v>659907</v>
      </c>
      <c r="C53" s="12" t="s">
        <v>9</v>
      </c>
      <c r="D53" s="12" t="s">
        <v>14</v>
      </c>
      <c r="E53" s="13">
        <v>46225.587997685187</v>
      </c>
      <c r="F53" s="12"/>
      <c r="G53" s="12" t="s">
        <v>154</v>
      </c>
      <c r="H53" s="12">
        <v>805450</v>
      </c>
      <c r="I53" s="12" t="s">
        <v>86</v>
      </c>
      <c r="J53" s="12" t="s">
        <v>38</v>
      </c>
      <c r="K53" s="12">
        <v>14883</v>
      </c>
      <c r="L53" s="12" t="s">
        <v>39</v>
      </c>
      <c r="M53" s="12" t="s">
        <v>190</v>
      </c>
      <c r="N53" s="12" t="s">
        <v>191</v>
      </c>
      <c r="O53">
        <v>5846602</v>
      </c>
      <c r="P53" s="12" t="s">
        <v>41</v>
      </c>
    </row>
    <row r="54" spans="2:16" x14ac:dyDescent="0.3">
      <c r="B54" s="12">
        <v>659907</v>
      </c>
      <c r="C54" s="12" t="s">
        <v>9</v>
      </c>
      <c r="D54" s="12" t="s">
        <v>14</v>
      </c>
      <c r="E54" s="13">
        <v>46225.587997685187</v>
      </c>
      <c r="F54" s="12"/>
      <c r="G54" s="12" t="s">
        <v>154</v>
      </c>
      <c r="H54" s="12">
        <v>805451</v>
      </c>
      <c r="I54" s="12" t="s">
        <v>89</v>
      </c>
      <c r="J54" s="12" t="s">
        <v>38</v>
      </c>
      <c r="K54" s="12">
        <v>14883</v>
      </c>
      <c r="L54" s="12" t="s">
        <v>39</v>
      </c>
      <c r="M54" s="12" t="s">
        <v>190</v>
      </c>
      <c r="N54" s="12" t="s">
        <v>191</v>
      </c>
      <c r="O54">
        <v>5846603</v>
      </c>
      <c r="P54" s="12" t="s">
        <v>64</v>
      </c>
    </row>
    <row r="55" spans="2:16" x14ac:dyDescent="0.3">
      <c r="B55" s="12">
        <v>659907</v>
      </c>
      <c r="C55" s="12" t="s">
        <v>9</v>
      </c>
      <c r="D55" s="12" t="s">
        <v>14</v>
      </c>
      <c r="E55" s="13">
        <v>46225.587997685187</v>
      </c>
      <c r="F55" s="12"/>
      <c r="G55" s="12" t="s">
        <v>154</v>
      </c>
      <c r="H55" s="12">
        <v>805452</v>
      </c>
      <c r="I55" s="12" t="s">
        <v>94</v>
      </c>
      <c r="J55" s="12" t="s">
        <v>38</v>
      </c>
      <c r="K55" s="12">
        <v>14883</v>
      </c>
      <c r="L55" s="12" t="s">
        <v>39</v>
      </c>
      <c r="M55" s="12" t="s">
        <v>190</v>
      </c>
      <c r="N55" s="12" t="s">
        <v>191</v>
      </c>
      <c r="O55">
        <v>5846604</v>
      </c>
      <c r="P55" s="12" t="s">
        <v>64</v>
      </c>
    </row>
    <row r="56" spans="2:16" x14ac:dyDescent="0.3">
      <c r="B56" s="12">
        <v>659108</v>
      </c>
      <c r="C56" s="12" t="s">
        <v>10</v>
      </c>
      <c r="D56" s="12" t="s">
        <v>15</v>
      </c>
      <c r="E56" s="13">
        <v>46225.388738425929</v>
      </c>
      <c r="F56" s="12"/>
      <c r="G56" s="12" t="s">
        <v>154</v>
      </c>
      <c r="H56" s="12">
        <v>805440</v>
      </c>
      <c r="I56" s="12" t="s">
        <v>17</v>
      </c>
      <c r="J56" s="12" t="s">
        <v>38</v>
      </c>
      <c r="K56" s="12">
        <v>14883</v>
      </c>
      <c r="L56" s="12" t="s">
        <v>39</v>
      </c>
      <c r="M56" s="12" t="s">
        <v>190</v>
      </c>
      <c r="N56" s="12" t="s">
        <v>191</v>
      </c>
      <c r="O56">
        <v>5836411</v>
      </c>
      <c r="P56" s="12" t="s">
        <v>40</v>
      </c>
    </row>
    <row r="57" spans="2:16" x14ac:dyDescent="0.3">
      <c r="B57" s="12">
        <v>659108</v>
      </c>
      <c r="C57" s="12" t="s">
        <v>10</v>
      </c>
      <c r="D57" s="12" t="s">
        <v>15</v>
      </c>
      <c r="E57" s="13">
        <v>46225.388738425929</v>
      </c>
      <c r="F57" s="12"/>
      <c r="G57" s="12" t="s">
        <v>154</v>
      </c>
      <c r="H57" s="12">
        <v>805441</v>
      </c>
      <c r="I57" s="12" t="s">
        <v>42</v>
      </c>
      <c r="J57" s="12" t="s">
        <v>38</v>
      </c>
      <c r="K57" s="12">
        <v>14883</v>
      </c>
      <c r="L57" s="12" t="s">
        <v>39</v>
      </c>
      <c r="M57" s="12" t="s">
        <v>190</v>
      </c>
      <c r="N57" s="12" t="s">
        <v>191</v>
      </c>
      <c r="O57">
        <v>5836412</v>
      </c>
      <c r="P57" s="12" t="s">
        <v>40</v>
      </c>
    </row>
    <row r="58" spans="2:16" x14ac:dyDescent="0.3">
      <c r="B58" s="12">
        <v>659108</v>
      </c>
      <c r="C58" s="12" t="s">
        <v>10</v>
      </c>
      <c r="D58" s="12" t="s">
        <v>15</v>
      </c>
      <c r="E58" s="13">
        <v>46225.388738425929</v>
      </c>
      <c r="F58" s="12"/>
      <c r="G58" s="12" t="s">
        <v>154</v>
      </c>
      <c r="H58" s="12">
        <v>805442</v>
      </c>
      <c r="I58" s="12" t="s">
        <v>44</v>
      </c>
      <c r="J58" s="12" t="s">
        <v>38</v>
      </c>
      <c r="K58" s="12">
        <v>14883</v>
      </c>
      <c r="L58" s="12" t="s">
        <v>39</v>
      </c>
      <c r="M58" s="12" t="s">
        <v>190</v>
      </c>
      <c r="N58" s="12" t="s">
        <v>191</v>
      </c>
      <c r="O58">
        <v>5845582</v>
      </c>
      <c r="P58" s="12" t="s">
        <v>40</v>
      </c>
    </row>
    <row r="59" spans="2:16" x14ac:dyDescent="0.3">
      <c r="B59" s="12">
        <v>659108</v>
      </c>
      <c r="C59" s="12" t="s">
        <v>10</v>
      </c>
      <c r="D59" s="12" t="s">
        <v>15</v>
      </c>
      <c r="E59" s="13">
        <v>46225.388738425929</v>
      </c>
      <c r="F59" s="12"/>
      <c r="G59" s="12" t="s">
        <v>154</v>
      </c>
      <c r="H59" s="12">
        <v>805443</v>
      </c>
      <c r="I59" s="12" t="s">
        <v>47</v>
      </c>
      <c r="J59" s="12" t="s">
        <v>38</v>
      </c>
      <c r="K59" s="12">
        <v>14883</v>
      </c>
      <c r="L59" s="12" t="s">
        <v>39</v>
      </c>
      <c r="M59" s="12" t="s">
        <v>190</v>
      </c>
      <c r="N59" s="12" t="s">
        <v>191</v>
      </c>
      <c r="O59">
        <v>5836416</v>
      </c>
      <c r="P59" s="12" t="s">
        <v>64</v>
      </c>
    </row>
    <row r="60" spans="2:16" x14ac:dyDescent="0.3">
      <c r="B60" s="12">
        <v>659108</v>
      </c>
      <c r="C60" s="12" t="s">
        <v>10</v>
      </c>
      <c r="D60" s="12" t="s">
        <v>15</v>
      </c>
      <c r="E60" s="13">
        <v>46225.388738425929</v>
      </c>
      <c r="F60" s="12"/>
      <c r="G60" s="12" t="s">
        <v>154</v>
      </c>
      <c r="H60" s="12">
        <v>805444</v>
      </c>
      <c r="I60" s="12" t="s">
        <v>65</v>
      </c>
      <c r="J60" s="12" t="s">
        <v>38</v>
      </c>
      <c r="K60" s="12">
        <v>14883</v>
      </c>
      <c r="L60" s="12" t="s">
        <v>39</v>
      </c>
      <c r="M60" s="12" t="s">
        <v>190</v>
      </c>
      <c r="N60" s="12" t="s">
        <v>191</v>
      </c>
      <c r="O60">
        <v>5836433</v>
      </c>
      <c r="P60" s="12" t="s">
        <v>41</v>
      </c>
    </row>
    <row r="61" spans="2:16" x14ac:dyDescent="0.3">
      <c r="B61" s="12">
        <v>659108</v>
      </c>
      <c r="C61" s="12" t="s">
        <v>10</v>
      </c>
      <c r="D61" s="12" t="s">
        <v>15</v>
      </c>
      <c r="E61" s="13">
        <v>46225.388738425929</v>
      </c>
      <c r="F61" s="12"/>
      <c r="G61" s="12" t="s">
        <v>154</v>
      </c>
      <c r="H61" s="12">
        <v>805445</v>
      </c>
      <c r="I61" s="12" t="s">
        <v>68</v>
      </c>
      <c r="J61" s="12" t="s">
        <v>38</v>
      </c>
      <c r="K61" s="12">
        <v>14883</v>
      </c>
      <c r="L61" s="12" t="s">
        <v>39</v>
      </c>
      <c r="M61" s="12" t="s">
        <v>190</v>
      </c>
      <c r="N61" s="12" t="s">
        <v>191</v>
      </c>
      <c r="O61">
        <v>5839917</v>
      </c>
      <c r="P61" s="12" t="s">
        <v>41</v>
      </c>
    </row>
    <row r="62" spans="2:16" x14ac:dyDescent="0.3">
      <c r="B62" s="12">
        <v>659108</v>
      </c>
      <c r="C62" s="12" t="s">
        <v>10</v>
      </c>
      <c r="D62" s="12" t="s">
        <v>15</v>
      </c>
      <c r="E62" s="13">
        <v>46225.388738425929</v>
      </c>
      <c r="F62" s="12"/>
      <c r="G62" s="12" t="s">
        <v>154</v>
      </c>
      <c r="H62" s="12">
        <v>805446</v>
      </c>
      <c r="I62" s="12" t="s">
        <v>73</v>
      </c>
      <c r="J62" s="12" t="s">
        <v>38</v>
      </c>
      <c r="K62" s="12">
        <v>14883</v>
      </c>
      <c r="L62" s="12" t="s">
        <v>39</v>
      </c>
      <c r="M62" s="12" t="s">
        <v>190</v>
      </c>
      <c r="N62" s="12" t="s">
        <v>191</v>
      </c>
      <c r="O62">
        <v>5839934</v>
      </c>
      <c r="P62" s="12" t="s">
        <v>64</v>
      </c>
    </row>
    <row r="63" spans="2:16" x14ac:dyDescent="0.3">
      <c r="B63" s="12">
        <v>659108</v>
      </c>
      <c r="C63" s="12" t="s">
        <v>10</v>
      </c>
      <c r="D63" s="12" t="s">
        <v>15</v>
      </c>
      <c r="E63" s="13">
        <v>46225.388738425929</v>
      </c>
      <c r="F63" s="12"/>
      <c r="G63" s="12" t="s">
        <v>154</v>
      </c>
      <c r="H63" s="12">
        <v>805447</v>
      </c>
      <c r="I63" s="12" t="s">
        <v>76</v>
      </c>
      <c r="J63" s="12" t="s">
        <v>38</v>
      </c>
      <c r="K63" s="12">
        <v>14883</v>
      </c>
      <c r="L63" s="12" t="s">
        <v>39</v>
      </c>
      <c r="M63" s="12" t="s">
        <v>190</v>
      </c>
      <c r="N63" s="12" t="s">
        <v>191</v>
      </c>
      <c r="O63">
        <v>5839947</v>
      </c>
      <c r="P63" s="12" t="s">
        <v>41</v>
      </c>
    </row>
    <row r="64" spans="2:16" x14ac:dyDescent="0.3">
      <c r="B64" s="12">
        <v>659108</v>
      </c>
      <c r="C64" s="12" t="s">
        <v>10</v>
      </c>
      <c r="D64" s="12" t="s">
        <v>15</v>
      </c>
      <c r="E64" s="13">
        <v>46225.388738425929</v>
      </c>
      <c r="F64" s="12"/>
      <c r="G64" s="12" t="s">
        <v>154</v>
      </c>
      <c r="H64" s="12">
        <v>805448</v>
      </c>
      <c r="I64" s="12" t="s">
        <v>80</v>
      </c>
      <c r="J64" s="12" t="s">
        <v>38</v>
      </c>
      <c r="K64" s="12">
        <v>14883</v>
      </c>
      <c r="L64" s="12" t="s">
        <v>39</v>
      </c>
      <c r="M64" s="12" t="s">
        <v>190</v>
      </c>
      <c r="N64" s="12" t="s">
        <v>191</v>
      </c>
      <c r="O64">
        <v>5839948</v>
      </c>
      <c r="P64" s="12" t="s">
        <v>40</v>
      </c>
    </row>
    <row r="65" spans="2:16" x14ac:dyDescent="0.3">
      <c r="B65" s="12">
        <v>659108</v>
      </c>
      <c r="C65" s="12" t="s">
        <v>10</v>
      </c>
      <c r="D65" s="12" t="s">
        <v>15</v>
      </c>
      <c r="E65" s="13">
        <v>46225.388738425929</v>
      </c>
      <c r="F65" s="12"/>
      <c r="G65" s="12" t="s">
        <v>154</v>
      </c>
      <c r="H65" s="12">
        <v>805449</v>
      </c>
      <c r="I65" s="12" t="s">
        <v>83</v>
      </c>
      <c r="J65" s="12" t="s">
        <v>38</v>
      </c>
      <c r="K65" s="12">
        <v>14883</v>
      </c>
      <c r="L65" s="12" t="s">
        <v>39</v>
      </c>
      <c r="M65" s="12" t="s">
        <v>190</v>
      </c>
      <c r="N65" s="12" t="s">
        <v>191</v>
      </c>
      <c r="O65">
        <v>5839976</v>
      </c>
      <c r="P65" s="12" t="s">
        <v>41</v>
      </c>
    </row>
    <row r="66" spans="2:16" x14ac:dyDescent="0.3">
      <c r="B66" s="12">
        <v>659108</v>
      </c>
      <c r="C66" s="12" t="s">
        <v>10</v>
      </c>
      <c r="D66" s="12" t="s">
        <v>15</v>
      </c>
      <c r="E66" s="13">
        <v>46225.388738425929</v>
      </c>
      <c r="F66" s="12"/>
      <c r="G66" s="12" t="s">
        <v>154</v>
      </c>
      <c r="H66" s="12">
        <v>805450</v>
      </c>
      <c r="I66" s="12" t="s">
        <v>86</v>
      </c>
      <c r="J66" s="12" t="s">
        <v>38</v>
      </c>
      <c r="K66" s="12">
        <v>14883</v>
      </c>
      <c r="L66" s="12" t="s">
        <v>39</v>
      </c>
      <c r="M66" s="12" t="s">
        <v>190</v>
      </c>
      <c r="N66" s="12" t="s">
        <v>191</v>
      </c>
      <c r="O66">
        <v>5839990</v>
      </c>
      <c r="P66" s="12" t="s">
        <v>41</v>
      </c>
    </row>
    <row r="67" spans="2:16" x14ac:dyDescent="0.3">
      <c r="B67" s="12">
        <v>659108</v>
      </c>
      <c r="C67" s="12" t="s">
        <v>10</v>
      </c>
      <c r="D67" s="12" t="s">
        <v>15</v>
      </c>
      <c r="E67" s="13">
        <v>46225.388738425929</v>
      </c>
      <c r="F67" s="12"/>
      <c r="G67" s="12" t="s">
        <v>154</v>
      </c>
      <c r="H67" s="12">
        <v>805451</v>
      </c>
      <c r="I67" s="12" t="s">
        <v>89</v>
      </c>
      <c r="J67" s="12" t="s">
        <v>38</v>
      </c>
      <c r="K67" s="12">
        <v>14883</v>
      </c>
      <c r="L67" s="12" t="s">
        <v>39</v>
      </c>
      <c r="M67" s="12" t="s">
        <v>190</v>
      </c>
      <c r="N67" s="12" t="s">
        <v>191</v>
      </c>
      <c r="O67">
        <v>5840009</v>
      </c>
      <c r="P67" s="12" t="s">
        <v>64</v>
      </c>
    </row>
    <row r="68" spans="2:16" x14ac:dyDescent="0.3">
      <c r="B68" s="12">
        <v>659108</v>
      </c>
      <c r="C68" s="12" t="s">
        <v>10</v>
      </c>
      <c r="D68" s="12" t="s">
        <v>15</v>
      </c>
      <c r="E68" s="13">
        <v>46225.388738425929</v>
      </c>
      <c r="F68" s="12"/>
      <c r="G68" s="12" t="s">
        <v>154</v>
      </c>
      <c r="H68" s="12">
        <v>805452</v>
      </c>
      <c r="I68" s="12" t="s">
        <v>94</v>
      </c>
      <c r="J68" s="12" t="s">
        <v>38</v>
      </c>
      <c r="K68" s="12">
        <v>14883</v>
      </c>
      <c r="L68" s="12" t="s">
        <v>39</v>
      </c>
      <c r="M68" s="12" t="s">
        <v>190</v>
      </c>
      <c r="N68" s="12" t="s">
        <v>191</v>
      </c>
      <c r="O68">
        <v>5839991</v>
      </c>
      <c r="P68" s="12" t="s">
        <v>40</v>
      </c>
    </row>
  </sheetData>
  <autoFilter ref="A3:P68" xr:uid="{00000000-0009-0000-0000-000004000000}"/>
  <mergeCells count="5">
    <mergeCell ref="B2:E2"/>
    <mergeCell ref="F2:G2"/>
    <mergeCell ref="H2:I2"/>
    <mergeCell ref="K2:N2"/>
    <mergeCell ref="O2:P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7"/>
  <sheetViews>
    <sheetView showGridLines="0" showWhiteSpace="0" topLeftCell="B2" workbookViewId="0"/>
  </sheetViews>
  <sheetFormatPr baseColWidth="10" defaultColWidth="8.6640625" defaultRowHeight="14" x14ac:dyDescent="0.3"/>
  <cols>
    <col min="1" max="1" width="255" hidden="1" bestFit="1" customWidth="1"/>
    <col min="2" max="2" width="45.08203125" bestFit="1" customWidth="1"/>
    <col min="3" max="3" width="47.33203125" bestFit="1" customWidth="1"/>
    <col min="4" max="4" width="22" bestFit="1" customWidth="1"/>
    <col min="5" max="5" width="20" bestFit="1" customWidth="1"/>
    <col min="6" max="7" width="53.9140625" bestFit="1" customWidth="1"/>
    <col min="8" max="8" width="245.33203125" bestFit="1" customWidth="1"/>
    <col min="9" max="9" width="53.9140625" bestFit="1" customWidth="1"/>
    <col min="10" max="10" width="101.1640625" bestFit="1" customWidth="1"/>
    <col min="11" max="11" width="223.33203125" bestFit="1" customWidth="1"/>
    <col min="12" max="13" width="155.08203125" bestFit="1" customWidth="1"/>
    <col min="14" max="15" width="194.6640625" bestFit="1" customWidth="1"/>
  </cols>
  <sheetData>
    <row r="1" spans="1:15" hidden="1" x14ac:dyDescent="0.3">
      <c r="A1" t="s">
        <v>192</v>
      </c>
      <c r="B1" t="s">
        <v>193</v>
      </c>
      <c r="C1" t="s">
        <v>194</v>
      </c>
      <c r="D1" t="s">
        <v>195</v>
      </c>
      <c r="E1" t="s">
        <v>196</v>
      </c>
      <c r="F1" t="s">
        <v>197</v>
      </c>
      <c r="G1" t="s">
        <v>197</v>
      </c>
      <c r="H1" t="s">
        <v>198</v>
      </c>
      <c r="I1" t="s">
        <v>198</v>
      </c>
      <c r="J1" t="s">
        <v>199</v>
      </c>
      <c r="K1" t="s">
        <v>199</v>
      </c>
      <c r="L1" t="s">
        <v>200</v>
      </c>
      <c r="M1" t="s">
        <v>200</v>
      </c>
      <c r="N1" t="s">
        <v>201</v>
      </c>
      <c r="O1" t="s">
        <v>201</v>
      </c>
    </row>
    <row r="2" spans="1:15" x14ac:dyDescent="0.3">
      <c r="A2" s="25"/>
      <c r="B2" s="26" t="s">
        <v>184</v>
      </c>
      <c r="C2" s="26" t="s">
        <v>186</v>
      </c>
      <c r="D2" s="26" t="s">
        <v>187</v>
      </c>
      <c r="E2" s="26" t="s">
        <v>188</v>
      </c>
      <c r="F2" s="1" t="s">
        <v>8</v>
      </c>
      <c r="G2" s="1" t="s">
        <v>10</v>
      </c>
      <c r="H2" s="1" t="s">
        <v>6</v>
      </c>
      <c r="I2" s="1" t="s">
        <v>7</v>
      </c>
      <c r="J2" s="1" t="s">
        <v>9</v>
      </c>
    </row>
    <row r="3" spans="1:15" x14ac:dyDescent="0.3">
      <c r="A3" s="25"/>
      <c r="B3" s="26" t="s">
        <v>184</v>
      </c>
      <c r="C3" s="26" t="s">
        <v>186</v>
      </c>
      <c r="D3" s="26" t="s">
        <v>187</v>
      </c>
      <c r="E3" s="26" t="s">
        <v>188</v>
      </c>
      <c r="F3" s="1" t="s">
        <v>13</v>
      </c>
      <c r="G3" s="1" t="s">
        <v>15</v>
      </c>
      <c r="H3" s="1" t="s">
        <v>11</v>
      </c>
      <c r="I3" s="1" t="s">
        <v>12</v>
      </c>
      <c r="J3" s="1" t="s">
        <v>14</v>
      </c>
    </row>
    <row r="4" spans="1:15" x14ac:dyDescent="0.3">
      <c r="A4" s="25"/>
      <c r="B4" s="26" t="s">
        <v>184</v>
      </c>
      <c r="C4" s="26" t="s">
        <v>186</v>
      </c>
      <c r="D4" s="26" t="s">
        <v>187</v>
      </c>
      <c r="E4" s="26" t="s">
        <v>188</v>
      </c>
      <c r="F4" s="1" t="s">
        <v>124</v>
      </c>
      <c r="G4" s="1" t="s">
        <v>124</v>
      </c>
      <c r="H4" s="1" t="s">
        <v>124</v>
      </c>
      <c r="I4" s="1" t="s">
        <v>124</v>
      </c>
      <c r="J4" s="1" t="s">
        <v>124</v>
      </c>
    </row>
    <row r="5" spans="1:15" ht="28" x14ac:dyDescent="0.3">
      <c r="A5" t="s">
        <v>202</v>
      </c>
      <c r="B5" s="2" t="s">
        <v>203</v>
      </c>
      <c r="C5" s="2" t="s">
        <v>204</v>
      </c>
      <c r="D5" s="2" t="s">
        <v>205</v>
      </c>
      <c r="E5" s="2" t="s">
        <v>191</v>
      </c>
      <c r="F5" s="3" t="s">
        <v>206</v>
      </c>
      <c r="G5" s="3" t="s">
        <v>207</v>
      </c>
      <c r="H5" s="3" t="s">
        <v>208</v>
      </c>
      <c r="I5" s="3" t="s">
        <v>209</v>
      </c>
      <c r="J5" s="3" t="s">
        <v>210</v>
      </c>
    </row>
    <row r="6" spans="1:15" ht="28" x14ac:dyDescent="0.3">
      <c r="A6" t="s">
        <v>211</v>
      </c>
      <c r="B6" s="6" t="s">
        <v>203</v>
      </c>
      <c r="C6" s="6" t="s">
        <v>212</v>
      </c>
      <c r="D6" s="6" t="s">
        <v>205</v>
      </c>
      <c r="E6" s="6" t="s">
        <v>191</v>
      </c>
      <c r="F6" s="3" t="s">
        <v>213</v>
      </c>
      <c r="G6" s="3" t="s">
        <v>214</v>
      </c>
      <c r="H6" s="3" t="s">
        <v>215</v>
      </c>
      <c r="I6" s="3" t="s">
        <v>216</v>
      </c>
      <c r="J6" s="3" t="s">
        <v>217</v>
      </c>
    </row>
    <row r="7" spans="1:15" ht="28" x14ac:dyDescent="0.3">
      <c r="A7" t="s">
        <v>218</v>
      </c>
      <c r="B7" s="2" t="s">
        <v>203</v>
      </c>
      <c r="C7" s="2" t="s">
        <v>219</v>
      </c>
      <c r="D7" s="2" t="s">
        <v>205</v>
      </c>
      <c r="E7" s="2" t="s">
        <v>191</v>
      </c>
      <c r="F7" s="3">
        <v>3118090709</v>
      </c>
      <c r="G7" s="3" t="s">
        <v>220</v>
      </c>
      <c r="H7" s="3" t="s">
        <v>221</v>
      </c>
      <c r="I7" s="3" t="s">
        <v>222</v>
      </c>
      <c r="J7" s="3">
        <v>3107822067</v>
      </c>
    </row>
    <row r="8" spans="1:15" ht="28" x14ac:dyDescent="0.3">
      <c r="A8" t="s">
        <v>223</v>
      </c>
      <c r="B8" s="6" t="s">
        <v>203</v>
      </c>
      <c r="C8" s="6" t="s">
        <v>224</v>
      </c>
      <c r="D8" s="6" t="s">
        <v>205</v>
      </c>
      <c r="E8" s="6" t="s">
        <v>191</v>
      </c>
      <c r="F8" s="3" t="s">
        <v>225</v>
      </c>
      <c r="G8" s="3" t="s">
        <v>226</v>
      </c>
      <c r="H8" s="3" t="s">
        <v>227</v>
      </c>
      <c r="I8" s="3" t="s">
        <v>227</v>
      </c>
      <c r="J8" s="3" t="s">
        <v>228</v>
      </c>
    </row>
    <row r="9" spans="1:15" ht="28" x14ac:dyDescent="0.3">
      <c r="A9" t="s">
        <v>229</v>
      </c>
      <c r="B9" s="2" t="s">
        <v>203</v>
      </c>
      <c r="C9" s="2" t="s">
        <v>230</v>
      </c>
      <c r="D9" s="2" t="s">
        <v>190</v>
      </c>
      <c r="E9" s="2" t="s">
        <v>191</v>
      </c>
      <c r="F9" s="3" t="s">
        <v>231</v>
      </c>
      <c r="G9" s="3" t="s">
        <v>231</v>
      </c>
      <c r="H9" s="3" t="s">
        <v>231</v>
      </c>
      <c r="I9" s="3" t="s">
        <v>232</v>
      </c>
      <c r="J9" s="3" t="s">
        <v>231</v>
      </c>
    </row>
    <row r="10" spans="1:15" ht="56" x14ac:dyDescent="0.3">
      <c r="A10" t="s">
        <v>233</v>
      </c>
      <c r="B10" s="6" t="s">
        <v>203</v>
      </c>
      <c r="C10" s="6" t="s">
        <v>234</v>
      </c>
      <c r="D10" s="6" t="s">
        <v>235</v>
      </c>
      <c r="E10" s="6" t="s">
        <v>191</v>
      </c>
      <c r="F10" s="3" t="s">
        <v>236</v>
      </c>
      <c r="G10" s="3" t="s">
        <v>237</v>
      </c>
      <c r="H10" s="3" t="s">
        <v>238</v>
      </c>
      <c r="I10" s="3" t="s">
        <v>239</v>
      </c>
      <c r="J10" s="3" t="s">
        <v>240</v>
      </c>
    </row>
    <row r="11" spans="1:15" ht="28" x14ac:dyDescent="0.3">
      <c r="A11" t="s">
        <v>241</v>
      </c>
      <c r="B11" s="2" t="s">
        <v>203</v>
      </c>
      <c r="C11" s="2" t="s">
        <v>242</v>
      </c>
      <c r="D11" s="2" t="s">
        <v>205</v>
      </c>
      <c r="E11" s="2" t="s">
        <v>191</v>
      </c>
      <c r="F11" s="3">
        <v>15</v>
      </c>
      <c r="G11" s="3" t="s">
        <v>243</v>
      </c>
      <c r="H11" s="3" t="s">
        <v>244</v>
      </c>
      <c r="I11" s="3" t="s">
        <v>245</v>
      </c>
      <c r="J11" s="3">
        <v>8</v>
      </c>
    </row>
    <row r="12" spans="1:15" ht="28" x14ac:dyDescent="0.3">
      <c r="A12" t="s">
        <v>246</v>
      </c>
      <c r="B12" s="6" t="s">
        <v>203</v>
      </c>
      <c r="C12" s="6" t="s">
        <v>247</v>
      </c>
      <c r="D12" s="6" t="s">
        <v>190</v>
      </c>
      <c r="E12" s="6" t="s">
        <v>191</v>
      </c>
      <c r="F12" s="3" t="s">
        <v>248</v>
      </c>
      <c r="G12" s="3" t="s">
        <v>248</v>
      </c>
      <c r="H12" s="3" t="s">
        <v>248</v>
      </c>
      <c r="I12" s="3" t="s">
        <v>248</v>
      </c>
      <c r="J12" s="3" t="s">
        <v>248</v>
      </c>
    </row>
    <row r="13" spans="1:15" ht="28" x14ac:dyDescent="0.3">
      <c r="A13" t="s">
        <v>249</v>
      </c>
      <c r="B13" s="2" t="s">
        <v>203</v>
      </c>
      <c r="C13" s="2" t="s">
        <v>250</v>
      </c>
      <c r="D13" s="2" t="s">
        <v>205</v>
      </c>
      <c r="E13" s="2" t="s">
        <v>251</v>
      </c>
      <c r="F13" s="3"/>
      <c r="G13" s="3">
        <v>0</v>
      </c>
      <c r="H13" s="3"/>
      <c r="I13" s="3">
        <v>0</v>
      </c>
      <c r="J13" s="3" t="s">
        <v>252</v>
      </c>
    </row>
    <row r="14" spans="1:15" ht="42" x14ac:dyDescent="0.3">
      <c r="A14" t="s">
        <v>253</v>
      </c>
      <c r="B14" s="6" t="s">
        <v>203</v>
      </c>
      <c r="C14" s="6" t="s">
        <v>254</v>
      </c>
      <c r="D14" s="6" t="s">
        <v>235</v>
      </c>
      <c r="E14" s="6" t="s">
        <v>191</v>
      </c>
      <c r="F14" s="3" t="s">
        <v>255</v>
      </c>
      <c r="G14" s="3">
        <v>0</v>
      </c>
      <c r="H14" s="3" t="s">
        <v>256</v>
      </c>
      <c r="I14" s="3" t="s">
        <v>257</v>
      </c>
      <c r="J14" s="3" t="s">
        <v>258</v>
      </c>
    </row>
    <row r="15" spans="1:15" ht="28" x14ac:dyDescent="0.3">
      <c r="A15" t="s">
        <v>259</v>
      </c>
      <c r="B15" s="2" t="s">
        <v>203</v>
      </c>
      <c r="C15" s="2" t="s">
        <v>260</v>
      </c>
      <c r="D15" s="2" t="s">
        <v>190</v>
      </c>
      <c r="E15" s="2" t="s">
        <v>191</v>
      </c>
      <c r="F15" s="3" t="s">
        <v>191</v>
      </c>
      <c r="G15" s="3" t="s">
        <v>191</v>
      </c>
      <c r="H15" s="3" t="s">
        <v>191</v>
      </c>
      <c r="I15" s="3" t="s">
        <v>191</v>
      </c>
      <c r="J15" s="3" t="s">
        <v>191</v>
      </c>
    </row>
    <row r="16" spans="1:15" ht="28" x14ac:dyDescent="0.3">
      <c r="A16" t="s">
        <v>261</v>
      </c>
      <c r="B16" s="6" t="s">
        <v>203</v>
      </c>
      <c r="C16" s="6" t="s">
        <v>262</v>
      </c>
      <c r="D16" s="6" t="s">
        <v>205</v>
      </c>
      <c r="E16" s="6" t="s">
        <v>251</v>
      </c>
      <c r="F16" s="3"/>
      <c r="G16" s="3">
        <v>0</v>
      </c>
      <c r="H16" s="3" t="s">
        <v>263</v>
      </c>
      <c r="I16" s="3" t="s">
        <v>264</v>
      </c>
      <c r="J16" s="3" t="s">
        <v>265</v>
      </c>
    </row>
    <row r="17" spans="1:10" ht="42" x14ac:dyDescent="0.3">
      <c r="A17" t="s">
        <v>266</v>
      </c>
      <c r="B17" s="2" t="s">
        <v>203</v>
      </c>
      <c r="C17" s="2" t="s">
        <v>267</v>
      </c>
      <c r="D17" s="2" t="s">
        <v>235</v>
      </c>
      <c r="E17" s="2" t="s">
        <v>251</v>
      </c>
      <c r="F17" s="3"/>
      <c r="G17" s="3">
        <v>0</v>
      </c>
      <c r="H17" s="3" t="s">
        <v>268</v>
      </c>
      <c r="I17" s="3">
        <v>0</v>
      </c>
      <c r="J17" s="3" t="s">
        <v>269</v>
      </c>
    </row>
  </sheetData>
  <autoFilter ref="A4:J17" xr:uid="{00000000-0009-0000-0000-000005000000}"/>
  <mergeCells count="5">
    <mergeCell ref="A2:A4"/>
    <mergeCell ref="B2:B4"/>
    <mergeCell ref="C2:C4"/>
    <mergeCell ref="D2:D4"/>
    <mergeCell ref="E2:E4"/>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68"/>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6.1640625" bestFit="1" customWidth="1"/>
    <col min="4" max="4" width="57.1640625" bestFit="1" customWidth="1"/>
    <col min="5" max="5" width="30.83203125" bestFit="1" customWidth="1"/>
    <col min="6" max="6" width="45.08203125" bestFit="1" customWidth="1"/>
    <col min="7" max="7" width="20" hidden="1" bestFit="1" customWidth="1"/>
    <col min="8" max="8" width="47.33203125" bestFit="1" customWidth="1"/>
    <col min="9" max="9" width="22" bestFit="1" customWidth="1"/>
    <col min="10" max="10" width="20" bestFit="1" customWidth="1"/>
    <col min="11" max="11" width="20" hidden="1" bestFit="1" customWidth="1"/>
    <col min="12" max="12" width="245.33203125" bestFit="1" customWidth="1"/>
  </cols>
  <sheetData>
    <row r="1" spans="1:12" hidden="1" x14ac:dyDescent="0.3">
      <c r="A1" t="s">
        <v>270</v>
      </c>
      <c r="B1" t="s">
        <v>97</v>
      </c>
      <c r="C1" t="s">
        <v>98</v>
      </c>
      <c r="D1" t="s">
        <v>99</v>
      </c>
      <c r="E1" t="s">
        <v>100</v>
      </c>
      <c r="F1" t="s">
        <v>174</v>
      </c>
      <c r="G1" t="s">
        <v>175</v>
      </c>
      <c r="H1" t="s">
        <v>176</v>
      </c>
      <c r="I1" t="s">
        <v>177</v>
      </c>
      <c r="J1" t="s">
        <v>178</v>
      </c>
      <c r="K1" t="s">
        <v>179</v>
      </c>
      <c r="L1" t="s">
        <v>180</v>
      </c>
    </row>
    <row r="2" spans="1:12" ht="20" x14ac:dyDescent="0.4">
      <c r="A2" s="11"/>
      <c r="B2" s="44" t="s">
        <v>124</v>
      </c>
      <c r="C2" s="44" t="s">
        <v>124</v>
      </c>
      <c r="D2" s="44" t="s">
        <v>124</v>
      </c>
      <c r="E2" s="44" t="s">
        <v>124</v>
      </c>
      <c r="F2" s="11" t="s">
        <v>181</v>
      </c>
      <c r="G2" s="44" t="s">
        <v>182</v>
      </c>
      <c r="H2" s="44" t="s">
        <v>182</v>
      </c>
      <c r="I2" s="44" t="s">
        <v>182</v>
      </c>
      <c r="J2" s="44" t="s">
        <v>182</v>
      </c>
      <c r="K2" s="44" t="s">
        <v>183</v>
      </c>
      <c r="L2" s="44" t="s">
        <v>183</v>
      </c>
    </row>
    <row r="3" spans="1:12" ht="42" x14ac:dyDescent="0.3">
      <c r="A3" s="1"/>
      <c r="B3" s="1" t="s">
        <v>129</v>
      </c>
      <c r="C3" s="1" t="s">
        <v>130</v>
      </c>
      <c r="D3" s="1" t="s">
        <v>131</v>
      </c>
      <c r="E3" s="1" t="s">
        <v>132</v>
      </c>
      <c r="F3" s="1" t="s">
        <v>184</v>
      </c>
      <c r="G3" s="1" t="s">
        <v>185</v>
      </c>
      <c r="H3" s="1" t="s">
        <v>186</v>
      </c>
      <c r="I3" s="1" t="s">
        <v>187</v>
      </c>
      <c r="J3" s="1" t="s">
        <v>188</v>
      </c>
      <c r="K3" s="1" t="s">
        <v>189</v>
      </c>
      <c r="L3" s="1" t="s">
        <v>124</v>
      </c>
    </row>
    <row r="4" spans="1:12" ht="28" x14ac:dyDescent="0.3">
      <c r="B4" s="12">
        <v>658980</v>
      </c>
      <c r="C4" s="12" t="s">
        <v>8</v>
      </c>
      <c r="D4" s="12" t="s">
        <v>13</v>
      </c>
      <c r="E4" s="13">
        <v>46225.366469907407</v>
      </c>
      <c r="F4" s="12" t="s">
        <v>203</v>
      </c>
      <c r="G4" s="12">
        <v>301</v>
      </c>
      <c r="H4" s="12" t="s">
        <v>204</v>
      </c>
      <c r="I4" s="12" t="s">
        <v>205</v>
      </c>
      <c r="J4" s="12" t="s">
        <v>191</v>
      </c>
      <c r="K4">
        <v>5835084</v>
      </c>
      <c r="L4" s="12" t="s">
        <v>206</v>
      </c>
    </row>
    <row r="5" spans="1:12" ht="28" x14ac:dyDescent="0.3">
      <c r="B5" s="12">
        <v>658980</v>
      </c>
      <c r="C5" s="12" t="s">
        <v>8</v>
      </c>
      <c r="D5" s="12" t="s">
        <v>13</v>
      </c>
      <c r="E5" s="13">
        <v>46225.366469907407</v>
      </c>
      <c r="F5" s="12" t="s">
        <v>203</v>
      </c>
      <c r="G5" s="12">
        <v>302</v>
      </c>
      <c r="H5" s="12" t="s">
        <v>212</v>
      </c>
      <c r="I5" s="12" t="s">
        <v>205</v>
      </c>
      <c r="J5" s="12" t="s">
        <v>191</v>
      </c>
      <c r="K5">
        <v>5835085</v>
      </c>
      <c r="L5" s="12" t="s">
        <v>213</v>
      </c>
    </row>
    <row r="6" spans="1:12" ht="28" x14ac:dyDescent="0.3">
      <c r="B6" s="12">
        <v>658980</v>
      </c>
      <c r="C6" s="12" t="s">
        <v>8</v>
      </c>
      <c r="D6" s="12" t="s">
        <v>13</v>
      </c>
      <c r="E6" s="13">
        <v>46225.366469907407</v>
      </c>
      <c r="F6" s="12" t="s">
        <v>203</v>
      </c>
      <c r="G6" s="12">
        <v>303</v>
      </c>
      <c r="H6" s="12" t="s">
        <v>219</v>
      </c>
      <c r="I6" s="12" t="s">
        <v>205</v>
      </c>
      <c r="J6" s="12" t="s">
        <v>191</v>
      </c>
      <c r="K6">
        <v>5835086</v>
      </c>
      <c r="L6" s="12">
        <v>3118090709</v>
      </c>
    </row>
    <row r="7" spans="1:12" ht="28" x14ac:dyDescent="0.3">
      <c r="B7" s="12">
        <v>658980</v>
      </c>
      <c r="C7" s="12" t="s">
        <v>8</v>
      </c>
      <c r="D7" s="12" t="s">
        <v>13</v>
      </c>
      <c r="E7" s="13">
        <v>46225.366469907407</v>
      </c>
      <c r="F7" s="12" t="s">
        <v>203</v>
      </c>
      <c r="G7" s="12">
        <v>305</v>
      </c>
      <c r="H7" s="12" t="s">
        <v>224</v>
      </c>
      <c r="I7" s="12" t="s">
        <v>205</v>
      </c>
      <c r="J7" s="12" t="s">
        <v>191</v>
      </c>
      <c r="K7">
        <v>5835087</v>
      </c>
      <c r="L7" s="12" t="s">
        <v>225</v>
      </c>
    </row>
    <row r="8" spans="1:12" ht="28" x14ac:dyDescent="0.3">
      <c r="B8" s="12">
        <v>658980</v>
      </c>
      <c r="C8" s="12" t="s">
        <v>8</v>
      </c>
      <c r="D8" s="12" t="s">
        <v>13</v>
      </c>
      <c r="E8" s="13">
        <v>46225.366469907407</v>
      </c>
      <c r="F8" s="12" t="s">
        <v>203</v>
      </c>
      <c r="G8" s="12">
        <v>306</v>
      </c>
      <c r="H8" s="12" t="s">
        <v>230</v>
      </c>
      <c r="I8" s="12" t="s">
        <v>190</v>
      </c>
      <c r="J8" s="12" t="s">
        <v>191</v>
      </c>
      <c r="K8">
        <v>5835088</v>
      </c>
      <c r="L8" s="12" t="s">
        <v>231</v>
      </c>
    </row>
    <row r="9" spans="1:12" ht="28" x14ac:dyDescent="0.3">
      <c r="B9" s="12">
        <v>658980</v>
      </c>
      <c r="C9" s="12" t="s">
        <v>8</v>
      </c>
      <c r="D9" s="12" t="s">
        <v>13</v>
      </c>
      <c r="E9" s="13">
        <v>46225.366469907407</v>
      </c>
      <c r="F9" s="12" t="s">
        <v>203</v>
      </c>
      <c r="G9" s="12">
        <v>307</v>
      </c>
      <c r="H9" s="12" t="s">
        <v>234</v>
      </c>
      <c r="I9" s="12" t="s">
        <v>235</v>
      </c>
      <c r="J9" s="12" t="s">
        <v>191</v>
      </c>
      <c r="K9">
        <v>5835089</v>
      </c>
      <c r="L9" s="12" t="s">
        <v>236</v>
      </c>
    </row>
    <row r="10" spans="1:12" ht="28" x14ac:dyDescent="0.3">
      <c r="B10" s="12">
        <v>658980</v>
      </c>
      <c r="C10" s="12" t="s">
        <v>8</v>
      </c>
      <c r="D10" s="12" t="s">
        <v>13</v>
      </c>
      <c r="E10" s="13">
        <v>46225.366469907407</v>
      </c>
      <c r="F10" s="12" t="s">
        <v>203</v>
      </c>
      <c r="G10" s="12">
        <v>308</v>
      </c>
      <c r="H10" s="12" t="s">
        <v>242</v>
      </c>
      <c r="I10" s="12" t="s">
        <v>205</v>
      </c>
      <c r="J10" s="12" t="s">
        <v>191</v>
      </c>
      <c r="K10">
        <v>5835090</v>
      </c>
      <c r="L10" s="12">
        <v>15</v>
      </c>
    </row>
    <row r="11" spans="1:12" ht="28" x14ac:dyDescent="0.3">
      <c r="B11" s="12">
        <v>658980</v>
      </c>
      <c r="C11" s="12" t="s">
        <v>8</v>
      </c>
      <c r="D11" s="12" t="s">
        <v>13</v>
      </c>
      <c r="E11" s="13">
        <v>46225.366469907407</v>
      </c>
      <c r="F11" s="12" t="s">
        <v>203</v>
      </c>
      <c r="G11" s="12">
        <v>309</v>
      </c>
      <c r="H11" s="12" t="s">
        <v>247</v>
      </c>
      <c r="I11" s="12" t="s">
        <v>190</v>
      </c>
      <c r="J11" s="12" t="s">
        <v>191</v>
      </c>
      <c r="K11">
        <v>5835091</v>
      </c>
      <c r="L11" s="12" t="s">
        <v>248</v>
      </c>
    </row>
    <row r="12" spans="1:12" ht="28" x14ac:dyDescent="0.3">
      <c r="B12" s="12">
        <v>658980</v>
      </c>
      <c r="C12" s="12" t="s">
        <v>8</v>
      </c>
      <c r="D12" s="12" t="s">
        <v>13</v>
      </c>
      <c r="E12" s="13">
        <v>46225.366469907407</v>
      </c>
      <c r="F12" s="12" t="s">
        <v>203</v>
      </c>
      <c r="G12" s="12">
        <v>310</v>
      </c>
      <c r="H12" s="12" t="s">
        <v>250</v>
      </c>
      <c r="I12" s="12" t="s">
        <v>205</v>
      </c>
      <c r="J12" s="12" t="s">
        <v>251</v>
      </c>
      <c r="K12">
        <v>5835092</v>
      </c>
      <c r="L12" s="12"/>
    </row>
    <row r="13" spans="1:12" ht="28" x14ac:dyDescent="0.3">
      <c r="B13" s="12">
        <v>658980</v>
      </c>
      <c r="C13" s="12" t="s">
        <v>8</v>
      </c>
      <c r="D13" s="12" t="s">
        <v>13</v>
      </c>
      <c r="E13" s="13">
        <v>46225.366469907407</v>
      </c>
      <c r="F13" s="12" t="s">
        <v>203</v>
      </c>
      <c r="G13" s="12">
        <v>311</v>
      </c>
      <c r="H13" s="12" t="s">
        <v>254</v>
      </c>
      <c r="I13" s="12" t="s">
        <v>235</v>
      </c>
      <c r="J13" s="12" t="s">
        <v>191</v>
      </c>
      <c r="K13">
        <v>5835093</v>
      </c>
      <c r="L13" s="12" t="s">
        <v>255</v>
      </c>
    </row>
    <row r="14" spans="1:12" ht="28" x14ac:dyDescent="0.3">
      <c r="B14" s="12">
        <v>658980</v>
      </c>
      <c r="C14" s="12" t="s">
        <v>8</v>
      </c>
      <c r="D14" s="12" t="s">
        <v>13</v>
      </c>
      <c r="E14" s="13">
        <v>46225.366469907407</v>
      </c>
      <c r="F14" s="12" t="s">
        <v>203</v>
      </c>
      <c r="G14" s="12">
        <v>312</v>
      </c>
      <c r="H14" s="12" t="s">
        <v>260</v>
      </c>
      <c r="I14" s="12" t="s">
        <v>190</v>
      </c>
      <c r="J14" s="12" t="s">
        <v>191</v>
      </c>
      <c r="K14">
        <v>5835094</v>
      </c>
      <c r="L14" s="12" t="s">
        <v>191</v>
      </c>
    </row>
    <row r="15" spans="1:12" ht="28" x14ac:dyDescent="0.3">
      <c r="B15" s="12">
        <v>658980</v>
      </c>
      <c r="C15" s="12" t="s">
        <v>8</v>
      </c>
      <c r="D15" s="12" t="s">
        <v>13</v>
      </c>
      <c r="E15" s="13">
        <v>46225.366469907407</v>
      </c>
      <c r="F15" s="12" t="s">
        <v>203</v>
      </c>
      <c r="G15" s="12">
        <v>313</v>
      </c>
      <c r="H15" s="12" t="s">
        <v>262</v>
      </c>
      <c r="I15" s="12" t="s">
        <v>205</v>
      </c>
      <c r="J15" s="12" t="s">
        <v>251</v>
      </c>
      <c r="K15">
        <v>5835095</v>
      </c>
      <c r="L15" s="12"/>
    </row>
    <row r="16" spans="1:12" ht="28" x14ac:dyDescent="0.3">
      <c r="B16" s="12">
        <v>658980</v>
      </c>
      <c r="C16" s="12" t="s">
        <v>8</v>
      </c>
      <c r="D16" s="12" t="s">
        <v>13</v>
      </c>
      <c r="E16" s="13">
        <v>46225.366469907407</v>
      </c>
      <c r="F16" s="12" t="s">
        <v>203</v>
      </c>
      <c r="G16" s="12">
        <v>314</v>
      </c>
      <c r="H16" s="12" t="s">
        <v>267</v>
      </c>
      <c r="I16" s="12" t="s">
        <v>235</v>
      </c>
      <c r="J16" s="12" t="s">
        <v>251</v>
      </c>
      <c r="K16">
        <v>5835096</v>
      </c>
      <c r="L16" s="12"/>
    </row>
    <row r="17" spans="2:12" ht="28" x14ac:dyDescent="0.3">
      <c r="B17" s="12">
        <v>659108</v>
      </c>
      <c r="C17" s="12" t="s">
        <v>10</v>
      </c>
      <c r="D17" s="12" t="s">
        <v>15</v>
      </c>
      <c r="E17" s="13">
        <v>46225.388738425929</v>
      </c>
      <c r="F17" s="12" t="s">
        <v>203</v>
      </c>
      <c r="G17" s="12">
        <v>301</v>
      </c>
      <c r="H17" s="12" t="s">
        <v>204</v>
      </c>
      <c r="I17" s="12" t="s">
        <v>205</v>
      </c>
      <c r="J17" s="12" t="s">
        <v>191</v>
      </c>
      <c r="K17">
        <v>5836385</v>
      </c>
      <c r="L17" s="12" t="s">
        <v>207</v>
      </c>
    </row>
    <row r="18" spans="2:12" ht="28" x14ac:dyDescent="0.3">
      <c r="B18" s="12">
        <v>659108</v>
      </c>
      <c r="C18" s="12" t="s">
        <v>10</v>
      </c>
      <c r="D18" s="12" t="s">
        <v>15</v>
      </c>
      <c r="E18" s="13">
        <v>46225.388738425929</v>
      </c>
      <c r="F18" s="12" t="s">
        <v>203</v>
      </c>
      <c r="G18" s="12">
        <v>302</v>
      </c>
      <c r="H18" s="12" t="s">
        <v>212</v>
      </c>
      <c r="I18" s="12" t="s">
        <v>205</v>
      </c>
      <c r="J18" s="12" t="s">
        <v>191</v>
      </c>
      <c r="K18">
        <v>5836386</v>
      </c>
      <c r="L18" s="12" t="s">
        <v>214</v>
      </c>
    </row>
    <row r="19" spans="2:12" ht="28" x14ac:dyDescent="0.3">
      <c r="B19" s="12">
        <v>659108</v>
      </c>
      <c r="C19" s="12" t="s">
        <v>10</v>
      </c>
      <c r="D19" s="12" t="s">
        <v>15</v>
      </c>
      <c r="E19" s="13">
        <v>46225.388738425929</v>
      </c>
      <c r="F19" s="12" t="s">
        <v>203</v>
      </c>
      <c r="G19" s="12">
        <v>303</v>
      </c>
      <c r="H19" s="12" t="s">
        <v>219</v>
      </c>
      <c r="I19" s="12" t="s">
        <v>205</v>
      </c>
      <c r="J19" s="12" t="s">
        <v>191</v>
      </c>
      <c r="K19">
        <v>5836387</v>
      </c>
      <c r="L19" s="12" t="s">
        <v>220</v>
      </c>
    </row>
    <row r="20" spans="2:12" ht="28" x14ac:dyDescent="0.3">
      <c r="B20" s="12">
        <v>659108</v>
      </c>
      <c r="C20" s="12" t="s">
        <v>10</v>
      </c>
      <c r="D20" s="12" t="s">
        <v>15</v>
      </c>
      <c r="E20" s="13">
        <v>46225.388738425929</v>
      </c>
      <c r="F20" s="12" t="s">
        <v>203</v>
      </c>
      <c r="G20" s="12">
        <v>305</v>
      </c>
      <c r="H20" s="12" t="s">
        <v>224</v>
      </c>
      <c r="I20" s="12" t="s">
        <v>205</v>
      </c>
      <c r="J20" s="12" t="s">
        <v>191</v>
      </c>
      <c r="K20">
        <v>5836388</v>
      </c>
      <c r="L20" s="12" t="s">
        <v>226</v>
      </c>
    </row>
    <row r="21" spans="2:12" ht="28" x14ac:dyDescent="0.3">
      <c r="B21" s="12">
        <v>659108</v>
      </c>
      <c r="C21" s="12" t="s">
        <v>10</v>
      </c>
      <c r="D21" s="12" t="s">
        <v>15</v>
      </c>
      <c r="E21" s="13">
        <v>46225.388738425929</v>
      </c>
      <c r="F21" s="12" t="s">
        <v>203</v>
      </c>
      <c r="G21" s="12">
        <v>306</v>
      </c>
      <c r="H21" s="12" t="s">
        <v>230</v>
      </c>
      <c r="I21" s="12" t="s">
        <v>190</v>
      </c>
      <c r="J21" s="12" t="s">
        <v>191</v>
      </c>
      <c r="K21">
        <v>5836389</v>
      </c>
      <c r="L21" s="12" t="s">
        <v>231</v>
      </c>
    </row>
    <row r="22" spans="2:12" ht="28" x14ac:dyDescent="0.3">
      <c r="B22" s="12">
        <v>659108</v>
      </c>
      <c r="C22" s="12" t="s">
        <v>10</v>
      </c>
      <c r="D22" s="12" t="s">
        <v>15</v>
      </c>
      <c r="E22" s="13">
        <v>46225.388738425929</v>
      </c>
      <c r="F22" s="12" t="s">
        <v>203</v>
      </c>
      <c r="G22" s="12">
        <v>307</v>
      </c>
      <c r="H22" s="12" t="s">
        <v>234</v>
      </c>
      <c r="I22" s="12" t="s">
        <v>235</v>
      </c>
      <c r="J22" s="12" t="s">
        <v>191</v>
      </c>
      <c r="K22">
        <v>5836390</v>
      </c>
      <c r="L22" s="12" t="s">
        <v>237</v>
      </c>
    </row>
    <row r="23" spans="2:12" ht="28" x14ac:dyDescent="0.3">
      <c r="B23" s="12">
        <v>659108</v>
      </c>
      <c r="C23" s="12" t="s">
        <v>10</v>
      </c>
      <c r="D23" s="12" t="s">
        <v>15</v>
      </c>
      <c r="E23" s="13">
        <v>46225.388738425929</v>
      </c>
      <c r="F23" s="12" t="s">
        <v>203</v>
      </c>
      <c r="G23" s="12">
        <v>308</v>
      </c>
      <c r="H23" s="12" t="s">
        <v>242</v>
      </c>
      <c r="I23" s="12" t="s">
        <v>205</v>
      </c>
      <c r="J23" s="12" t="s">
        <v>191</v>
      </c>
      <c r="K23">
        <v>5836391</v>
      </c>
      <c r="L23" s="12" t="s">
        <v>243</v>
      </c>
    </row>
    <row r="24" spans="2:12" ht="28" x14ac:dyDescent="0.3">
      <c r="B24" s="12">
        <v>659108</v>
      </c>
      <c r="C24" s="12" t="s">
        <v>10</v>
      </c>
      <c r="D24" s="12" t="s">
        <v>15</v>
      </c>
      <c r="E24" s="13">
        <v>46225.388738425929</v>
      </c>
      <c r="F24" s="12" t="s">
        <v>203</v>
      </c>
      <c r="G24" s="12">
        <v>309</v>
      </c>
      <c r="H24" s="12" t="s">
        <v>247</v>
      </c>
      <c r="I24" s="12" t="s">
        <v>190</v>
      </c>
      <c r="J24" s="12" t="s">
        <v>191</v>
      </c>
      <c r="K24">
        <v>5836392</v>
      </c>
      <c r="L24" s="12" t="s">
        <v>248</v>
      </c>
    </row>
    <row r="25" spans="2:12" ht="28" x14ac:dyDescent="0.3">
      <c r="B25" s="12">
        <v>659108</v>
      </c>
      <c r="C25" s="12" t="s">
        <v>10</v>
      </c>
      <c r="D25" s="12" t="s">
        <v>15</v>
      </c>
      <c r="E25" s="13">
        <v>46225.388738425929</v>
      </c>
      <c r="F25" s="12" t="s">
        <v>203</v>
      </c>
      <c r="G25" s="12">
        <v>310</v>
      </c>
      <c r="H25" s="12" t="s">
        <v>250</v>
      </c>
      <c r="I25" s="12" t="s">
        <v>205</v>
      </c>
      <c r="J25" s="12" t="s">
        <v>251</v>
      </c>
      <c r="K25">
        <v>5836393</v>
      </c>
      <c r="L25" s="12">
        <v>0</v>
      </c>
    </row>
    <row r="26" spans="2:12" ht="28" x14ac:dyDescent="0.3">
      <c r="B26" s="12">
        <v>659108</v>
      </c>
      <c r="C26" s="12" t="s">
        <v>10</v>
      </c>
      <c r="D26" s="12" t="s">
        <v>15</v>
      </c>
      <c r="E26" s="13">
        <v>46225.388738425929</v>
      </c>
      <c r="F26" s="12" t="s">
        <v>203</v>
      </c>
      <c r="G26" s="12">
        <v>311</v>
      </c>
      <c r="H26" s="12" t="s">
        <v>254</v>
      </c>
      <c r="I26" s="12" t="s">
        <v>235</v>
      </c>
      <c r="J26" s="12" t="s">
        <v>191</v>
      </c>
      <c r="K26">
        <v>5836394</v>
      </c>
      <c r="L26" s="12">
        <v>0</v>
      </c>
    </row>
    <row r="27" spans="2:12" ht="28" x14ac:dyDescent="0.3">
      <c r="B27" s="12">
        <v>659108</v>
      </c>
      <c r="C27" s="12" t="s">
        <v>10</v>
      </c>
      <c r="D27" s="12" t="s">
        <v>15</v>
      </c>
      <c r="E27" s="13">
        <v>46225.388738425929</v>
      </c>
      <c r="F27" s="12" t="s">
        <v>203</v>
      </c>
      <c r="G27" s="12">
        <v>312</v>
      </c>
      <c r="H27" s="12" t="s">
        <v>260</v>
      </c>
      <c r="I27" s="12" t="s">
        <v>190</v>
      </c>
      <c r="J27" s="12" t="s">
        <v>191</v>
      </c>
      <c r="K27">
        <v>5836395</v>
      </c>
      <c r="L27" s="12" t="s">
        <v>191</v>
      </c>
    </row>
    <row r="28" spans="2:12" ht="28" x14ac:dyDescent="0.3">
      <c r="B28" s="12">
        <v>659108</v>
      </c>
      <c r="C28" s="12" t="s">
        <v>10</v>
      </c>
      <c r="D28" s="12" t="s">
        <v>15</v>
      </c>
      <c r="E28" s="13">
        <v>46225.388738425929</v>
      </c>
      <c r="F28" s="12" t="s">
        <v>203</v>
      </c>
      <c r="G28" s="12">
        <v>313</v>
      </c>
      <c r="H28" s="12" t="s">
        <v>262</v>
      </c>
      <c r="I28" s="12" t="s">
        <v>205</v>
      </c>
      <c r="J28" s="12" t="s">
        <v>251</v>
      </c>
      <c r="K28">
        <v>5836396</v>
      </c>
      <c r="L28" s="12">
        <v>0</v>
      </c>
    </row>
    <row r="29" spans="2:12" ht="28" x14ac:dyDescent="0.3">
      <c r="B29" s="12">
        <v>659108</v>
      </c>
      <c r="C29" s="12" t="s">
        <v>10</v>
      </c>
      <c r="D29" s="12" t="s">
        <v>15</v>
      </c>
      <c r="E29" s="13">
        <v>46225.388738425929</v>
      </c>
      <c r="F29" s="12" t="s">
        <v>203</v>
      </c>
      <c r="G29" s="12">
        <v>314</v>
      </c>
      <c r="H29" s="12" t="s">
        <v>267</v>
      </c>
      <c r="I29" s="12" t="s">
        <v>235</v>
      </c>
      <c r="J29" s="12" t="s">
        <v>251</v>
      </c>
      <c r="K29">
        <v>5836397</v>
      </c>
      <c r="L29" s="12">
        <v>0</v>
      </c>
    </row>
    <row r="30" spans="2:12" ht="28" x14ac:dyDescent="0.3">
      <c r="B30" s="12">
        <v>659136</v>
      </c>
      <c r="C30" s="12" t="s">
        <v>6</v>
      </c>
      <c r="D30" s="12" t="s">
        <v>11</v>
      </c>
      <c r="E30" s="13">
        <v>46224.969953703701</v>
      </c>
      <c r="F30" s="12" t="s">
        <v>203</v>
      </c>
      <c r="G30" s="12">
        <v>301</v>
      </c>
      <c r="H30" s="12" t="s">
        <v>204</v>
      </c>
      <c r="I30" s="12" t="s">
        <v>205</v>
      </c>
      <c r="J30" s="12" t="s">
        <v>191</v>
      </c>
      <c r="K30">
        <v>5836613</v>
      </c>
      <c r="L30" s="12" t="s">
        <v>208</v>
      </c>
    </row>
    <row r="31" spans="2:12" ht="28" x14ac:dyDescent="0.3">
      <c r="B31" s="12">
        <v>659136</v>
      </c>
      <c r="C31" s="12" t="s">
        <v>6</v>
      </c>
      <c r="D31" s="12" t="s">
        <v>11</v>
      </c>
      <c r="E31" s="13">
        <v>46224.969953703701</v>
      </c>
      <c r="F31" s="12" t="s">
        <v>203</v>
      </c>
      <c r="G31" s="12">
        <v>302</v>
      </c>
      <c r="H31" s="12" t="s">
        <v>212</v>
      </c>
      <c r="I31" s="12" t="s">
        <v>205</v>
      </c>
      <c r="J31" s="12" t="s">
        <v>191</v>
      </c>
      <c r="K31">
        <v>5836614</v>
      </c>
      <c r="L31" s="12" t="s">
        <v>215</v>
      </c>
    </row>
    <row r="32" spans="2:12" ht="28" x14ac:dyDescent="0.3">
      <c r="B32" s="12">
        <v>659136</v>
      </c>
      <c r="C32" s="12" t="s">
        <v>6</v>
      </c>
      <c r="D32" s="12" t="s">
        <v>11</v>
      </c>
      <c r="E32" s="13">
        <v>46224.969953703701</v>
      </c>
      <c r="F32" s="12" t="s">
        <v>203</v>
      </c>
      <c r="G32" s="12">
        <v>303</v>
      </c>
      <c r="H32" s="12" t="s">
        <v>219</v>
      </c>
      <c r="I32" s="12" t="s">
        <v>205</v>
      </c>
      <c r="J32" s="12" t="s">
        <v>191</v>
      </c>
      <c r="K32">
        <v>5836615</v>
      </c>
      <c r="L32" s="12" t="s">
        <v>221</v>
      </c>
    </row>
    <row r="33" spans="2:12" ht="28" x14ac:dyDescent="0.3">
      <c r="B33" s="12">
        <v>659136</v>
      </c>
      <c r="C33" s="12" t="s">
        <v>6</v>
      </c>
      <c r="D33" s="12" t="s">
        <v>11</v>
      </c>
      <c r="E33" s="13">
        <v>46224.969953703701</v>
      </c>
      <c r="F33" s="12" t="s">
        <v>203</v>
      </c>
      <c r="G33" s="12">
        <v>305</v>
      </c>
      <c r="H33" s="12" t="s">
        <v>224</v>
      </c>
      <c r="I33" s="12" t="s">
        <v>205</v>
      </c>
      <c r="J33" s="12" t="s">
        <v>191</v>
      </c>
      <c r="K33">
        <v>5836616</v>
      </c>
      <c r="L33" s="12" t="s">
        <v>227</v>
      </c>
    </row>
    <row r="34" spans="2:12" ht="28" x14ac:dyDescent="0.3">
      <c r="B34" s="12">
        <v>659136</v>
      </c>
      <c r="C34" s="12" t="s">
        <v>6</v>
      </c>
      <c r="D34" s="12" t="s">
        <v>11</v>
      </c>
      <c r="E34" s="13">
        <v>46224.969953703701</v>
      </c>
      <c r="F34" s="12" t="s">
        <v>203</v>
      </c>
      <c r="G34" s="12">
        <v>306</v>
      </c>
      <c r="H34" s="12" t="s">
        <v>230</v>
      </c>
      <c r="I34" s="12" t="s">
        <v>190</v>
      </c>
      <c r="J34" s="12" t="s">
        <v>191</v>
      </c>
      <c r="K34">
        <v>5836617</v>
      </c>
      <c r="L34" s="12" t="s">
        <v>231</v>
      </c>
    </row>
    <row r="35" spans="2:12" ht="28" x14ac:dyDescent="0.3">
      <c r="B35" s="12">
        <v>659136</v>
      </c>
      <c r="C35" s="12" t="s">
        <v>6</v>
      </c>
      <c r="D35" s="12" t="s">
        <v>11</v>
      </c>
      <c r="E35" s="13">
        <v>46224.969953703701</v>
      </c>
      <c r="F35" s="12" t="s">
        <v>203</v>
      </c>
      <c r="G35" s="12">
        <v>307</v>
      </c>
      <c r="H35" s="12" t="s">
        <v>234</v>
      </c>
      <c r="I35" s="12" t="s">
        <v>235</v>
      </c>
      <c r="J35" s="12" t="s">
        <v>191</v>
      </c>
      <c r="K35">
        <v>5836618</v>
      </c>
      <c r="L35" s="12" t="s">
        <v>238</v>
      </c>
    </row>
    <row r="36" spans="2:12" ht="28" x14ac:dyDescent="0.3">
      <c r="B36" s="12">
        <v>659136</v>
      </c>
      <c r="C36" s="12" t="s">
        <v>6</v>
      </c>
      <c r="D36" s="12" t="s">
        <v>11</v>
      </c>
      <c r="E36" s="13">
        <v>46224.969953703701</v>
      </c>
      <c r="F36" s="12" t="s">
        <v>203</v>
      </c>
      <c r="G36" s="12">
        <v>308</v>
      </c>
      <c r="H36" s="12" t="s">
        <v>242</v>
      </c>
      <c r="I36" s="12" t="s">
        <v>205</v>
      </c>
      <c r="J36" s="12" t="s">
        <v>191</v>
      </c>
      <c r="K36">
        <v>5836619</v>
      </c>
      <c r="L36" s="12" t="s">
        <v>244</v>
      </c>
    </row>
    <row r="37" spans="2:12" ht="28" x14ac:dyDescent="0.3">
      <c r="B37" s="12">
        <v>659136</v>
      </c>
      <c r="C37" s="12" t="s">
        <v>6</v>
      </c>
      <c r="D37" s="12" t="s">
        <v>11</v>
      </c>
      <c r="E37" s="13">
        <v>46224.969953703701</v>
      </c>
      <c r="F37" s="12" t="s">
        <v>203</v>
      </c>
      <c r="G37" s="12">
        <v>309</v>
      </c>
      <c r="H37" s="12" t="s">
        <v>247</v>
      </c>
      <c r="I37" s="12" t="s">
        <v>190</v>
      </c>
      <c r="J37" s="12" t="s">
        <v>191</v>
      </c>
      <c r="K37">
        <v>5836620</v>
      </c>
      <c r="L37" s="12" t="s">
        <v>248</v>
      </c>
    </row>
    <row r="38" spans="2:12" ht="28" x14ac:dyDescent="0.3">
      <c r="B38" s="12">
        <v>659136</v>
      </c>
      <c r="C38" s="12" t="s">
        <v>6</v>
      </c>
      <c r="D38" s="12" t="s">
        <v>11</v>
      </c>
      <c r="E38" s="13">
        <v>46224.969953703701</v>
      </c>
      <c r="F38" s="12" t="s">
        <v>203</v>
      </c>
      <c r="G38" s="12">
        <v>310</v>
      </c>
      <c r="H38" s="12" t="s">
        <v>250</v>
      </c>
      <c r="I38" s="12" t="s">
        <v>205</v>
      </c>
      <c r="J38" s="12" t="s">
        <v>251</v>
      </c>
      <c r="K38">
        <v>5836621</v>
      </c>
      <c r="L38" s="12"/>
    </row>
    <row r="39" spans="2:12" ht="42" x14ac:dyDescent="0.3">
      <c r="B39" s="12">
        <v>659136</v>
      </c>
      <c r="C39" s="12" t="s">
        <v>6</v>
      </c>
      <c r="D39" s="12" t="s">
        <v>11</v>
      </c>
      <c r="E39" s="13">
        <v>46224.969953703701</v>
      </c>
      <c r="F39" s="12" t="s">
        <v>203</v>
      </c>
      <c r="G39" s="12">
        <v>311</v>
      </c>
      <c r="H39" s="12" t="s">
        <v>254</v>
      </c>
      <c r="I39" s="12" t="s">
        <v>235</v>
      </c>
      <c r="J39" s="12" t="s">
        <v>191</v>
      </c>
      <c r="K39">
        <v>5836622</v>
      </c>
      <c r="L39" s="12" t="s">
        <v>256</v>
      </c>
    </row>
    <row r="40" spans="2:12" ht="28" x14ac:dyDescent="0.3">
      <c r="B40" s="12">
        <v>659136</v>
      </c>
      <c r="C40" s="12" t="s">
        <v>6</v>
      </c>
      <c r="D40" s="12" t="s">
        <v>11</v>
      </c>
      <c r="E40" s="13">
        <v>46224.969953703701</v>
      </c>
      <c r="F40" s="12" t="s">
        <v>203</v>
      </c>
      <c r="G40" s="12">
        <v>312</v>
      </c>
      <c r="H40" s="12" t="s">
        <v>260</v>
      </c>
      <c r="I40" s="12" t="s">
        <v>190</v>
      </c>
      <c r="J40" s="12" t="s">
        <v>191</v>
      </c>
      <c r="K40">
        <v>5836623</v>
      </c>
      <c r="L40" s="12" t="s">
        <v>191</v>
      </c>
    </row>
    <row r="41" spans="2:12" ht="28" x14ac:dyDescent="0.3">
      <c r="B41" s="12">
        <v>659136</v>
      </c>
      <c r="C41" s="12" t="s">
        <v>6</v>
      </c>
      <c r="D41" s="12" t="s">
        <v>11</v>
      </c>
      <c r="E41" s="13">
        <v>46224.969953703701</v>
      </c>
      <c r="F41" s="12" t="s">
        <v>203</v>
      </c>
      <c r="G41" s="12">
        <v>313</v>
      </c>
      <c r="H41" s="12" t="s">
        <v>262</v>
      </c>
      <c r="I41" s="12" t="s">
        <v>205</v>
      </c>
      <c r="J41" s="12" t="s">
        <v>251</v>
      </c>
      <c r="K41">
        <v>5836624</v>
      </c>
      <c r="L41" s="12" t="s">
        <v>263</v>
      </c>
    </row>
    <row r="42" spans="2:12" ht="28" x14ac:dyDescent="0.3">
      <c r="B42" s="12">
        <v>659136</v>
      </c>
      <c r="C42" s="12" t="s">
        <v>6</v>
      </c>
      <c r="D42" s="12" t="s">
        <v>11</v>
      </c>
      <c r="E42" s="13">
        <v>46224.969953703701</v>
      </c>
      <c r="F42" s="12" t="s">
        <v>203</v>
      </c>
      <c r="G42" s="12">
        <v>314</v>
      </c>
      <c r="H42" s="12" t="s">
        <v>267</v>
      </c>
      <c r="I42" s="12" t="s">
        <v>235</v>
      </c>
      <c r="J42" s="12" t="s">
        <v>251</v>
      </c>
      <c r="K42">
        <v>5836625</v>
      </c>
      <c r="L42" s="12" t="s">
        <v>268</v>
      </c>
    </row>
    <row r="43" spans="2:12" ht="28" x14ac:dyDescent="0.3">
      <c r="B43" s="12">
        <v>659463</v>
      </c>
      <c r="C43" s="12" t="s">
        <v>7</v>
      </c>
      <c r="D43" s="12" t="s">
        <v>12</v>
      </c>
      <c r="E43" s="13">
        <v>46225.618217592593</v>
      </c>
      <c r="F43" s="12" t="s">
        <v>203</v>
      </c>
      <c r="G43" s="12">
        <v>301</v>
      </c>
      <c r="H43" s="12" t="s">
        <v>204</v>
      </c>
      <c r="I43" s="12" t="s">
        <v>205</v>
      </c>
      <c r="J43" s="12" t="s">
        <v>191</v>
      </c>
      <c r="K43">
        <v>5840661</v>
      </c>
      <c r="L43" s="12" t="s">
        <v>209</v>
      </c>
    </row>
    <row r="44" spans="2:12" ht="28" x14ac:dyDescent="0.3">
      <c r="B44" s="12">
        <v>659463</v>
      </c>
      <c r="C44" s="12" t="s">
        <v>7</v>
      </c>
      <c r="D44" s="12" t="s">
        <v>12</v>
      </c>
      <c r="E44" s="13">
        <v>46225.618217592593</v>
      </c>
      <c r="F44" s="12" t="s">
        <v>203</v>
      </c>
      <c r="G44" s="12">
        <v>302</v>
      </c>
      <c r="H44" s="12" t="s">
        <v>212</v>
      </c>
      <c r="I44" s="12" t="s">
        <v>205</v>
      </c>
      <c r="J44" s="12" t="s">
        <v>191</v>
      </c>
      <c r="K44">
        <v>5840662</v>
      </c>
      <c r="L44" s="12" t="s">
        <v>216</v>
      </c>
    </row>
    <row r="45" spans="2:12" ht="28" x14ac:dyDescent="0.3">
      <c r="B45" s="12">
        <v>659463</v>
      </c>
      <c r="C45" s="12" t="s">
        <v>7</v>
      </c>
      <c r="D45" s="12" t="s">
        <v>12</v>
      </c>
      <c r="E45" s="13">
        <v>46225.618217592593</v>
      </c>
      <c r="F45" s="12" t="s">
        <v>203</v>
      </c>
      <c r="G45" s="12">
        <v>303</v>
      </c>
      <c r="H45" s="12" t="s">
        <v>219</v>
      </c>
      <c r="I45" s="12" t="s">
        <v>205</v>
      </c>
      <c r="J45" s="12" t="s">
        <v>191</v>
      </c>
      <c r="K45">
        <v>5840663</v>
      </c>
      <c r="L45" s="12" t="s">
        <v>222</v>
      </c>
    </row>
    <row r="46" spans="2:12" ht="28" x14ac:dyDescent="0.3">
      <c r="B46" s="12">
        <v>659463</v>
      </c>
      <c r="C46" s="12" t="s">
        <v>7</v>
      </c>
      <c r="D46" s="12" t="s">
        <v>12</v>
      </c>
      <c r="E46" s="13">
        <v>46225.618217592593</v>
      </c>
      <c r="F46" s="12" t="s">
        <v>203</v>
      </c>
      <c r="G46" s="12">
        <v>305</v>
      </c>
      <c r="H46" s="12" t="s">
        <v>224</v>
      </c>
      <c r="I46" s="12" t="s">
        <v>205</v>
      </c>
      <c r="J46" s="12" t="s">
        <v>191</v>
      </c>
      <c r="K46">
        <v>5840664</v>
      </c>
      <c r="L46" s="12" t="s">
        <v>227</v>
      </c>
    </row>
    <row r="47" spans="2:12" ht="28" x14ac:dyDescent="0.3">
      <c r="B47" s="12">
        <v>659463</v>
      </c>
      <c r="C47" s="12" t="s">
        <v>7</v>
      </c>
      <c r="D47" s="12" t="s">
        <v>12</v>
      </c>
      <c r="E47" s="13">
        <v>46225.618217592593</v>
      </c>
      <c r="F47" s="12" t="s">
        <v>203</v>
      </c>
      <c r="G47" s="12">
        <v>306</v>
      </c>
      <c r="H47" s="12" t="s">
        <v>230</v>
      </c>
      <c r="I47" s="12" t="s">
        <v>190</v>
      </c>
      <c r="J47" s="12" t="s">
        <v>191</v>
      </c>
      <c r="K47">
        <v>5840665</v>
      </c>
      <c r="L47" s="12" t="s">
        <v>232</v>
      </c>
    </row>
    <row r="48" spans="2:12" ht="28" x14ac:dyDescent="0.3">
      <c r="B48" s="12">
        <v>659463</v>
      </c>
      <c r="C48" s="12" t="s">
        <v>7</v>
      </c>
      <c r="D48" s="12" t="s">
        <v>12</v>
      </c>
      <c r="E48" s="13">
        <v>46225.618217592593</v>
      </c>
      <c r="F48" s="12" t="s">
        <v>203</v>
      </c>
      <c r="G48" s="12">
        <v>307</v>
      </c>
      <c r="H48" s="12" t="s">
        <v>234</v>
      </c>
      <c r="I48" s="12" t="s">
        <v>235</v>
      </c>
      <c r="J48" s="12" t="s">
        <v>191</v>
      </c>
      <c r="K48">
        <v>5840666</v>
      </c>
      <c r="L48" s="12" t="s">
        <v>239</v>
      </c>
    </row>
    <row r="49" spans="2:12" ht="28" x14ac:dyDescent="0.3">
      <c r="B49" s="12">
        <v>659463</v>
      </c>
      <c r="C49" s="12" t="s">
        <v>7</v>
      </c>
      <c r="D49" s="12" t="s">
        <v>12</v>
      </c>
      <c r="E49" s="13">
        <v>46225.618217592593</v>
      </c>
      <c r="F49" s="12" t="s">
        <v>203</v>
      </c>
      <c r="G49" s="12">
        <v>308</v>
      </c>
      <c r="H49" s="12" t="s">
        <v>242</v>
      </c>
      <c r="I49" s="12" t="s">
        <v>205</v>
      </c>
      <c r="J49" s="12" t="s">
        <v>191</v>
      </c>
      <c r="K49">
        <v>5840667</v>
      </c>
      <c r="L49" s="12" t="s">
        <v>245</v>
      </c>
    </row>
    <row r="50" spans="2:12" ht="28" x14ac:dyDescent="0.3">
      <c r="B50" s="12">
        <v>659463</v>
      </c>
      <c r="C50" s="12" t="s">
        <v>7</v>
      </c>
      <c r="D50" s="12" t="s">
        <v>12</v>
      </c>
      <c r="E50" s="13">
        <v>46225.618217592593</v>
      </c>
      <c r="F50" s="12" t="s">
        <v>203</v>
      </c>
      <c r="G50" s="12">
        <v>309</v>
      </c>
      <c r="H50" s="12" t="s">
        <v>247</v>
      </c>
      <c r="I50" s="12" t="s">
        <v>190</v>
      </c>
      <c r="J50" s="12" t="s">
        <v>191</v>
      </c>
      <c r="K50">
        <v>5840668</v>
      </c>
      <c r="L50" s="12" t="s">
        <v>248</v>
      </c>
    </row>
    <row r="51" spans="2:12" ht="28" x14ac:dyDescent="0.3">
      <c r="B51" s="12">
        <v>659463</v>
      </c>
      <c r="C51" s="12" t="s">
        <v>7</v>
      </c>
      <c r="D51" s="12" t="s">
        <v>12</v>
      </c>
      <c r="E51" s="13">
        <v>46225.618217592593</v>
      </c>
      <c r="F51" s="12" t="s">
        <v>203</v>
      </c>
      <c r="G51" s="12">
        <v>310</v>
      </c>
      <c r="H51" s="12" t="s">
        <v>250</v>
      </c>
      <c r="I51" s="12" t="s">
        <v>205</v>
      </c>
      <c r="J51" s="12" t="s">
        <v>251</v>
      </c>
      <c r="K51">
        <v>5840669</v>
      </c>
      <c r="L51" s="12">
        <v>0</v>
      </c>
    </row>
    <row r="52" spans="2:12" ht="28" x14ac:dyDescent="0.3">
      <c r="B52" s="12">
        <v>659463</v>
      </c>
      <c r="C52" s="12" t="s">
        <v>7</v>
      </c>
      <c r="D52" s="12" t="s">
        <v>12</v>
      </c>
      <c r="E52" s="13">
        <v>46225.618217592593</v>
      </c>
      <c r="F52" s="12" t="s">
        <v>203</v>
      </c>
      <c r="G52" s="12">
        <v>311</v>
      </c>
      <c r="H52" s="12" t="s">
        <v>254</v>
      </c>
      <c r="I52" s="12" t="s">
        <v>235</v>
      </c>
      <c r="J52" s="12" t="s">
        <v>191</v>
      </c>
      <c r="K52">
        <v>5840670</v>
      </c>
      <c r="L52" s="12" t="s">
        <v>257</v>
      </c>
    </row>
    <row r="53" spans="2:12" ht="28" x14ac:dyDescent="0.3">
      <c r="B53" s="12">
        <v>659463</v>
      </c>
      <c r="C53" s="12" t="s">
        <v>7</v>
      </c>
      <c r="D53" s="12" t="s">
        <v>12</v>
      </c>
      <c r="E53" s="13">
        <v>46225.618217592593</v>
      </c>
      <c r="F53" s="12" t="s">
        <v>203</v>
      </c>
      <c r="G53" s="12">
        <v>312</v>
      </c>
      <c r="H53" s="12" t="s">
        <v>260</v>
      </c>
      <c r="I53" s="12" t="s">
        <v>190</v>
      </c>
      <c r="J53" s="12" t="s">
        <v>191</v>
      </c>
      <c r="K53">
        <v>5840671</v>
      </c>
      <c r="L53" s="12" t="s">
        <v>191</v>
      </c>
    </row>
    <row r="54" spans="2:12" ht="28" x14ac:dyDescent="0.3">
      <c r="B54" s="12">
        <v>659463</v>
      </c>
      <c r="C54" s="12" t="s">
        <v>7</v>
      </c>
      <c r="D54" s="12" t="s">
        <v>12</v>
      </c>
      <c r="E54" s="13">
        <v>46225.618217592593</v>
      </c>
      <c r="F54" s="12" t="s">
        <v>203</v>
      </c>
      <c r="G54" s="12">
        <v>313</v>
      </c>
      <c r="H54" s="12" t="s">
        <v>262</v>
      </c>
      <c r="I54" s="12" t="s">
        <v>205</v>
      </c>
      <c r="J54" s="12" t="s">
        <v>251</v>
      </c>
      <c r="K54">
        <v>5840672</v>
      </c>
      <c r="L54" s="12" t="s">
        <v>264</v>
      </c>
    </row>
    <row r="55" spans="2:12" ht="28" x14ac:dyDescent="0.3">
      <c r="B55" s="12">
        <v>659463</v>
      </c>
      <c r="C55" s="12" t="s">
        <v>7</v>
      </c>
      <c r="D55" s="12" t="s">
        <v>12</v>
      </c>
      <c r="E55" s="13">
        <v>46225.618217592593</v>
      </c>
      <c r="F55" s="12" t="s">
        <v>203</v>
      </c>
      <c r="G55" s="12">
        <v>314</v>
      </c>
      <c r="H55" s="12" t="s">
        <v>267</v>
      </c>
      <c r="I55" s="12" t="s">
        <v>235</v>
      </c>
      <c r="J55" s="12" t="s">
        <v>251</v>
      </c>
      <c r="K55">
        <v>5840673</v>
      </c>
      <c r="L55" s="12">
        <v>0</v>
      </c>
    </row>
    <row r="56" spans="2:12" ht="28" x14ac:dyDescent="0.3">
      <c r="B56" s="12">
        <v>659907</v>
      </c>
      <c r="C56" s="12" t="s">
        <v>9</v>
      </c>
      <c r="D56" s="12" t="s">
        <v>14</v>
      </c>
      <c r="E56" s="13">
        <v>46225.587997685187</v>
      </c>
      <c r="F56" s="12" t="s">
        <v>203</v>
      </c>
      <c r="G56" s="12">
        <v>301</v>
      </c>
      <c r="H56" s="12" t="s">
        <v>204</v>
      </c>
      <c r="I56" s="12" t="s">
        <v>205</v>
      </c>
      <c r="J56" s="12" t="s">
        <v>191</v>
      </c>
      <c r="K56">
        <v>5846904</v>
      </c>
      <c r="L56" s="12" t="s">
        <v>210</v>
      </c>
    </row>
    <row r="57" spans="2:12" ht="28" x14ac:dyDescent="0.3">
      <c r="B57" s="12">
        <v>659907</v>
      </c>
      <c r="C57" s="12" t="s">
        <v>9</v>
      </c>
      <c r="D57" s="12" t="s">
        <v>14</v>
      </c>
      <c r="E57" s="13">
        <v>46225.587997685187</v>
      </c>
      <c r="F57" s="12" t="s">
        <v>203</v>
      </c>
      <c r="G57" s="12">
        <v>302</v>
      </c>
      <c r="H57" s="12" t="s">
        <v>212</v>
      </c>
      <c r="I57" s="12" t="s">
        <v>205</v>
      </c>
      <c r="J57" s="12" t="s">
        <v>191</v>
      </c>
      <c r="K57">
        <v>5846905</v>
      </c>
      <c r="L57" s="12" t="s">
        <v>217</v>
      </c>
    </row>
    <row r="58" spans="2:12" ht="28" x14ac:dyDescent="0.3">
      <c r="B58" s="12">
        <v>659907</v>
      </c>
      <c r="C58" s="12" t="s">
        <v>9</v>
      </c>
      <c r="D58" s="12" t="s">
        <v>14</v>
      </c>
      <c r="E58" s="13">
        <v>46225.587997685187</v>
      </c>
      <c r="F58" s="12" t="s">
        <v>203</v>
      </c>
      <c r="G58" s="12">
        <v>303</v>
      </c>
      <c r="H58" s="12" t="s">
        <v>219</v>
      </c>
      <c r="I58" s="12" t="s">
        <v>205</v>
      </c>
      <c r="J58" s="12" t="s">
        <v>191</v>
      </c>
      <c r="K58">
        <v>5846906</v>
      </c>
      <c r="L58" s="12">
        <v>3107822067</v>
      </c>
    </row>
    <row r="59" spans="2:12" ht="28" x14ac:dyDescent="0.3">
      <c r="B59" s="12">
        <v>659907</v>
      </c>
      <c r="C59" s="12" t="s">
        <v>9</v>
      </c>
      <c r="D59" s="12" t="s">
        <v>14</v>
      </c>
      <c r="E59" s="13">
        <v>46225.587997685187</v>
      </c>
      <c r="F59" s="12" t="s">
        <v>203</v>
      </c>
      <c r="G59" s="12">
        <v>305</v>
      </c>
      <c r="H59" s="12" t="s">
        <v>224</v>
      </c>
      <c r="I59" s="12" t="s">
        <v>205</v>
      </c>
      <c r="J59" s="12" t="s">
        <v>191</v>
      </c>
      <c r="K59">
        <v>5846907</v>
      </c>
      <c r="L59" s="12" t="s">
        <v>228</v>
      </c>
    </row>
    <row r="60" spans="2:12" ht="28" x14ac:dyDescent="0.3">
      <c r="B60" s="12">
        <v>659907</v>
      </c>
      <c r="C60" s="12" t="s">
        <v>9</v>
      </c>
      <c r="D60" s="12" t="s">
        <v>14</v>
      </c>
      <c r="E60" s="13">
        <v>46225.587997685187</v>
      </c>
      <c r="F60" s="12" t="s">
        <v>203</v>
      </c>
      <c r="G60" s="12">
        <v>306</v>
      </c>
      <c r="H60" s="12" t="s">
        <v>230</v>
      </c>
      <c r="I60" s="12" t="s">
        <v>190</v>
      </c>
      <c r="J60" s="12" t="s">
        <v>191</v>
      </c>
      <c r="K60">
        <v>5846908</v>
      </c>
      <c r="L60" s="12" t="s">
        <v>231</v>
      </c>
    </row>
    <row r="61" spans="2:12" ht="56" x14ac:dyDescent="0.3">
      <c r="B61" s="12">
        <v>659907</v>
      </c>
      <c r="C61" s="12" t="s">
        <v>9</v>
      </c>
      <c r="D61" s="12" t="s">
        <v>14</v>
      </c>
      <c r="E61" s="13">
        <v>46225.587997685187</v>
      </c>
      <c r="F61" s="12" t="s">
        <v>203</v>
      </c>
      <c r="G61" s="12">
        <v>307</v>
      </c>
      <c r="H61" s="12" t="s">
        <v>234</v>
      </c>
      <c r="I61" s="12" t="s">
        <v>235</v>
      </c>
      <c r="J61" s="12" t="s">
        <v>191</v>
      </c>
      <c r="K61">
        <v>5846909</v>
      </c>
      <c r="L61" s="12" t="s">
        <v>240</v>
      </c>
    </row>
    <row r="62" spans="2:12" ht="28" x14ac:dyDescent="0.3">
      <c r="B62" s="12">
        <v>659907</v>
      </c>
      <c r="C62" s="12" t="s">
        <v>9</v>
      </c>
      <c r="D62" s="12" t="s">
        <v>14</v>
      </c>
      <c r="E62" s="13">
        <v>46225.587997685187</v>
      </c>
      <c r="F62" s="12" t="s">
        <v>203</v>
      </c>
      <c r="G62" s="12">
        <v>308</v>
      </c>
      <c r="H62" s="12" t="s">
        <v>242</v>
      </c>
      <c r="I62" s="12" t="s">
        <v>205</v>
      </c>
      <c r="J62" s="12" t="s">
        <v>191</v>
      </c>
      <c r="K62">
        <v>5846910</v>
      </c>
      <c r="L62" s="12">
        <v>8</v>
      </c>
    </row>
    <row r="63" spans="2:12" ht="28" x14ac:dyDescent="0.3">
      <c r="B63" s="12">
        <v>659907</v>
      </c>
      <c r="C63" s="12" t="s">
        <v>9</v>
      </c>
      <c r="D63" s="12" t="s">
        <v>14</v>
      </c>
      <c r="E63" s="13">
        <v>46225.587997685187</v>
      </c>
      <c r="F63" s="12" t="s">
        <v>203</v>
      </c>
      <c r="G63" s="12">
        <v>309</v>
      </c>
      <c r="H63" s="12" t="s">
        <v>247</v>
      </c>
      <c r="I63" s="12" t="s">
        <v>190</v>
      </c>
      <c r="J63" s="12" t="s">
        <v>191</v>
      </c>
      <c r="K63">
        <v>5846911</v>
      </c>
      <c r="L63" s="12" t="s">
        <v>248</v>
      </c>
    </row>
    <row r="64" spans="2:12" ht="28" x14ac:dyDescent="0.3">
      <c r="B64" s="12">
        <v>659907</v>
      </c>
      <c r="C64" s="12" t="s">
        <v>9</v>
      </c>
      <c r="D64" s="12" t="s">
        <v>14</v>
      </c>
      <c r="E64" s="13">
        <v>46225.587997685187</v>
      </c>
      <c r="F64" s="12" t="s">
        <v>203</v>
      </c>
      <c r="G64" s="12">
        <v>310</v>
      </c>
      <c r="H64" s="12" t="s">
        <v>250</v>
      </c>
      <c r="I64" s="12" t="s">
        <v>205</v>
      </c>
      <c r="J64" s="12" t="s">
        <v>251</v>
      </c>
      <c r="K64">
        <v>5846912</v>
      </c>
      <c r="L64" s="12" t="s">
        <v>252</v>
      </c>
    </row>
    <row r="65" spans="2:12" ht="28" x14ac:dyDescent="0.3">
      <c r="B65" s="12">
        <v>659907</v>
      </c>
      <c r="C65" s="12" t="s">
        <v>9</v>
      </c>
      <c r="D65" s="12" t="s">
        <v>14</v>
      </c>
      <c r="E65" s="13">
        <v>46225.587997685187</v>
      </c>
      <c r="F65" s="12" t="s">
        <v>203</v>
      </c>
      <c r="G65" s="12">
        <v>311</v>
      </c>
      <c r="H65" s="12" t="s">
        <v>254</v>
      </c>
      <c r="I65" s="12" t="s">
        <v>235</v>
      </c>
      <c r="J65" s="12" t="s">
        <v>191</v>
      </c>
      <c r="K65">
        <v>5846913</v>
      </c>
      <c r="L65" s="12" t="s">
        <v>258</v>
      </c>
    </row>
    <row r="66" spans="2:12" ht="28" x14ac:dyDescent="0.3">
      <c r="B66" s="12">
        <v>659907</v>
      </c>
      <c r="C66" s="12" t="s">
        <v>9</v>
      </c>
      <c r="D66" s="12" t="s">
        <v>14</v>
      </c>
      <c r="E66" s="13">
        <v>46225.587997685187</v>
      </c>
      <c r="F66" s="12" t="s">
        <v>203</v>
      </c>
      <c r="G66" s="12">
        <v>312</v>
      </c>
      <c r="H66" s="12" t="s">
        <v>260</v>
      </c>
      <c r="I66" s="12" t="s">
        <v>190</v>
      </c>
      <c r="J66" s="12" t="s">
        <v>191</v>
      </c>
      <c r="K66">
        <v>5846914</v>
      </c>
      <c r="L66" s="12" t="s">
        <v>191</v>
      </c>
    </row>
    <row r="67" spans="2:12" ht="28" x14ac:dyDescent="0.3">
      <c r="B67" s="12">
        <v>659907</v>
      </c>
      <c r="C67" s="12" t="s">
        <v>9</v>
      </c>
      <c r="D67" s="12" t="s">
        <v>14</v>
      </c>
      <c r="E67" s="13">
        <v>46225.587997685187</v>
      </c>
      <c r="F67" s="12" t="s">
        <v>203</v>
      </c>
      <c r="G67" s="12">
        <v>313</v>
      </c>
      <c r="H67" s="12" t="s">
        <v>262</v>
      </c>
      <c r="I67" s="12" t="s">
        <v>205</v>
      </c>
      <c r="J67" s="12" t="s">
        <v>251</v>
      </c>
      <c r="K67">
        <v>5846915</v>
      </c>
      <c r="L67" s="12" t="s">
        <v>265</v>
      </c>
    </row>
    <row r="68" spans="2:12" ht="42" x14ac:dyDescent="0.3">
      <c r="B68" s="12">
        <v>659907</v>
      </c>
      <c r="C68" s="12" t="s">
        <v>9</v>
      </c>
      <c r="D68" s="12" t="s">
        <v>14</v>
      </c>
      <c r="E68" s="13">
        <v>46225.587997685187</v>
      </c>
      <c r="F68" s="12" t="s">
        <v>203</v>
      </c>
      <c r="G68" s="12">
        <v>314</v>
      </c>
      <c r="H68" s="12" t="s">
        <v>267</v>
      </c>
      <c r="I68" s="12" t="s">
        <v>235</v>
      </c>
      <c r="J68" s="12" t="s">
        <v>251</v>
      </c>
      <c r="K68">
        <v>5846916</v>
      </c>
      <c r="L68" s="12" t="s">
        <v>269</v>
      </c>
    </row>
  </sheetData>
  <autoFilter ref="A3:L68" xr:uid="{00000000-0009-0000-0000-000006000000}"/>
  <mergeCells count="3">
    <mergeCell ref="B2:E2"/>
    <mergeCell ref="G2:J2"/>
    <mergeCell ref="K2:L2"/>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8"/>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6.1640625" bestFit="1" customWidth="1"/>
    <col min="4" max="4" width="57.1640625" bestFit="1" customWidth="1"/>
    <col min="5" max="5" width="30.83203125" bestFit="1" customWidth="1"/>
    <col min="6" max="6" width="20" hidden="1" bestFit="1" customWidth="1"/>
    <col min="7" max="7" width="61.58203125" bestFit="1" customWidth="1"/>
    <col min="8" max="8" width="226.58203125" bestFit="1" customWidth="1"/>
    <col min="9" max="9" width="20" bestFit="1" customWidth="1"/>
    <col min="10" max="10" width="94.58203125" bestFit="1" customWidth="1"/>
  </cols>
  <sheetData>
    <row r="1" spans="1:10" hidden="1" x14ac:dyDescent="0.3">
      <c r="A1" t="s">
        <v>271</v>
      </c>
      <c r="B1" t="s">
        <v>97</v>
      </c>
      <c r="C1" t="s">
        <v>98</v>
      </c>
      <c r="D1" t="s">
        <v>99</v>
      </c>
      <c r="E1" t="s">
        <v>100</v>
      </c>
      <c r="F1" t="s">
        <v>272</v>
      </c>
      <c r="G1" t="s">
        <v>273</v>
      </c>
      <c r="H1" t="s">
        <v>274</v>
      </c>
      <c r="I1" t="s">
        <v>275</v>
      </c>
      <c r="J1" t="s">
        <v>276</v>
      </c>
    </row>
    <row r="2" spans="1:10" ht="20" x14ac:dyDescent="0.4">
      <c r="A2" s="11"/>
      <c r="B2" s="44" t="s">
        <v>124</v>
      </c>
      <c r="C2" s="44" t="s">
        <v>124</v>
      </c>
      <c r="D2" s="44" t="s">
        <v>124</v>
      </c>
      <c r="E2" s="44" t="s">
        <v>124</v>
      </c>
      <c r="F2" s="44" t="s">
        <v>277</v>
      </c>
      <c r="G2" s="44" t="s">
        <v>277</v>
      </c>
      <c r="H2" s="44" t="s">
        <v>278</v>
      </c>
      <c r="I2" s="44" t="s">
        <v>278</v>
      </c>
      <c r="J2" s="11" t="s">
        <v>279</v>
      </c>
    </row>
    <row r="3" spans="1:10" ht="28" x14ac:dyDescent="0.3">
      <c r="A3" s="1"/>
      <c r="B3" s="1" t="s">
        <v>129</v>
      </c>
      <c r="C3" s="1" t="s">
        <v>130</v>
      </c>
      <c r="D3" s="1" t="s">
        <v>131</v>
      </c>
      <c r="E3" s="1" t="s">
        <v>132</v>
      </c>
      <c r="F3" s="1" t="s">
        <v>280</v>
      </c>
      <c r="G3" s="1" t="s">
        <v>281</v>
      </c>
      <c r="H3" s="1" t="s">
        <v>282</v>
      </c>
      <c r="I3" s="1" t="s">
        <v>283</v>
      </c>
      <c r="J3" s="1" t="s">
        <v>284</v>
      </c>
    </row>
    <row r="4" spans="1:10" ht="42" x14ac:dyDescent="0.3">
      <c r="B4" s="12">
        <v>659136</v>
      </c>
      <c r="C4" s="12" t="s">
        <v>6</v>
      </c>
      <c r="D4" s="12" t="s">
        <v>11</v>
      </c>
      <c r="E4" s="13">
        <v>46224.969953703701</v>
      </c>
      <c r="F4" s="12">
        <v>241964</v>
      </c>
      <c r="G4" s="12" t="s">
        <v>285</v>
      </c>
      <c r="H4" s="12" t="s">
        <v>286</v>
      </c>
      <c r="I4" s="12" t="s">
        <v>154</v>
      </c>
      <c r="J4" s="12" t="s">
        <v>287</v>
      </c>
    </row>
    <row r="5" spans="1:10" ht="42" x14ac:dyDescent="0.3">
      <c r="B5" s="12">
        <v>659463</v>
      </c>
      <c r="C5" s="12" t="s">
        <v>7</v>
      </c>
      <c r="D5" s="12" t="s">
        <v>12</v>
      </c>
      <c r="E5" s="13">
        <v>46225.618217592593</v>
      </c>
      <c r="F5" s="12">
        <v>241964</v>
      </c>
      <c r="G5" s="12" t="s">
        <v>285</v>
      </c>
      <c r="H5" s="12" t="s">
        <v>286</v>
      </c>
      <c r="I5" s="12" t="s">
        <v>154</v>
      </c>
      <c r="J5" s="12" t="s">
        <v>288</v>
      </c>
    </row>
    <row r="6" spans="1:10" ht="42" x14ac:dyDescent="0.3">
      <c r="B6" s="12">
        <v>658980</v>
      </c>
      <c r="C6" s="12" t="s">
        <v>8</v>
      </c>
      <c r="D6" s="12" t="s">
        <v>13</v>
      </c>
      <c r="E6" s="13">
        <v>46225.366469907407</v>
      </c>
      <c r="F6" s="12">
        <v>241964</v>
      </c>
      <c r="G6" s="12" t="s">
        <v>285</v>
      </c>
      <c r="H6" s="12" t="s">
        <v>286</v>
      </c>
      <c r="I6" s="12" t="s">
        <v>154</v>
      </c>
      <c r="J6" s="12" t="s">
        <v>289</v>
      </c>
    </row>
    <row r="7" spans="1:10" ht="42" x14ac:dyDescent="0.3">
      <c r="B7" s="12">
        <v>659907</v>
      </c>
      <c r="C7" s="12" t="s">
        <v>9</v>
      </c>
      <c r="D7" s="12" t="s">
        <v>14</v>
      </c>
      <c r="E7" s="13">
        <v>46225.587997685187</v>
      </c>
      <c r="F7" s="12">
        <v>241964</v>
      </c>
      <c r="G7" s="12" t="s">
        <v>285</v>
      </c>
      <c r="H7" s="12" t="s">
        <v>286</v>
      </c>
      <c r="I7" s="12" t="s">
        <v>154</v>
      </c>
      <c r="J7" s="12" t="s">
        <v>290</v>
      </c>
    </row>
    <row r="8" spans="1:10" ht="42" x14ac:dyDescent="0.3">
      <c r="B8" s="12">
        <v>659108</v>
      </c>
      <c r="C8" s="12" t="s">
        <v>10</v>
      </c>
      <c r="D8" s="12" t="s">
        <v>15</v>
      </c>
      <c r="E8" s="13">
        <v>46225.388738425929</v>
      </c>
      <c r="F8" s="12">
        <v>241964</v>
      </c>
      <c r="G8" s="12" t="s">
        <v>285</v>
      </c>
      <c r="H8" s="12" t="s">
        <v>286</v>
      </c>
      <c r="I8" s="12" t="s">
        <v>154</v>
      </c>
      <c r="J8" s="12" t="s">
        <v>291</v>
      </c>
    </row>
  </sheetData>
  <autoFilter ref="A3:J8" xr:uid="{00000000-0009-0000-0000-000007000000}"/>
  <mergeCells count="3">
    <mergeCell ref="B2:E2"/>
    <mergeCell ref="F2:G2"/>
    <mergeCell ref="H2:I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Resumen de artículos y servi...</vt:lpstr>
      <vt:lpstr>Elementos y servicios</vt:lpstr>
      <vt:lpstr>Ahorros de artículos</vt:lpstr>
      <vt:lpstr>Ahorros totales</vt:lpstr>
      <vt:lpstr>Formularios de línea de artí...</vt:lpstr>
      <vt:lpstr>Resumen de formularios</vt:lpstr>
      <vt:lpstr>Formularios</vt:lpstr>
      <vt:lpstr>Archivos adjuntos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JUAN DAVID NARANJO ZÁRATE</cp:lastModifiedBy>
  <cp:revision>0</cp:revision>
  <dcterms:created xsi:type="dcterms:W3CDTF">2026-07-28T17:06:42Z</dcterms:created>
  <dcterms:modified xsi:type="dcterms:W3CDTF">2026-08-04T16:29:02Z</dcterms:modified>
</cp:coreProperties>
</file>