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9cefc9c13f4311c/Documentos/CLARA/CARPETAS/"/>
    </mc:Choice>
  </mc:AlternateContent>
  <xr:revisionPtr revIDLastSave="0" documentId="8_{BF789EA4-6B9C-4F8A-AE64-E588A9F0D43A}" xr6:coauthVersionLast="47" xr6:coauthVersionMax="47" xr10:uidLastSave="{00000000-0000-0000-0000-000000000000}"/>
  <bookViews>
    <workbookView xWindow="-108" yWindow="-108" windowWidth="23256" windowHeight="13896" xr2:uid="{5450DE43-528F-4941-9B08-9606B4944C4F}"/>
  </bookViews>
  <sheets>
    <sheet name="ANEXO 1 RELACIÓN DE BIENES " sheetId="1" r:id="rId1"/>
    <sheet name="ANEXO 1.1. INMUEBLES FUNCIONA" sheetId="2" r:id="rId2"/>
  </sheets>
  <externalReferences>
    <externalReference r:id="rId3"/>
    <externalReference r:id="rId4"/>
  </externalReferences>
  <definedNames>
    <definedName name="_Toc140149825_1">[1]JURIDICA!#REF!</definedName>
    <definedName name="_Toc140149825_59">#REF!</definedName>
    <definedName name="_Toc142149825_60">#REF!</definedName>
    <definedName name="AMOR">[1]JURIDICA!#REF!</definedName>
    <definedName name="FFFFFFF">#REF!</definedName>
    <definedName name="GG">[1]JURIDICA!#REF!</definedName>
    <definedName name="GGGGGG">#REF!</definedName>
    <definedName name="opcion2">'[2]CUADRO RESUMEN'!$L$21</definedName>
    <definedName name="opcion3">'[2]CUADRO RESUMEN'!$L$22</definedName>
    <definedName name="opcion4">'[2]CUADRO RESUMEN'!$L$23</definedName>
    <definedName name="opcion5">'[2]CUADRO RESUMEN'!$L$24</definedName>
    <definedName name="opcion6">'[2]CUADRO RESUMEN'!$L$25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9" i="1" l="1"/>
  <c r="D30" i="1"/>
  <c r="D31" i="1"/>
  <c r="D28" i="1"/>
  <c r="D34" i="1"/>
  <c r="D35" i="1"/>
  <c r="D36" i="1"/>
  <c r="D37" i="1"/>
  <c r="D38" i="1"/>
  <c r="D39" i="1"/>
  <c r="D40" i="1"/>
  <c r="D41" i="1"/>
  <c r="D42" i="1"/>
  <c r="D43" i="1"/>
  <c r="D33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5" i="1"/>
  <c r="D44" i="1" l="1"/>
  <c r="C44" i="1"/>
  <c r="E43" i="1"/>
  <c r="E42" i="1"/>
  <c r="E40" i="1"/>
  <c r="E34" i="1"/>
  <c r="E35" i="1"/>
  <c r="E36" i="1"/>
  <c r="E37" i="1"/>
  <c r="E38" i="1"/>
  <c r="E39" i="1"/>
  <c r="E41" i="1"/>
  <c r="E33" i="1"/>
  <c r="E31" i="1"/>
  <c r="E29" i="1"/>
  <c r="E30" i="1"/>
  <c r="E28" i="1"/>
  <c r="E32" i="1" l="1"/>
  <c r="E44" i="1"/>
  <c r="E46" i="1" s="1"/>
  <c r="D32" i="1"/>
  <c r="D46" i="1" s="1"/>
  <c r="E17" i="1" l="1"/>
  <c r="E18" i="1"/>
  <c r="E6" i="1"/>
  <c r="E7" i="1"/>
  <c r="E8" i="1"/>
  <c r="E9" i="1"/>
  <c r="E10" i="1"/>
  <c r="E11" i="1"/>
  <c r="E12" i="1"/>
  <c r="E13" i="1"/>
  <c r="E14" i="1"/>
  <c r="E15" i="1"/>
  <c r="E16" i="1"/>
  <c r="E19" i="1"/>
  <c r="E20" i="1"/>
  <c r="E21" i="1"/>
  <c r="E22" i="1"/>
  <c r="D23" i="1"/>
  <c r="D48" i="1" s="1"/>
  <c r="E5" i="1" l="1"/>
  <c r="E23" i="1" s="1"/>
  <c r="E48" i="1" s="1"/>
  <c r="C32" i="1" l="1"/>
  <c r="C23" i="1"/>
  <c r="C46" i="1" l="1"/>
  <c r="C48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 de Windows</author>
  </authors>
  <commentList>
    <comment ref="C110" authorId="0" shapeId="0" xr:uid="{1A76FE25-43B9-463A-A261-5145D93ABE8F}">
      <text>
        <r>
          <rPr>
            <b/>
            <sz val="9"/>
            <color indexed="81"/>
            <rFont val="Tahoma"/>
            <family val="2"/>
          </rPr>
          <t>Usuario de Windows:</t>
        </r>
        <r>
          <rPr>
            <sz val="9"/>
            <color indexed="81"/>
            <rFont val="Tahoma"/>
            <family val="2"/>
          </rPr>
          <t xml:space="preserve">
QUEDAN EN LA PERMANENTE CENTRAL</t>
        </r>
      </text>
    </comment>
    <comment ref="C111" authorId="0" shapeId="0" xr:uid="{5BA69DF0-FF2C-43B2-8916-B812D13AF9AE}">
      <text>
        <r>
          <rPr>
            <b/>
            <sz val="9"/>
            <color indexed="81"/>
            <rFont val="Tahoma"/>
            <family val="2"/>
          </rPr>
          <t>Usuario de Windows:</t>
        </r>
        <r>
          <rPr>
            <sz val="9"/>
            <color indexed="81"/>
            <rFont val="Tahoma"/>
            <family val="2"/>
          </rPr>
          <t xml:space="preserve">
QUEDA EN LA PERMANENTE CENTRAL</t>
        </r>
      </text>
    </comment>
    <comment ref="C112" authorId="0" shapeId="0" xr:uid="{28EE2A0F-1907-4D8F-8D08-4F5BB2D4306F}">
      <text>
        <r>
          <rPr>
            <b/>
            <sz val="9"/>
            <color indexed="81"/>
            <rFont val="Tahoma"/>
            <family val="2"/>
          </rPr>
          <t>Usuario de Windows:</t>
        </r>
        <r>
          <rPr>
            <sz val="9"/>
            <color indexed="81"/>
            <rFont val="Tahoma"/>
            <family val="2"/>
          </rPr>
          <t xml:space="preserve">
QUEDA EN LA PERMANENTE CENTRAL</t>
        </r>
      </text>
    </comment>
  </commentList>
</comments>
</file>

<file path=xl/sharedStrings.xml><?xml version="1.0" encoding="utf-8"?>
<sst xmlns="http://schemas.openxmlformats.org/spreadsheetml/2006/main" count="328" uniqueCount="306">
  <si>
    <t xml:space="preserve">RELACIÓN DE BIENES </t>
  </si>
  <si>
    <t>RELACIÓN DE EDIFICIOS</t>
  </si>
  <si>
    <t>ITEM</t>
  </si>
  <si>
    <t xml:space="preserve">DESCRIPCION </t>
  </si>
  <si>
    <t>VALORES ASEGURADOS</t>
  </si>
  <si>
    <t>1.</t>
  </si>
  <si>
    <t xml:space="preserve">EDIFICIOS </t>
  </si>
  <si>
    <t>1.1</t>
  </si>
  <si>
    <t>EDIFICIO ALCALDIA MUNICIPAL CALLE 9 N° 2-59</t>
  </si>
  <si>
    <t>1.2</t>
  </si>
  <si>
    <t xml:space="preserve">BIBLIOTECA SOLEDAD RENGIFO </t>
  </si>
  <si>
    <t>1.3</t>
  </si>
  <si>
    <t>BOMBEROS RICAURTE - # A 20B-106, CRA 11 BIS SUR 202 B/RICAURTE</t>
  </si>
  <si>
    <t>1.4</t>
  </si>
  <si>
    <t>BOMBEROS CALLE 19 - CRA 3 CON 19 ESQUINA</t>
  </si>
  <si>
    <t>1.5</t>
  </si>
  <si>
    <t>EFAC - CALLE 10 N° 8-07 BELEN</t>
  </si>
  <si>
    <t>1.6</t>
  </si>
  <si>
    <t>CASA DE JUSTICIA - COMISARIA 2 DE FAMILIA- INSPECCIÓN OCTAVA - CR 2 CON CL 100 CIUDADELA SIMON BOLIVAR ET 4</t>
  </si>
  <si>
    <t>1.7</t>
  </si>
  <si>
    <t xml:space="preserve">CAM CIMA- CENTRO INTEGRAL COMUNITARIO  - CR4 SUR DIAGONAL 106B  FRENTE VASCONIA </t>
  </si>
  <si>
    <t>1.8</t>
  </si>
  <si>
    <t>CONCHA ACUSTICA GARZON Y COLLAZOS CR 5 CON CL 8</t>
  </si>
  <si>
    <t>1.9</t>
  </si>
  <si>
    <t>POLIDEPORTIVO MARACANA - POLIDEPORTIVO MARACANA BARRIO GALAN CL 6A S N° 21-04</t>
  </si>
  <si>
    <t>1.10</t>
  </si>
  <si>
    <t>ESTACION FERREA - CARRERA 45 S N° 108 - 132 ZONA 46</t>
  </si>
  <si>
    <t>1.11</t>
  </si>
  <si>
    <t xml:space="preserve">VIVERO UMATA . CARRERA 1 SUR N° 2 - 20 </t>
  </si>
  <si>
    <t>1.12</t>
  </si>
  <si>
    <t>PARQUE MURILLO CRA 3 y 4 ENTRE CALLE 10 y 11</t>
  </si>
  <si>
    <t>CAI LIBERTADOR CRA 1 SUR CLL 2 VIA LLANITOS</t>
  </si>
  <si>
    <t>CENTRO JUVENIL INTEGRAL DEL SUR - CALLE 18 N° 26-20 SUR- CRA 27 SUR N° 18-55/ BARRIO MIRAMAR</t>
  </si>
  <si>
    <t>BIBLIOTECA PUBLICA VIÑA CALDERON - PARQUE DEPORTIVO</t>
  </si>
  <si>
    <t>CASA AFRO DEL MUNICIPIO DE IBAGUÉ - CL 9 NO. 3-51 B/ LA POLA CA AFRO, IBAGUE, TOLIMA</t>
  </si>
  <si>
    <t xml:space="preserve">CASA REFUGIO PARA MUJER - </t>
  </si>
  <si>
    <t xml:space="preserve">CENTRO DE ATENCIÓN INTEGRAL A JÓVENES EN SITUACIÓN DE VULNERABILIDAD Y/O VÍCTIMAS - </t>
  </si>
  <si>
    <t>SUBTOTAL EDIFICIOS</t>
  </si>
  <si>
    <t>2.</t>
  </si>
  <si>
    <t xml:space="preserve">CONTENIDO GENERAL </t>
  </si>
  <si>
    <t>2.1</t>
  </si>
  <si>
    <t xml:space="preserve">MUEBLES Y ENSERES </t>
  </si>
  <si>
    <t>2.1.1</t>
  </si>
  <si>
    <t>MUEBLES Y ENSERES (EN SERVICIO)</t>
  </si>
  <si>
    <t>2.1.2</t>
  </si>
  <si>
    <t>MUEBLES EN CUSTODIA (CONSUMO CONTROLADO)</t>
  </si>
  <si>
    <t>2.1.3</t>
  </si>
  <si>
    <t xml:space="preserve">BIENES DEPRECIADOS </t>
  </si>
  <si>
    <t>2.1.4</t>
  </si>
  <si>
    <t>BIENES EN COMODATO</t>
  </si>
  <si>
    <t>SUBTOTAL MUEBLES Y ENSERES</t>
  </si>
  <si>
    <t>2.2</t>
  </si>
  <si>
    <t xml:space="preserve">EQUIPO ELECTRONICO Y OFICINA </t>
  </si>
  <si>
    <t>2.3</t>
  </si>
  <si>
    <t>EQUIPO Y HERRAMIENTA</t>
  </si>
  <si>
    <t>2.4</t>
  </si>
  <si>
    <t>DINEROS</t>
  </si>
  <si>
    <t>2.5</t>
  </si>
  <si>
    <t>MERCANCIAS - EXISTENCIAS</t>
  </si>
  <si>
    <t>2.6</t>
  </si>
  <si>
    <t>ARCHIVO GENERAL (DOCUMENTOS) LIMITE A PRIMERA PERDIDA ABSOLUTA</t>
  </si>
  <si>
    <t>2.7</t>
  </si>
  <si>
    <t xml:space="preserve">OTROS BIENES UBICADOS EN BODEGA </t>
  </si>
  <si>
    <t>2.8</t>
  </si>
  <si>
    <t xml:space="preserve">BIENES, VEHICULOS Y MAQUINARIA EN DESUSO </t>
  </si>
  <si>
    <t>2.9</t>
  </si>
  <si>
    <t>CONTENIDOS ESPECIALES (BICICLETAS)</t>
  </si>
  <si>
    <t>2.10</t>
  </si>
  <si>
    <t>MERCANCIAS VACUNAS (BIENES REFRIGERADOS)</t>
  </si>
  <si>
    <t>2.11</t>
  </si>
  <si>
    <t>DRONES (UVA-RPA) EN TIERRA</t>
  </si>
  <si>
    <t>SUBTOTAL EQUIPOS Y OTROS</t>
  </si>
  <si>
    <t xml:space="preserve">TOTAL  CONTENIDO GENERAL </t>
  </si>
  <si>
    <t>TOTAL EDIFICIO + CONTENIDOS</t>
  </si>
  <si>
    <t xml:space="preserve">RELACIÓN DE INMUEBLES DONDE FUNCIONA LA ALCALDIA DE IBAGUÉ </t>
  </si>
  <si>
    <t>NOMBRE</t>
  </si>
  <si>
    <t>DIRECCION</t>
  </si>
  <si>
    <t>SECRETARIA DE SALUD MUNICIPAL</t>
  </si>
  <si>
    <t>CALLE 60 2-30</t>
  </si>
  <si>
    <t>ALC IBAGUÉ SECRET. DESARROLLO RUAL</t>
  </si>
  <si>
    <t>CR 4 ENTRE CALLES 6 Y 7 / CAM LA POLA</t>
  </si>
  <si>
    <t>ALC IBAGUÉ SECRET. DE INFRAESTRUCUTRA</t>
  </si>
  <si>
    <t>CAM LA POLA</t>
  </si>
  <si>
    <t>BOMBEROS JARDIN</t>
  </si>
  <si>
    <t>CRA 5 # 79-10  JARDIN</t>
  </si>
  <si>
    <t>CAM DE LA 60- ARVICHO GENERAL DEL MUNICIPIO</t>
  </si>
  <si>
    <t>CLL 60 2-190</t>
  </si>
  <si>
    <t>MUNICIO DE IBAGUE - GPAD</t>
  </si>
  <si>
    <t>CRA 5 CALLE 60 ESQUINA</t>
  </si>
  <si>
    <t>PARQUE MURILLO SECRETARIA ADMINISTRATIVA</t>
  </si>
  <si>
    <t>CRA 3 y 4 ENTRE CALLE 10 y 11</t>
  </si>
  <si>
    <t>CAI COMBEIMA</t>
  </si>
  <si>
    <t>CALLE 11 Y 12  N° 1 SUR</t>
  </si>
  <si>
    <t>CRA 1 SUR CLL 2 VIA LLANITOS</t>
  </si>
  <si>
    <t>ESTACIÓN DE BOMBEROS VOLUN</t>
  </si>
  <si>
    <t>AV 60 CR 3 BRR FLORESTA</t>
  </si>
  <si>
    <t>UNIDAD INTERMEDIA KENNEDY USI</t>
  </si>
  <si>
    <t xml:space="preserve">PUESTO DE SALUD/ BARRIO DANUBIO </t>
  </si>
  <si>
    <t>COMITE LOCAL DE EMERGENCIA</t>
  </si>
  <si>
    <t>VRDA LA MARIN PIEDA GRANDE</t>
  </si>
  <si>
    <t>CENTRO REG ATENCIÓN Y REPARACIÓN DE VICTIMAS</t>
  </si>
  <si>
    <t xml:space="preserve">CRA 4 ENTRE CLS 6 Y 7 LA POLA </t>
  </si>
  <si>
    <t>CENTRO INTEGRAL COMUNITARIO COMUNA 8</t>
  </si>
  <si>
    <t>CR4 SUR DIAGONAL 106B  FRENTE VASCONIA</t>
  </si>
  <si>
    <t>ZONA POLIDEPORTIVO HOGAR ADULTO MAYOR POPULAR</t>
  </si>
  <si>
    <t>CRA 4TA SUR CALLE 28 POLIDEPORTIVO B/POPULAR</t>
  </si>
  <si>
    <t>ALCALDIA DE IBAGUÉ-CORREGIDURIA</t>
  </si>
  <si>
    <t>VDA SANJUAN DE LA CHINA</t>
  </si>
  <si>
    <t>CORREGIDURIA CARMEN DE BULIRA</t>
  </si>
  <si>
    <t xml:space="preserve">CTO CORREGIDURÍA 15 CARMEN DE BULIRA
CTO </t>
  </si>
  <si>
    <t>ALC IBAGUÉ BODEGA PLAZA EL JARDIN</t>
  </si>
  <si>
    <t xml:space="preserve">CRA 5 CON CLL 81 </t>
  </si>
  <si>
    <t>LOTE-OFICINA PAS IBAL KENNEDY ESTACION SUR</t>
  </si>
  <si>
    <t>CRA 6 A S K 7 D 15B-C21</t>
  </si>
  <si>
    <t xml:space="preserve">EDIFICIO COMERCIAL DE OFICINAS </t>
  </si>
  <si>
    <t xml:space="preserve">CALLE 15 N°6-81 BARRIO PUEBLO NUEVO </t>
  </si>
  <si>
    <t>TALLERES MUNICIPALES</t>
  </si>
  <si>
    <t xml:space="preserve">CRA 2 SUR 21-109  EL ARADO </t>
  </si>
  <si>
    <t>SECRETARIA TIC PUNTO VIVE DIGITAL SAN PEDRO ALEJANDRINA</t>
  </si>
  <si>
    <t xml:space="preserve">CRA 1 A 23-24 CASETA COMUNAL </t>
  </si>
  <si>
    <t>CASA DE CULTURA</t>
  </si>
  <si>
    <t xml:space="preserve">CLL 11 SUR No20-115 RICAUTE </t>
  </si>
  <si>
    <t>JUNTA DE ACCIÓN COMUNAL INSP. JUNT</t>
  </si>
  <si>
    <t>CRA 2 2A-87 LOTE 30 JUNTAS</t>
  </si>
  <si>
    <t>ESTACION POLICIA KENNEDY CAI GESTORA URBANA</t>
  </si>
  <si>
    <t xml:space="preserve">CRA 8 SUR 21-27 BRR KENNEDY </t>
  </si>
  <si>
    <t>PUESTO DE POLICIA URIBE</t>
  </si>
  <si>
    <t xml:space="preserve">CRA 38 N 3-02 SUR </t>
  </si>
  <si>
    <t>BIBLIOTECA PÚBLICA CAÑON DEL COMBEIMA</t>
  </si>
  <si>
    <t>ZONA VILLA RESTREPO</t>
  </si>
  <si>
    <t>BLIBLIOTECA SOLEDAD RENGIFO</t>
  </si>
  <si>
    <t>CLL 10 4-37 CENTRO</t>
  </si>
  <si>
    <t>BIBLIOTECA PÚBLICA ALBERTO SANTOFIMIO</t>
  </si>
  <si>
    <t xml:space="preserve">BRR JORDAN ETAPA 8 BIBLIOTECA </t>
  </si>
  <si>
    <t>SALON BIBLIOTECA COMUNAL C.A.M. LA POLA</t>
  </si>
  <si>
    <t>CLL 6 CRA 4 Y 5 LA POLA</t>
  </si>
  <si>
    <t xml:space="preserve">BIBLIOTECA ISMAEL SANTOFIMIO TRUJILLO-JTA ACC CNL JOSE A GALAN </t>
  </si>
  <si>
    <t>MZ F CS 13 B/ GALAN</t>
  </si>
  <si>
    <t>BIBLIOTECA SAN BERNARDO</t>
  </si>
  <si>
    <t>VDA SAN BERNARDO BIBLIOTECA PUBLICA</t>
  </si>
  <si>
    <t>BIBLIOTECA PUNTO DE VIVIE DIGITAL ISMAEL SANTOFIMIO</t>
  </si>
  <si>
    <t>BIBLIOTECA PUBLICA RICAURTE I.E. JOSÉ ANTONIO R.</t>
  </si>
  <si>
    <t>CRA 10 # 21A-17 KENNEDY</t>
  </si>
  <si>
    <t>BIBLIOTECA PÚBLICA- ESTACIÓN DE POLICIA COMBEIMA</t>
  </si>
  <si>
    <t>BARRIO COMBEIMA ESQUINA CERCA CANCHAS-ZONA VILLARESTREPO</t>
  </si>
  <si>
    <t>BIBLIOTECA SAN JUAN DE LA CHINA</t>
  </si>
  <si>
    <t>K 1 1 302 CORREGIMIENTO SAN JUAN DE LA CHINA</t>
  </si>
  <si>
    <t>PALACIO MUNICIPAL</t>
  </si>
  <si>
    <t>CALLE 9 N° 2-59</t>
  </si>
  <si>
    <t>CALLE N° 4 - 55 CENTRO</t>
  </si>
  <si>
    <t>BOMBEROS  SUR</t>
  </si>
  <si>
    <t>BOMBEROS CENTRO</t>
  </si>
  <si>
    <t xml:space="preserve">CLL 20 CRA 3 LA ESTACIÓN </t>
  </si>
  <si>
    <t>EFAC ESCUELA DE FORMACION ARTISTICA</t>
  </si>
  <si>
    <t>CALLE 10 N° 8-07 BELEN</t>
  </si>
  <si>
    <t>CAPA</t>
  </si>
  <si>
    <t>Km 2.7 VIA A ALVARADO</t>
  </si>
  <si>
    <t xml:space="preserve">CASA DE JUSTICIA </t>
  </si>
  <si>
    <t>CR 2 CON CL 100 CIUDADELA SIMON BOLIVAR ET 4</t>
  </si>
  <si>
    <t>CAM CIMA</t>
  </si>
  <si>
    <t>CONCHA ACUSTICA GARZON Y COLLAZOS</t>
  </si>
  <si>
    <t>CR 5 CON CL 8</t>
  </si>
  <si>
    <t xml:space="preserve">SECRETARIA DE CULTURA </t>
  </si>
  <si>
    <t>CALLE 10 N° 4-55</t>
  </si>
  <si>
    <t xml:space="preserve">POLIDEPORTIVO MARACANA </t>
  </si>
  <si>
    <t>POLIDEPORTIVO MARACANA BARRIO GAITAN CL 6A S N° 21-04</t>
  </si>
  <si>
    <t>CASA PORTERIA DEL POLIDEPORTIVO MARACANA</t>
  </si>
  <si>
    <t>CASA PORTERIA DEL POLIDEPORTIVO MARACANA CL 6A S N° 21-04</t>
  </si>
  <si>
    <t>ESTACION FERREA - SECRETARIA DE CULTURA</t>
  </si>
  <si>
    <t>CARRERA 45 S N° 108 - 132 ZONA 46</t>
  </si>
  <si>
    <t>BOMBEROS NORTE</t>
  </si>
  <si>
    <t>CARRERA 5 N° 94 - 10 JARDIN PARTE ALTA</t>
  </si>
  <si>
    <t>VIVERO UMATA</t>
  </si>
  <si>
    <t xml:space="preserve">CARRERA 1 SUR N° 2 - 20 </t>
  </si>
  <si>
    <t>CASA DE LA MUJER</t>
  </si>
  <si>
    <t>CALLE 49 N°4-29 BARRIO PIEDRA PINTADA</t>
  </si>
  <si>
    <t>BODEGA ARCHIVO HISTORICO BODEGAS 7 -10</t>
  </si>
  <si>
    <t>CARRERA 23 SUR NO. 87-08 MANZANA R LOTE 1</t>
  </si>
  <si>
    <t>SECRETARIA DE MOVILIDAD BODEGAS 3, 4, 5 Y 9</t>
  </si>
  <si>
    <t>CARRERA 23 SUR NO. 87-08 MANZANA R LOTE 1 URBANIZACION BERLIN</t>
  </si>
  <si>
    <t>BODEGA ARCHIVO STRIA ADMON</t>
  </si>
  <si>
    <t xml:space="preserve">DIRECCION DE RECURSOS FISICOS - OFICINA TITULACION DE BIENES FISCALES </t>
  </si>
  <si>
    <t>CARRERA 5 NO 12-28</t>
  </si>
  <si>
    <t>SECREATRIA TIC - VIVE LAB CENTRO</t>
  </si>
  <si>
    <t>CARRERA 3 N 9-55</t>
  </si>
  <si>
    <t xml:space="preserve">OFICINA DDE CONTROL INTERNO - OFICINA DE LA GERENCIA DE PROYECTOS - SECRETARIA DE AMBIENTE Y GESTION DEL RIESGO - OFICINA CONTROL UNICO DISCIPLINARIO </t>
  </si>
  <si>
    <t>CARRERA 3 N° 10-19/21</t>
  </si>
  <si>
    <t>SECRETARIA DE GOBIERO - ESPACIO PUBLICO</t>
  </si>
  <si>
    <t>CALLE 16 N° 7 - 47</t>
  </si>
  <si>
    <t>SECRETARIA DE EDUCACION - SECRETARIA DE BIENESTAR SOCIAL COMUNITARIO - SECRETARIA DE PLANEACION - OFICINA SISBEN -RENTAS ICA</t>
  </si>
  <si>
    <t>CARRERA 2 N°. 17-18 B/CENTRO</t>
  </si>
  <si>
    <t>BODEGA ARCHIVO CONTRATACION</t>
  </si>
  <si>
    <t xml:space="preserve">CARRERA 7 NO 27-54 1ER PISO/ 27-56 2DO PISO BARRIO BELALCAZAR </t>
  </si>
  <si>
    <t>ARCHIVOS DIRECCION INFORMACION Y APLICACIÓN DE LA NORMA URBANISTICA Y DIRECCION DE TESORERIA</t>
  </si>
  <si>
    <t>CARRERA 1 NRO 17-23 BARRIO CENTRO</t>
  </si>
  <si>
    <t>BODEGA ARCHIVO ALMACEN</t>
  </si>
  <si>
    <t>CARRERA 8 NO. 10-38</t>
  </si>
  <si>
    <t xml:space="preserve">SECRETARIA ESPACIO PUBLICO BODEGA - OFICNA DEL CONSUMIDOR </t>
  </si>
  <si>
    <t>CARRERA 3 CALLE 19 NO 3-04 ESQUINA</t>
  </si>
  <si>
    <t>CAM SUR: COMISARIA PRIMERA FAMILIA - OFICINA DE ATENCION AL CIUDADANO</t>
  </si>
  <si>
    <t>CARRERA 8 A SUR 21-03-17 BARRIO GALAN</t>
  </si>
  <si>
    <t>PERMANENTE CENTRAL</t>
  </si>
  <si>
    <t>CALLE 21 NO. 2-33 BARRIO LA ESTACIÓN</t>
  </si>
  <si>
    <t>SECRETARIA DE HACIENDA</t>
  </si>
  <si>
    <t>CARRERA 2 N° 13 - 38 Y CARRERA 2 N° 13 - 50</t>
  </si>
  <si>
    <t>SECRETARIA DE SALUD</t>
  </si>
  <si>
    <t>CALLE 15 N° 6 - 67 / 6 - 81</t>
  </si>
  <si>
    <t>OFICINA DE CONTRATACION - SECRETARIA DESARROLLO ECONOMICO</t>
  </si>
  <si>
    <t>EDIFICIO BLU CENTER CENTRO COMERCIAL CARRERA 2 N° 12 - 44 PISO 9</t>
  </si>
  <si>
    <t xml:space="preserve">CAM SALADO : OFCINA DE ATENCIÓN AL CIUDADANO - INSPECCION SEPTIMA URBANA DE POLICIA 
INSPECCION SEPTIMA DE DESCONGESTION </t>
  </si>
  <si>
    <t>CARRERA 12 N° 147 - 16 BARRIO EL SALADO</t>
  </si>
  <si>
    <t>SECREATARIA DE DESARROLLO SOCIAL COMUNITARIO - DIRECCION DE JUVENTUDES</t>
  </si>
  <si>
    <t>CALLE 7 NO. 2 -18 BARRIO LA POLA</t>
  </si>
  <si>
    <t>BIBLIOTECA PUBLICA ALVARO MUTIS</t>
  </si>
  <si>
    <t>ET 1 ZONA RESERVA CIUDADELA SIMÓN</t>
  </si>
  <si>
    <t>BIBLIOTECA CLARITA BOTERO</t>
  </si>
  <si>
    <t>C 16 20 38 BARRIO CLARITA BORTERO</t>
  </si>
  <si>
    <t>BIBLIOTECA COMBAYMA CORREGIMIENTO JUNTAS</t>
  </si>
  <si>
    <t>K 2 2A 87 LOTE 30 CORREGIMIENTO JUNTAS</t>
  </si>
  <si>
    <t>BIBLIOTECA PUBLICA GERMAN URIBE</t>
  </si>
  <si>
    <t>K 4S 107A 17 BARRIO LA CIMA</t>
  </si>
  <si>
    <t>BIBLIOTECA GUAMBITO PUENTE COMBEIMA</t>
  </si>
  <si>
    <t xml:space="preserve">CRA 1  A SUR CALLE 12 (ANTIGUO CAI) </t>
  </si>
  <si>
    <t>BIBLIOTECA INES ROJAS LUNA</t>
  </si>
  <si>
    <t>K 4B 79 08 Mz 4 Cs 1 NUEVO ARMERO</t>
  </si>
  <si>
    <t>BIBLIOTECA PUBLICA  I.E JORGE ELIECER GAITAN</t>
  </si>
  <si>
    <t>C 12 36 05 BARRIO GAITAN PARTE BAJA</t>
  </si>
  <si>
    <t>BIBLIOTECA NICANOR VELASQUEZ NUEVA TREN PICALEÑA</t>
  </si>
  <si>
    <t xml:space="preserve"> K45S 145 108 132 ZONA 46 BARRIO PICALEÑA</t>
  </si>
  <si>
    <t>BIBLIOTECA PUBLICA  SAN BERNARDO</t>
  </si>
  <si>
    <t>K 2 2 27 CORREGIMIENTO SAN BERNARDO</t>
  </si>
  <si>
    <t>BIBLIOTECA PUBLICA VIÑA CALDERON</t>
  </si>
  <si>
    <t>PARQUE DEPORTIVO</t>
  </si>
  <si>
    <t>BIBLIOTECA PUBLICA OVIEDO</t>
  </si>
  <si>
    <t>CLL 138 No 13-25 BARRIO OVIEDO</t>
  </si>
  <si>
    <t>BIBLIOTECA PUBLICA TOCHE</t>
  </si>
  <si>
    <t>CORREGIMIENTO DE TOCHE</t>
  </si>
  <si>
    <t>BIBLIOTECA PUBLICA TITA HUERTAS</t>
  </si>
  <si>
    <t>C 60 24 33 37 BARRIO LA FLORESTA</t>
  </si>
  <si>
    <t>BIBLIOTECA Y CASA CULTURAL EL SALADO</t>
  </si>
  <si>
    <t>CRA 8 CLL 146 BARRIO ESPECIAL EL SALADO</t>
  </si>
  <si>
    <t>CASA CULTURAL EL LIBERTADOR</t>
  </si>
  <si>
    <t>CRA 2 CALLE 3, 2do. PISO, BARRIO LIBERTADOR</t>
  </si>
  <si>
    <t>CASA CULTURAL SUR KENNEDY/ AUDITORIO DEL CUERPO</t>
  </si>
  <si>
    <t>CRA 8 SUR21-51, BARRIO KENNEDY</t>
  </si>
  <si>
    <t>CASA DE CULTURA 2 ETAPA JORDAN</t>
  </si>
  <si>
    <t xml:space="preserve">CRA 3A N°65A-31. SEGUNDA ETAPA DEL JORDAN </t>
  </si>
  <si>
    <t>CASA CULTURAL BUNDE</t>
  </si>
  <si>
    <t>Mz A Casa 9 EL BUNDE / K 3B C 79- JARDIN</t>
  </si>
  <si>
    <t>INSPECCIÓN PRIMERA DE POLICIA/BODEGA</t>
  </si>
  <si>
    <t>CRA 3 CLL 21 ESQUINA</t>
  </si>
  <si>
    <t>INSPECCIÓN PRIMERA DE POLICIA</t>
  </si>
  <si>
    <t>INSPECCIÓN SEGUNDA - LA POLA</t>
  </si>
  <si>
    <t xml:space="preserve">CLL6 CRA 5 ESQUINA BRR LA POLA </t>
  </si>
  <si>
    <t>INSPECCIÓN TERCERA</t>
  </si>
  <si>
    <t>AV. AMBALA CALLE 31- SALÓN COMUNAL BARRIO VIVEROS</t>
  </si>
  <si>
    <t xml:space="preserve">INSPECCIÓN CUARTA </t>
  </si>
  <si>
    <t xml:space="preserve">CRA 10 N°37A-37- CAI POLICIA BARRIO GAITAN </t>
  </si>
  <si>
    <t xml:space="preserve">INSPECCIÓN QUINTA  </t>
  </si>
  <si>
    <t>CARRERA 3 CALLE 70 B/ JORDAN 2 ETAPA- FRENTE MANZANA 28- ANTIGUAS INSTALACIONES DEL IDEMA</t>
  </si>
  <si>
    <t>INSPECCIÓN NOVENA</t>
  </si>
  <si>
    <t>INSPECCION AMBIENTAL Y ECOLOGICA</t>
  </si>
  <si>
    <t>INSPECCIÓN AMBIENTAL DE DESCONGESTIÓN</t>
  </si>
  <si>
    <t xml:space="preserve">INSPECCIÓN SEXTA </t>
  </si>
  <si>
    <t>SALON COMUNAL-BARRIO CORDOBA CLL 39 CON AMBALA (PEATONAL)</t>
  </si>
  <si>
    <t>INSPECCIÓN SEPTIMA</t>
  </si>
  <si>
    <t>INSPECCIÓN OCTAVA</t>
  </si>
  <si>
    <t xml:space="preserve">CASA DE JUSTICIA- BARRIO CIUDADELA SIMON BOLIVAR </t>
  </si>
  <si>
    <t xml:space="preserve">INSPECCIÓN DECIMA </t>
  </si>
  <si>
    <t>INSPECCIÓN ONCE</t>
  </si>
  <si>
    <t>CRA 2 SUR N°28 COLISEO FERIAS ACCESO PRINCIPAL</t>
  </si>
  <si>
    <t>INSPECCIÓN DOCE</t>
  </si>
  <si>
    <t xml:space="preserve">CARRERA 8 SUR 21 -26 KENNEDY </t>
  </si>
  <si>
    <t>INSPECCIÓN TRECE</t>
  </si>
  <si>
    <t>CONTIGUO AL CAI DE LA POLICIA - BARRIO BOQUERÓN</t>
  </si>
  <si>
    <t xml:space="preserve">INSPECCION AMBIENTAL </t>
  </si>
  <si>
    <t>INSPECCIÓN PERMANENTE TURNO 1</t>
  </si>
  <si>
    <t>CALLE 21 A N° 145</t>
  </si>
  <si>
    <t>INSPECCIÓN PERMANENTE TURNO 2</t>
  </si>
  <si>
    <t>INSPECCIÓN PERMANENTE TURNO 3</t>
  </si>
  <si>
    <t>COMISARIA PRIMERA DE FAMILIA</t>
  </si>
  <si>
    <t>CRA 8 A SUR N°21-25 B/KENNEDY</t>
  </si>
  <si>
    <t>COMISARIA 2 DE FAMILIA</t>
  </si>
  <si>
    <t xml:space="preserve">CRA 2º SUR- CLL 100 B/LA ESMERALDA- CIUDADELA SIMON BOLIVAR / CASA DE JUSTICIA </t>
  </si>
  <si>
    <t>COMISARIA 3 DE FAMILIA</t>
  </si>
  <si>
    <t>INSTALACIONES DE LA FISCALIA GENERAL DE LA NACIÓN</t>
  </si>
  <si>
    <t>COMISARIA PERMANENTE 1, 2,3 Y 4 DE FAMILIA</t>
  </si>
  <si>
    <t>CAM LA POLA- CRA 4 #6-7</t>
  </si>
  <si>
    <t>SECRETARIA TIC PUNTO VIVE DIGITAL BARRIO LAS FERIAS</t>
  </si>
  <si>
    <t>CRA 2 SUR #28-05 B/RODRIGUEZ ANDRADE</t>
  </si>
  <si>
    <t>CENTRO JUVENIL BARRIO MIRAMAR-DESARROLLO SOCIAL COMUNITARIO</t>
  </si>
  <si>
    <t>CLL 29 #29-166 SUR/ BARRIO MIRAMAR</t>
  </si>
  <si>
    <t>CASA SOCIAL CUTURAL AFRO/ CORPORACIÓN DARIO ECHANDIA/SEC DESARROLLO</t>
  </si>
  <si>
    <t>CALLE 9 3-51 LA POLA</t>
  </si>
  <si>
    <t>CASA JUVENIL SECRETARIA DESARROLLO SOCIAL</t>
  </si>
  <si>
    <t>VDA AMBALA PARTE ALTA</t>
  </si>
  <si>
    <t>IPC COMEDOR ADULTO MAYOR SECRETARIA DESARROLLO SOCIAL</t>
  </si>
  <si>
    <t>CRA 2 SUR N° 16-80</t>
  </si>
  <si>
    <t xml:space="preserve">LOS PREDIOS RESALTADOS EN AMARILLO ESTA REPETIDOS EN LA ESTE LISTADO. </t>
  </si>
  <si>
    <t>PREDIO TAURAMENA</t>
  </si>
  <si>
    <t xml:space="preserve">VEREDA LA AURAMA - FINCA LA VENTUROSA </t>
  </si>
  <si>
    <t>INDICE VARIABLE</t>
  </si>
  <si>
    <t>2.12</t>
  </si>
  <si>
    <t>SISTEMA SIES</t>
  </si>
  <si>
    <t>PREGUNTAR DESDE QUE FECHA</t>
  </si>
  <si>
    <t>VALORES ASEGURADOS 2024-2025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</si>
</sst>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$&quot;\ #,##0"/>
    <numFmt numFmtId="165" formatCode="_-&quot;$&quot;* #,##0.00_-;\-&quot;$&quot;* #,##0.00_-;_-&quot;$&quot;* &quot;-&quot;??_-;_-@_-"/>
    <numFmt numFmtId="166" formatCode="_-&quot;$&quot;* #,##0_-;\-&quot;$&quot;* #,##0_-;_-&quot;$&quot;* &quot;-&quot;??_-;_-@_-"/>
    <numFmt numFmtId="167" formatCode="_(&quot;$&quot;\ * #,##0.00_);_(&quot;$&quot;\ * \(#,##0.00\);_(&quot;$&quot;\ * &quot;-&quot;??_);_(@_)"/>
    <numFmt numFmtId="168" formatCode="_(&quot;$&quot;\ * #,##0_);_(&quot;$&quot;\ * \(#,##0\);_(&quot;$&quot;\ 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0"/>
      <color rgb="FFFF0000"/>
      <name val="Arial Narrow"/>
      <family val="2"/>
    </font>
    <font>
      <b/>
      <sz val="10"/>
      <color theme="1"/>
      <name val="Arial Narrow"/>
      <family val="2"/>
    </font>
    <font>
      <b/>
      <sz val="1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9"/>
      <color rgb="FF1F1F1F"/>
      <name val="Roboto"/>
    </font>
    <font>
      <sz val="8"/>
      <name val="Arial"/>
      <family val="2"/>
    </font>
    <font>
      <sz val="8"/>
      <color rgb="FF1F1F1F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71">
    <xf numFmtId="0" fontId="0" fillId="0" borderId="0" xfId="0"/>
    <xf numFmtId="0" fontId="3" fillId="3" borderId="1" xfId="0" applyFont="1" applyFill="1" applyBorder="1" applyAlignment="1">
      <alignment vertical="center"/>
    </xf>
    <xf numFmtId="164" fontId="3" fillId="3" borderId="1" xfId="0" applyNumberFormat="1" applyFont="1" applyFill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164" fontId="4" fillId="0" borderId="1" xfId="0" applyNumberFormat="1" applyFont="1" applyBorder="1" applyAlignment="1">
      <alignment vertical="center"/>
    </xf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vertical="center"/>
    </xf>
    <xf numFmtId="166" fontId="4" fillId="4" borderId="1" xfId="1" applyNumberFormat="1" applyFont="1" applyFill="1" applyBorder="1" applyAlignment="1">
      <alignment horizontal="right" vertical="center"/>
    </xf>
    <xf numFmtId="166" fontId="4" fillId="0" borderId="1" xfId="1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vertical="center" wrapText="1"/>
    </xf>
    <xf numFmtId="166" fontId="4" fillId="5" borderId="1" xfId="1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vertical="center" wrapText="1"/>
    </xf>
    <xf numFmtId="166" fontId="4" fillId="4" borderId="2" xfId="1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vertical="center"/>
    </xf>
    <xf numFmtId="0" fontId="5" fillId="5" borderId="1" xfId="0" applyFont="1" applyFill="1" applyBorder="1" applyAlignment="1">
      <alignment horizontal="left"/>
    </xf>
    <xf numFmtId="164" fontId="3" fillId="6" borderId="1" xfId="0" applyNumberFormat="1" applyFont="1" applyFill="1" applyBorder="1"/>
    <xf numFmtId="0" fontId="6" fillId="7" borderId="1" xfId="0" applyFont="1" applyFill="1" applyBorder="1"/>
    <xf numFmtId="164" fontId="6" fillId="7" borderId="1" xfId="0" applyNumberFormat="1" applyFont="1" applyFill="1" applyBorder="1"/>
    <xf numFmtId="0" fontId="3" fillId="3" borderId="1" xfId="0" applyFont="1" applyFill="1" applyBorder="1"/>
    <xf numFmtId="164" fontId="3" fillId="3" borderId="1" xfId="0" applyNumberFormat="1" applyFont="1" applyFill="1" applyBorder="1"/>
    <xf numFmtId="0" fontId="5" fillId="5" borderId="1" xfId="0" applyFont="1" applyFill="1" applyBorder="1"/>
    <xf numFmtId="164" fontId="5" fillId="5" borderId="1" xfId="0" applyNumberFormat="1" applyFont="1" applyFill="1" applyBorder="1"/>
    <xf numFmtId="168" fontId="0" fillId="0" borderId="1" xfId="2" applyNumberFormat="1" applyFont="1" applyFill="1" applyBorder="1"/>
    <xf numFmtId="166" fontId="0" fillId="0" borderId="1" xfId="1" applyNumberFormat="1" applyFont="1" applyBorder="1"/>
    <xf numFmtId="168" fontId="7" fillId="3" borderId="1" xfId="2" applyNumberFormat="1" applyFont="1" applyFill="1" applyBorder="1"/>
    <xf numFmtId="0" fontId="5" fillId="0" borderId="1" xfId="0" applyFont="1" applyBorder="1"/>
    <xf numFmtId="164" fontId="5" fillId="0" borderId="1" xfId="0" applyNumberFormat="1" applyFont="1" applyBorder="1"/>
    <xf numFmtId="0" fontId="5" fillId="0" borderId="1" xfId="0" applyFont="1" applyBorder="1" applyAlignment="1">
      <alignment wrapText="1"/>
    </xf>
    <xf numFmtId="0" fontId="7" fillId="8" borderId="1" xfId="0" applyFont="1" applyFill="1" applyBorder="1"/>
    <xf numFmtId="164" fontId="7" fillId="8" borderId="1" xfId="0" applyNumberFormat="1" applyFont="1" applyFill="1" applyBorder="1"/>
    <xf numFmtId="0" fontId="5" fillId="5" borderId="3" xfId="0" applyFont="1" applyFill="1" applyBorder="1"/>
    <xf numFmtId="164" fontId="5" fillId="5" borderId="3" xfId="0" applyNumberFormat="1" applyFont="1" applyFill="1" applyBorder="1"/>
    <xf numFmtId="0" fontId="7" fillId="0" borderId="4" xfId="0" applyFont="1" applyBorder="1"/>
    <xf numFmtId="0" fontId="7" fillId="0" borderId="5" xfId="0" applyFont="1" applyBorder="1"/>
    <xf numFmtId="164" fontId="7" fillId="0" borderId="6" xfId="0" applyNumberFormat="1" applyFont="1" applyBorder="1"/>
    <xf numFmtId="0" fontId="2" fillId="0" borderId="7" xfId="0" applyFont="1" applyBorder="1"/>
    <xf numFmtId="0" fontId="2" fillId="0" borderId="8" xfId="0" applyFont="1" applyBorder="1"/>
    <xf numFmtId="164" fontId="2" fillId="0" borderId="9" xfId="0" applyNumberFormat="1" applyFont="1" applyBorder="1"/>
    <xf numFmtId="0" fontId="9" fillId="9" borderId="0" xfId="0" applyFont="1" applyFill="1"/>
    <xf numFmtId="0" fontId="10" fillId="9" borderId="1" xfId="0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left" vertical="center" wrapText="1"/>
    </xf>
    <xf numFmtId="0" fontId="12" fillId="9" borderId="1" xfId="0" applyFont="1" applyFill="1" applyBorder="1"/>
    <xf numFmtId="0" fontId="13" fillId="9" borderId="1" xfId="0" applyFont="1" applyFill="1" applyBorder="1" applyAlignment="1">
      <alignment horizontal="left" vertical="center" wrapText="1"/>
    </xf>
    <xf numFmtId="0" fontId="12" fillId="9" borderId="0" xfId="0" applyFont="1" applyFill="1"/>
    <xf numFmtId="0" fontId="11" fillId="9" borderId="1" xfId="0" applyFont="1" applyFill="1" applyBorder="1" applyAlignment="1">
      <alignment vertical="center" wrapText="1"/>
    </xf>
    <xf numFmtId="0" fontId="13" fillId="9" borderId="1" xfId="0" applyFont="1" applyFill="1" applyBorder="1" applyAlignment="1">
      <alignment vertical="center" wrapText="1"/>
    </xf>
    <xf numFmtId="0" fontId="9" fillId="9" borderId="1" xfId="0" applyFont="1" applyFill="1" applyBorder="1"/>
    <xf numFmtId="0" fontId="14" fillId="9" borderId="1" xfId="0" applyFont="1" applyFill="1" applyBorder="1"/>
    <xf numFmtId="0" fontId="13" fillId="6" borderId="1" xfId="0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left" vertical="center" wrapText="1"/>
    </xf>
    <xf numFmtId="0" fontId="17" fillId="6" borderId="0" xfId="0" applyFont="1" applyFill="1"/>
    <xf numFmtId="0" fontId="11" fillId="6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left" vertical="center" wrapText="1"/>
    </xf>
    <xf numFmtId="0" fontId="9" fillId="6" borderId="0" xfId="0" applyFont="1" applyFill="1"/>
    <xf numFmtId="0" fontId="13" fillId="6" borderId="1" xfId="0" applyFont="1" applyFill="1" applyBorder="1" applyAlignment="1">
      <alignment vertical="center" wrapText="1"/>
    </xf>
    <xf numFmtId="0" fontId="9" fillId="9" borderId="0" xfId="0" applyFont="1" applyFill="1" applyAlignment="1">
      <alignment horizontal="center"/>
    </xf>
    <xf numFmtId="0" fontId="9" fillId="9" borderId="0" xfId="0" applyFont="1" applyFill="1" applyAlignment="1">
      <alignment horizontal="left"/>
    </xf>
    <xf numFmtId="0" fontId="0" fillId="7" borderId="0" xfId="0" applyFill="1"/>
    <xf numFmtId="0" fontId="0" fillId="3" borderId="1" xfId="0" applyFill="1" applyBorder="1"/>
    <xf numFmtId="0" fontId="0" fillId="0" borderId="1" xfId="0" applyBorder="1"/>
    <xf numFmtId="166" fontId="0" fillId="0" borderId="1" xfId="0" applyNumberFormat="1" applyBorder="1"/>
    <xf numFmtId="0" fontId="2" fillId="3" borderId="1" xfId="0" applyFont="1" applyFill="1" applyBorder="1"/>
    <xf numFmtId="0" fontId="3" fillId="0" borderId="1" xfId="0" applyFont="1" applyBorder="1" applyAlignment="1">
      <alignment horizontal="left" vertical="center"/>
    </xf>
    <xf numFmtId="0" fontId="3" fillId="6" borderId="1" xfId="0" applyFont="1" applyFill="1" applyBorder="1" applyAlignment="1">
      <alignment horizontal="left"/>
    </xf>
    <xf numFmtId="0" fontId="7" fillId="3" borderId="1" xfId="0" applyFont="1" applyFill="1" applyBorder="1" applyAlignment="1">
      <alignment horizontal="left"/>
    </xf>
    <xf numFmtId="0" fontId="3" fillId="2" borderId="1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8" fillId="9" borderId="1" xfId="0" applyFont="1" applyFill="1" applyBorder="1" applyAlignment="1">
      <alignment horizontal="center" vertical="center" wrapText="1"/>
    </xf>
  </cellXfs>
  <cellStyles count="3">
    <cellStyle name="Moneda" xfId="1" builtinId="4"/>
    <cellStyle name="Moneda 3" xfId="2" xr:uid="{F24D0693-8B4B-4226-BC67-861AD3692511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CONCURSOS%20DE%20MERITOS\Licitaciones\LOTERIA%20DE%20BOGOTA\CONTRATACION%20DIRECTA%202007\CALIFICACION\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01\DOCUMENTOS%20TECNICO%20-%20COMERCIAL\CONTRATACION%20ASEGURADORAS\ENTIDADES%20ESTATALES\METROVIVIENDA\PROCESO%20SEGUROS%202010\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RIDICA"/>
      <sheetName val="FINANCIERA"/>
      <sheetName val="1 PARTICIPANTES"/>
      <sheetName val="2 CRITERIOS"/>
      <sheetName val="3 TRDM AMP OB"/>
      <sheetName val="4 TRDM AMP AD"/>
      <sheetName val="5 TRDM CLA OB"/>
      <sheetName val="6 TRDM CLA AD"/>
      <sheetName val="7 TRDM VLR1"/>
      <sheetName val="8 AU AMP OB"/>
      <sheetName val="9 AU AMP AD"/>
      <sheetName val="10 AU CLA OB"/>
      <sheetName val="11 AU CLA AD"/>
      <sheetName val="12 AU VLR"/>
      <sheetName val="13 SO AMP OB"/>
      <sheetName val="14 SO VLR"/>
      <sheetName val="15 TV AMP OB"/>
      <sheetName val="16 TV CLA OB"/>
      <sheetName val="17 TV CLA AD"/>
      <sheetName val="18 TV VLR"/>
      <sheetName val="19 MN AMP OB"/>
      <sheetName val="20 MN CLA OB"/>
      <sheetName val="21 MN CLA AD"/>
      <sheetName val="22 MN VLR"/>
      <sheetName val="23 RCE AMP OB"/>
      <sheetName val="24 RCE AMP AD"/>
      <sheetName val="25 RCE CLA OB"/>
      <sheetName val="26 RCE CLA AD"/>
      <sheetName val="27 RCE VLR"/>
      <sheetName val="28 RCSP AMP OB"/>
      <sheetName val="29 RCSP AMP AD"/>
      <sheetName val="30 RCSP CLA OB"/>
      <sheetName val="31 RCSP CLA AD"/>
      <sheetName val="32 RCSP VLR"/>
      <sheetName val="33 VGD AMP OB"/>
      <sheetName val="34 VGD AMP AD"/>
      <sheetName val="35 VGD CLA OB"/>
      <sheetName val="37 VGD VLR"/>
      <sheetName val="38 IND AMP OB"/>
      <sheetName val="39 IND AMP AD"/>
      <sheetName val="40 IND CLA OB"/>
      <sheetName val="41 IND CLA AD"/>
      <sheetName val="41 IND VLR"/>
      <sheetName val="42  VGE  AMP OB"/>
      <sheetName val="43 VGE AMP AD"/>
      <sheetName val="44  VGE CLA OB"/>
      <sheetName val="46 VGE VLR"/>
      <sheetName val="47 SIN"/>
      <sheetName val="48 RESUMEN GENERAL"/>
      <sheetName val="49 MAYORES PUNTAJES"/>
      <sheetName val="1_PARTICIPANTES"/>
      <sheetName val="2_CRITERIOS"/>
      <sheetName val="3_TRDM_AMP_OB"/>
      <sheetName val="4_TRDM_AMP_AD"/>
      <sheetName val="5_TRDM_CLA_OB"/>
      <sheetName val="6_TRDM_CLA_AD"/>
      <sheetName val="7_TRDM_VLR1"/>
      <sheetName val="8_AU_AMP_OB"/>
      <sheetName val="9_AU_AMP_AD"/>
      <sheetName val="10_AU_CLA_OB"/>
      <sheetName val="11_AU_CLA_AD"/>
      <sheetName val="12_AU_VLR"/>
      <sheetName val="13_SO_AMP_OB"/>
      <sheetName val="14_SO_VLR"/>
      <sheetName val="15_TV_AMP_OB"/>
      <sheetName val="16_TV_CLA_OB"/>
      <sheetName val="17_TV_CLA_AD"/>
      <sheetName val="18_TV_VLR"/>
      <sheetName val="19_MN_AMP_OB"/>
      <sheetName val="20_MN_CLA_OB"/>
      <sheetName val="21_MN_CLA_AD"/>
      <sheetName val="22_MN_VLR"/>
      <sheetName val="23_RCE_AMP_OB"/>
      <sheetName val="24_RCE_AMP_AD"/>
      <sheetName val="25_RCE_CLA_OB"/>
      <sheetName val="26_RCE_CLA_AD"/>
      <sheetName val="27_RCE_VLR"/>
      <sheetName val="28_RCSP_AMP_OB"/>
      <sheetName val="29_RCSP_AMP_AD"/>
      <sheetName val="30_RCSP_CLA_OB"/>
      <sheetName val="31_RCSP_CLA_AD"/>
      <sheetName val="32_RCSP_VLR"/>
      <sheetName val="33_VGD_AMP_OB"/>
      <sheetName val="34_VGD_AMP_AD"/>
      <sheetName val="35_VGD_CLA_OB"/>
      <sheetName val="37_VGD_VLR"/>
      <sheetName val="38_IND_AMP_OB"/>
      <sheetName val="39_IND_AMP_AD"/>
      <sheetName val="40_IND_CLA_OB"/>
      <sheetName val="41_IND_CLA_AD"/>
      <sheetName val="41_IND_VLR"/>
      <sheetName val="42__VGE__AMP_OB"/>
      <sheetName val="43_VGE_AMP_AD"/>
      <sheetName val="44__VGE_CLA_OB"/>
      <sheetName val="46_VGE_VLR"/>
      <sheetName val="47_SIN"/>
      <sheetName val="48_RESUMEN_GENERAL"/>
      <sheetName val="49_MAYORES_PUNTAJES"/>
      <sheetName val="1_PARTICIPANTES1"/>
      <sheetName val="2_CRITERIOS1"/>
      <sheetName val="3_TRDM_AMP_OB1"/>
      <sheetName val="4_TRDM_AMP_AD1"/>
      <sheetName val="5_TRDM_CLA_OB1"/>
      <sheetName val="6_TRDM_CLA_AD1"/>
      <sheetName val="7_TRDM_VLR11"/>
      <sheetName val="8_AU_AMP_OB1"/>
      <sheetName val="9_AU_AMP_AD1"/>
      <sheetName val="10_AU_CLA_OB1"/>
      <sheetName val="11_AU_CLA_AD1"/>
      <sheetName val="12_AU_VLR1"/>
      <sheetName val="13_SO_AMP_OB1"/>
      <sheetName val="14_SO_VLR1"/>
      <sheetName val="15_TV_AMP_OB1"/>
      <sheetName val="16_TV_CLA_OB1"/>
      <sheetName val="17_TV_CLA_AD1"/>
      <sheetName val="18_TV_VLR1"/>
      <sheetName val="19_MN_AMP_OB1"/>
      <sheetName val="20_MN_CLA_OB1"/>
      <sheetName val="21_MN_CLA_AD1"/>
      <sheetName val="22_MN_VLR1"/>
      <sheetName val="23_RCE_AMP_OB1"/>
      <sheetName val="24_RCE_AMP_AD1"/>
      <sheetName val="25_RCE_CLA_OB1"/>
      <sheetName val="26_RCE_CLA_AD1"/>
      <sheetName val="27_RCE_VLR1"/>
      <sheetName val="28_RCSP_AMP_OB1"/>
      <sheetName val="29_RCSP_AMP_AD1"/>
      <sheetName val="30_RCSP_CLA_OB1"/>
      <sheetName val="31_RCSP_CLA_AD1"/>
      <sheetName val="32_RCSP_VLR1"/>
      <sheetName val="33_VGD_AMP_OB1"/>
      <sheetName val="34_VGD_AMP_AD1"/>
      <sheetName val="35_VGD_CLA_OB1"/>
      <sheetName val="37_VGD_VLR1"/>
      <sheetName val="38_IND_AMP_OB1"/>
      <sheetName val="39_IND_AMP_AD1"/>
      <sheetName val="40_IND_CLA_OB1"/>
      <sheetName val="41_IND_CLA_AD1"/>
      <sheetName val="41_IND_VLR1"/>
      <sheetName val="42__VGE__AMP_OB1"/>
      <sheetName val="43_VGE_AMP_AD1"/>
      <sheetName val="44__VGE_CLA_OB1"/>
      <sheetName val="46_VGE_VLR1"/>
      <sheetName val="47_SIN1"/>
      <sheetName val="48_RESUMEN_GENERAL1"/>
      <sheetName val="49_MAYORES_PUNTAJES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perado_Hoja1"/>
      <sheetName val="CUADRO PRESENTACION"/>
      <sheetName val="RIESGOS"/>
      <sheetName val="COBERTURAS"/>
      <sheetName val="CUADRO RESUMEN"/>
      <sheetName val="Info"/>
      <sheetName val="P Y G FINANCIERO"/>
      <sheetName val="Rea"/>
      <sheetName val="P&amp;G"/>
      <sheetName val="% Pérdida"/>
      <sheetName val="CUADRO_PRESENTACION"/>
      <sheetName val="CUADRO_RESUMEN"/>
      <sheetName val="P_Y_G_FINANCIERO"/>
      <sheetName val="%_Pérdida"/>
      <sheetName val="CUADRO_PRESENTACION1"/>
      <sheetName val="CUADRO_RESUMEN1"/>
      <sheetName val="P_Y_G_FINANCIERO1"/>
      <sheetName val="%_Pérdid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1">
          <cell r="L21" t="str">
            <v>-  TERREMOTO, TEMBLOR, ERUPCIÓN VOLCANICA:  SIN DEDUCIBLE</v>
          </cell>
        </row>
        <row r="22">
          <cell r="L22" t="str">
            <v>-  AMCCoPH AMIT, TERRORISMO  Y SABOTAJE: SIN DEDUCIBLE</v>
          </cell>
        </row>
        <row r="23">
          <cell r="L23" t="str">
            <v>-  HURTO CALIFICADO Y HURTO SIMPLE PARA CUALQUIER BIENES DIFERENTES A EQUIPOS ELECTRICOS Y ELECTRONICOS Y MAQUINARIA: SIN DEDUCIBLE</v>
          </cell>
        </row>
        <row r="24">
          <cell r="L24" t="str">
            <v>-  DEMAS EVENTOS PARA CUALQUIER BIENES DIFERENTES A EQUIPOS ELECTRICOS Y ELECTRONICOS Y MAQUINARIA: SIN DEDUCIBLE</v>
          </cell>
        </row>
        <row r="25">
          <cell r="L25" t="str">
            <v>-  HURTO CALIFICADO Y HURTO SIMPLE DE EQUIPOS ELECTRICOS Y ELECTRONICOS (EXCEPTO CELULARES, AVANTELES, BEEPERS, RADIOTELÉFONOS Y DEMÁS EQUIPOS PORTATILES DE COMUNICACIÓN, CUALQUIER TECNOLOGIA): SIN DEDUCIBLE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>
        <row r="21">
          <cell r="L21" t="str">
            <v>-  TERREMOTO, TEMBLOR, ERUPCIÓN VOLCANICA:  SIN DEDUCIBLE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B842C-26A2-4247-A768-6F1E18B8743E}">
  <dimension ref="A1:F48"/>
  <sheetViews>
    <sheetView tabSelected="1" topLeftCell="A28" zoomScale="90" zoomScaleNormal="90" workbookViewId="0">
      <selection activeCell="I11" sqref="I11"/>
    </sheetView>
  </sheetViews>
  <sheetFormatPr baseColWidth="10" defaultRowHeight="14.4" x14ac:dyDescent="0.3"/>
  <cols>
    <col min="1" max="1" width="14.44140625" customWidth="1"/>
    <col min="2" max="2" width="59.6640625" customWidth="1"/>
    <col min="3" max="3" width="33.44140625" hidden="1" customWidth="1"/>
    <col min="4" max="4" width="18.33203125" hidden="1" customWidth="1"/>
    <col min="5" max="5" width="21.6640625" bestFit="1" customWidth="1"/>
  </cols>
  <sheetData>
    <row r="1" spans="1:5" x14ac:dyDescent="0.3">
      <c r="A1" s="68" t="s">
        <v>0</v>
      </c>
      <c r="B1" s="69"/>
      <c r="C1" s="69"/>
      <c r="D1" s="69"/>
      <c r="E1" s="69"/>
    </row>
    <row r="2" spans="1:5" x14ac:dyDescent="0.3">
      <c r="A2" s="65" t="s">
        <v>1</v>
      </c>
      <c r="B2" s="65"/>
      <c r="C2" s="65"/>
    </row>
    <row r="3" spans="1:5" x14ac:dyDescent="0.3">
      <c r="A3" s="1" t="s">
        <v>2</v>
      </c>
      <c r="B3" s="1" t="s">
        <v>3</v>
      </c>
      <c r="C3" s="2" t="s">
        <v>305</v>
      </c>
      <c r="D3" s="64" t="s">
        <v>301</v>
      </c>
      <c r="E3" s="2" t="s">
        <v>4</v>
      </c>
    </row>
    <row r="4" spans="1:5" x14ac:dyDescent="0.3">
      <c r="A4" s="3" t="s">
        <v>5</v>
      </c>
      <c r="B4" s="4" t="s">
        <v>6</v>
      </c>
      <c r="C4" s="5"/>
      <c r="D4" s="62"/>
      <c r="E4" s="62"/>
    </row>
    <row r="5" spans="1:5" x14ac:dyDescent="0.3">
      <c r="A5" s="6" t="s">
        <v>7</v>
      </c>
      <c r="B5" s="7" t="s">
        <v>8</v>
      </c>
      <c r="C5" s="8">
        <v>12110708033.480001</v>
      </c>
      <c r="D5" s="63">
        <f>C5*5.6%</f>
        <v>678199649.87487996</v>
      </c>
      <c r="E5" s="63">
        <f>C5+D5</f>
        <v>12788907683.354881</v>
      </c>
    </row>
    <row r="6" spans="1:5" x14ac:dyDescent="0.3">
      <c r="A6" s="3" t="s">
        <v>9</v>
      </c>
      <c r="B6" s="4" t="s">
        <v>10</v>
      </c>
      <c r="C6" s="9">
        <v>8776057155.1800003</v>
      </c>
      <c r="D6" s="63">
        <f t="shared" ref="D6:D22" si="0">C6*5.6%</f>
        <v>491459200.69007999</v>
      </c>
      <c r="E6" s="63">
        <f t="shared" ref="E6:E22" si="1">C6+D6</f>
        <v>9267516355.8700809</v>
      </c>
    </row>
    <row r="7" spans="1:5" x14ac:dyDescent="0.3">
      <c r="A7" s="3" t="s">
        <v>11</v>
      </c>
      <c r="B7" s="4" t="s">
        <v>12</v>
      </c>
      <c r="C7" s="9">
        <v>1199039140</v>
      </c>
      <c r="D7" s="63">
        <f t="shared" si="0"/>
        <v>67146191.839999989</v>
      </c>
      <c r="E7" s="63">
        <f t="shared" si="1"/>
        <v>1266185331.8399999</v>
      </c>
    </row>
    <row r="8" spans="1:5" x14ac:dyDescent="0.3">
      <c r="A8" s="3" t="s">
        <v>13</v>
      </c>
      <c r="B8" s="4" t="s">
        <v>14</v>
      </c>
      <c r="C8" s="9">
        <v>1164324140</v>
      </c>
      <c r="D8" s="63">
        <f t="shared" si="0"/>
        <v>65202151.839999996</v>
      </c>
      <c r="E8" s="63">
        <f t="shared" si="1"/>
        <v>1229526291.8399999</v>
      </c>
    </row>
    <row r="9" spans="1:5" x14ac:dyDescent="0.3">
      <c r="A9" s="6" t="s">
        <v>15</v>
      </c>
      <c r="B9" s="7" t="s">
        <v>16</v>
      </c>
      <c r="C9" s="8">
        <v>1163028820</v>
      </c>
      <c r="D9" s="63">
        <f t="shared" si="0"/>
        <v>65129613.919999994</v>
      </c>
      <c r="E9" s="63">
        <f t="shared" si="1"/>
        <v>1228158433.9200001</v>
      </c>
    </row>
    <row r="10" spans="1:5" ht="27.6" x14ac:dyDescent="0.3">
      <c r="A10" s="3" t="s">
        <v>17</v>
      </c>
      <c r="B10" s="10" t="s">
        <v>18</v>
      </c>
      <c r="C10" s="11">
        <v>552404160</v>
      </c>
      <c r="D10" s="63">
        <f t="shared" si="0"/>
        <v>30934632.959999997</v>
      </c>
      <c r="E10" s="63">
        <f t="shared" si="1"/>
        <v>583338792.96000004</v>
      </c>
    </row>
    <row r="11" spans="1:5" ht="24" customHeight="1" x14ac:dyDescent="0.3">
      <c r="A11" s="12" t="s">
        <v>19</v>
      </c>
      <c r="B11" s="10" t="s">
        <v>20</v>
      </c>
      <c r="C11" s="11">
        <v>404996320</v>
      </c>
      <c r="D11" s="63">
        <f t="shared" si="0"/>
        <v>22679793.919999998</v>
      </c>
      <c r="E11" s="63">
        <f t="shared" si="1"/>
        <v>427676113.92000002</v>
      </c>
    </row>
    <row r="12" spans="1:5" ht="16.95" customHeight="1" x14ac:dyDescent="0.3">
      <c r="A12" s="6" t="s">
        <v>21</v>
      </c>
      <c r="B12" s="13" t="s">
        <v>22</v>
      </c>
      <c r="C12" s="8">
        <v>2573600500</v>
      </c>
      <c r="D12" s="63">
        <f t="shared" si="0"/>
        <v>144121628</v>
      </c>
      <c r="E12" s="63">
        <f t="shared" si="1"/>
        <v>2717722128</v>
      </c>
    </row>
    <row r="13" spans="1:5" ht="25.95" customHeight="1" x14ac:dyDescent="0.3">
      <c r="A13" s="12" t="s">
        <v>23</v>
      </c>
      <c r="B13" s="10" t="s">
        <v>24</v>
      </c>
      <c r="C13" s="11">
        <v>13939311640</v>
      </c>
      <c r="D13" s="63">
        <f t="shared" si="0"/>
        <v>780601451.83999991</v>
      </c>
      <c r="E13" s="63">
        <f t="shared" si="1"/>
        <v>14719913091.84</v>
      </c>
    </row>
    <row r="14" spans="1:5" ht="17.399999999999999" customHeight="1" x14ac:dyDescent="0.3">
      <c r="A14" s="6" t="s">
        <v>25</v>
      </c>
      <c r="B14" s="13" t="s">
        <v>26</v>
      </c>
      <c r="C14" s="14">
        <v>425507320</v>
      </c>
      <c r="D14" s="63">
        <f t="shared" si="0"/>
        <v>23828409.919999998</v>
      </c>
      <c r="E14" s="63">
        <f t="shared" si="1"/>
        <v>449335729.92000002</v>
      </c>
    </row>
    <row r="15" spans="1:5" x14ac:dyDescent="0.3">
      <c r="A15" s="12" t="s">
        <v>27</v>
      </c>
      <c r="B15" s="10" t="s">
        <v>28</v>
      </c>
      <c r="C15" s="11">
        <v>168290900</v>
      </c>
      <c r="D15" s="63">
        <f t="shared" si="0"/>
        <v>9424290.3999999985</v>
      </c>
      <c r="E15" s="63">
        <f t="shared" si="1"/>
        <v>177715190.40000001</v>
      </c>
    </row>
    <row r="16" spans="1:5" x14ac:dyDescent="0.3">
      <c r="A16" s="12" t="s">
        <v>29</v>
      </c>
      <c r="B16" s="15" t="s">
        <v>30</v>
      </c>
      <c r="C16" s="11">
        <v>1128735700</v>
      </c>
      <c r="D16" s="63">
        <f t="shared" si="0"/>
        <v>63209199.199999996</v>
      </c>
      <c r="E16" s="63">
        <f t="shared" si="1"/>
        <v>1191944899.2</v>
      </c>
    </row>
    <row r="17" spans="1:5" x14ac:dyDescent="0.3">
      <c r="A17" s="16">
        <v>1.1299999999999999</v>
      </c>
      <c r="B17" s="15" t="s">
        <v>31</v>
      </c>
      <c r="C17" s="11">
        <v>62873900</v>
      </c>
      <c r="D17" s="63">
        <f t="shared" si="0"/>
        <v>3520938.3999999994</v>
      </c>
      <c r="E17" s="63">
        <f t="shared" si="1"/>
        <v>66394838.399999999</v>
      </c>
    </row>
    <row r="18" spans="1:5" x14ac:dyDescent="0.3">
      <c r="A18" s="12">
        <v>1.1399999999999999</v>
      </c>
      <c r="B18" s="15" t="s">
        <v>32</v>
      </c>
      <c r="C18" s="11">
        <v>1023673800</v>
      </c>
      <c r="D18" s="63">
        <f t="shared" si="0"/>
        <v>57325732.799999997</v>
      </c>
      <c r="E18" s="63">
        <f t="shared" si="1"/>
        <v>1080999532.8</v>
      </c>
    </row>
    <row r="19" spans="1:5" x14ac:dyDescent="0.3">
      <c r="A19" s="12">
        <v>1.1499999999999999</v>
      </c>
      <c r="B19" s="15" t="s">
        <v>33</v>
      </c>
      <c r="C19" s="11">
        <v>282418589.92000002</v>
      </c>
      <c r="D19" s="63">
        <f t="shared" si="0"/>
        <v>15815441.035519999</v>
      </c>
      <c r="E19" s="63">
        <f t="shared" si="1"/>
        <v>298234030.95552003</v>
      </c>
    </row>
    <row r="20" spans="1:5" x14ac:dyDescent="0.3">
      <c r="A20" s="12">
        <v>1.1599999999999999</v>
      </c>
      <c r="B20" s="15" t="s">
        <v>34</v>
      </c>
      <c r="C20" s="11">
        <v>393331020</v>
      </c>
      <c r="D20" s="63">
        <f t="shared" si="0"/>
        <v>22026537.119999997</v>
      </c>
      <c r="E20" s="63">
        <f t="shared" si="1"/>
        <v>415357557.12</v>
      </c>
    </row>
    <row r="21" spans="1:5" x14ac:dyDescent="0.3">
      <c r="A21" s="12">
        <v>1.17</v>
      </c>
      <c r="B21" s="15" t="s">
        <v>35</v>
      </c>
      <c r="C21" s="11">
        <v>404851100</v>
      </c>
      <c r="D21" s="63">
        <f t="shared" si="0"/>
        <v>22671661.599999998</v>
      </c>
      <c r="E21" s="63">
        <f t="shared" si="1"/>
        <v>427522761.60000002</v>
      </c>
    </row>
    <row r="22" spans="1:5" x14ac:dyDescent="0.3">
      <c r="A22" s="12">
        <v>1.18</v>
      </c>
      <c r="B22" s="15" t="s">
        <v>36</v>
      </c>
      <c r="C22" s="11">
        <v>10279401940</v>
      </c>
      <c r="D22" s="63">
        <f t="shared" si="0"/>
        <v>575646508.63999999</v>
      </c>
      <c r="E22" s="63">
        <f t="shared" si="1"/>
        <v>10855048448.639999</v>
      </c>
    </row>
    <row r="23" spans="1:5" x14ac:dyDescent="0.3">
      <c r="A23" s="66" t="s">
        <v>37</v>
      </c>
      <c r="B23" s="66"/>
      <c r="C23" s="17">
        <f>SUM(C5:C22)</f>
        <v>56052554178.580002</v>
      </c>
      <c r="D23" s="17">
        <f t="shared" ref="D23" si="2">SUM(D5:D22)</f>
        <v>3138943034.0004802</v>
      </c>
      <c r="E23" s="17">
        <f>SUM(E5:E22)</f>
        <v>59191497212.580475</v>
      </c>
    </row>
    <row r="24" spans="1:5" x14ac:dyDescent="0.3">
      <c r="A24" s="18"/>
      <c r="B24" s="18"/>
      <c r="C24" s="19"/>
      <c r="D24" s="60"/>
      <c r="E24" s="60"/>
    </row>
    <row r="25" spans="1:5" x14ac:dyDescent="0.3">
      <c r="A25" s="20" t="s">
        <v>2</v>
      </c>
      <c r="B25" s="20" t="s">
        <v>3</v>
      </c>
      <c r="C25" s="21" t="s">
        <v>4</v>
      </c>
      <c r="D25" s="61" t="s">
        <v>301</v>
      </c>
      <c r="E25" s="61" t="s">
        <v>4</v>
      </c>
    </row>
    <row r="26" spans="1:5" x14ac:dyDescent="0.3">
      <c r="A26" s="22" t="s">
        <v>38</v>
      </c>
      <c r="B26" s="22" t="s">
        <v>39</v>
      </c>
      <c r="C26" s="23"/>
      <c r="D26" s="62"/>
      <c r="E26" s="62"/>
    </row>
    <row r="27" spans="1:5" x14ac:dyDescent="0.3">
      <c r="A27" s="22" t="s">
        <v>40</v>
      </c>
      <c r="B27" s="22" t="s">
        <v>41</v>
      </c>
      <c r="C27" s="23"/>
      <c r="D27" s="62"/>
      <c r="E27" s="62"/>
    </row>
    <row r="28" spans="1:5" x14ac:dyDescent="0.3">
      <c r="A28" s="22" t="s">
        <v>42</v>
      </c>
      <c r="B28" s="22" t="s">
        <v>43</v>
      </c>
      <c r="C28" s="24">
        <v>28363443780</v>
      </c>
      <c r="D28" s="63">
        <f>C28*5%</f>
        <v>1418172189</v>
      </c>
      <c r="E28" s="63">
        <f t="shared" ref="E28:E31" si="3">C28+D28</f>
        <v>29781615969</v>
      </c>
    </row>
    <row r="29" spans="1:5" x14ac:dyDescent="0.3">
      <c r="A29" s="22" t="s">
        <v>44</v>
      </c>
      <c r="B29" s="22" t="s">
        <v>45</v>
      </c>
      <c r="C29" s="24">
        <v>15331666879</v>
      </c>
      <c r="D29" s="63">
        <f t="shared" ref="D29:D31" si="4">C29*5%</f>
        <v>766583343.95000005</v>
      </c>
      <c r="E29" s="63">
        <f t="shared" si="3"/>
        <v>16098250222.950001</v>
      </c>
    </row>
    <row r="30" spans="1:5" x14ac:dyDescent="0.3">
      <c r="A30" s="22" t="s">
        <v>46</v>
      </c>
      <c r="B30" s="22" t="s">
        <v>47</v>
      </c>
      <c r="C30" s="25">
        <v>6985686095</v>
      </c>
      <c r="D30" s="63">
        <f t="shared" si="4"/>
        <v>349284304.75</v>
      </c>
      <c r="E30" s="63">
        <f t="shared" si="3"/>
        <v>7334970399.75</v>
      </c>
    </row>
    <row r="31" spans="1:5" x14ac:dyDescent="0.3">
      <c r="A31" s="22" t="s">
        <v>48</v>
      </c>
      <c r="B31" s="22" t="s">
        <v>49</v>
      </c>
      <c r="C31" s="24">
        <v>3724934865</v>
      </c>
      <c r="D31" s="63">
        <f t="shared" si="4"/>
        <v>186246743.25</v>
      </c>
      <c r="E31" s="63">
        <f t="shared" si="3"/>
        <v>3911181608.25</v>
      </c>
    </row>
    <row r="32" spans="1:5" x14ac:dyDescent="0.3">
      <c r="A32" s="67" t="s">
        <v>50</v>
      </c>
      <c r="B32" s="67"/>
      <c r="C32" s="26">
        <f>SUM(C28:C31)</f>
        <v>54405731619</v>
      </c>
      <c r="D32" s="26">
        <f t="shared" ref="D32:E32" si="5">SUM(D28:D31)</f>
        <v>2720286580.9499998</v>
      </c>
      <c r="E32" s="26">
        <f t="shared" si="5"/>
        <v>57126018199.949997</v>
      </c>
    </row>
    <row r="33" spans="1:6" x14ac:dyDescent="0.3">
      <c r="A33" s="27" t="s">
        <v>51</v>
      </c>
      <c r="B33" s="27" t="s">
        <v>52</v>
      </c>
      <c r="C33" s="28">
        <v>8480000000</v>
      </c>
      <c r="D33" s="63">
        <f>C33*5.6%</f>
        <v>474879999.99999994</v>
      </c>
      <c r="E33" s="63">
        <f t="shared" ref="E33:E42" si="6">C33+D33</f>
        <v>8954880000</v>
      </c>
    </row>
    <row r="34" spans="1:6" x14ac:dyDescent="0.3">
      <c r="A34" s="27" t="s">
        <v>53</v>
      </c>
      <c r="B34" s="27" t="s">
        <v>54</v>
      </c>
      <c r="C34" s="28">
        <v>318000000</v>
      </c>
      <c r="D34" s="63">
        <f t="shared" ref="D34:D43" si="7">C34*5.6%</f>
        <v>17808000</v>
      </c>
      <c r="E34" s="63">
        <f t="shared" si="6"/>
        <v>335808000</v>
      </c>
    </row>
    <row r="35" spans="1:6" x14ac:dyDescent="0.3">
      <c r="A35" s="27" t="s">
        <v>55</v>
      </c>
      <c r="B35" s="27" t="s">
        <v>56</v>
      </c>
      <c r="C35" s="28">
        <v>200000000</v>
      </c>
      <c r="D35" s="63">
        <f t="shared" si="7"/>
        <v>11199999.999999998</v>
      </c>
      <c r="E35" s="63">
        <f t="shared" si="6"/>
        <v>211200000</v>
      </c>
    </row>
    <row r="36" spans="1:6" x14ac:dyDescent="0.3">
      <c r="A36" s="27" t="s">
        <v>57</v>
      </c>
      <c r="B36" s="27" t="s">
        <v>58</v>
      </c>
      <c r="C36" s="28">
        <v>3852095453</v>
      </c>
      <c r="D36" s="63">
        <f t="shared" si="7"/>
        <v>215717345.36799997</v>
      </c>
      <c r="E36" s="63">
        <f t="shared" si="6"/>
        <v>4067812798.368</v>
      </c>
    </row>
    <row r="37" spans="1:6" ht="17.399999999999999" customHeight="1" x14ac:dyDescent="0.3">
      <c r="A37" s="27" t="s">
        <v>59</v>
      </c>
      <c r="B37" s="29" t="s">
        <v>60</v>
      </c>
      <c r="C37" s="28">
        <v>1060000000</v>
      </c>
      <c r="D37" s="63">
        <f t="shared" si="7"/>
        <v>59359999.999999993</v>
      </c>
      <c r="E37" s="63">
        <f t="shared" si="6"/>
        <v>1119360000</v>
      </c>
    </row>
    <row r="38" spans="1:6" x14ac:dyDescent="0.3">
      <c r="A38" s="27" t="s">
        <v>61</v>
      </c>
      <c r="B38" s="22" t="s">
        <v>62</v>
      </c>
      <c r="C38" s="23">
        <v>4880985047</v>
      </c>
      <c r="D38" s="63">
        <f t="shared" si="7"/>
        <v>273335162.63199997</v>
      </c>
      <c r="E38" s="63">
        <f t="shared" si="6"/>
        <v>5154320209.632</v>
      </c>
    </row>
    <row r="39" spans="1:6" x14ac:dyDescent="0.3">
      <c r="A39" s="27" t="s">
        <v>63</v>
      </c>
      <c r="B39" s="27" t="s">
        <v>64</v>
      </c>
      <c r="C39" s="28">
        <v>530000000</v>
      </c>
      <c r="D39" s="63">
        <f t="shared" si="7"/>
        <v>29679999.999999996</v>
      </c>
      <c r="E39" s="63">
        <f t="shared" si="6"/>
        <v>559680000</v>
      </c>
    </row>
    <row r="40" spans="1:6" x14ac:dyDescent="0.3">
      <c r="A40" s="27" t="s">
        <v>65</v>
      </c>
      <c r="B40" s="27" t="s">
        <v>66</v>
      </c>
      <c r="C40" s="28">
        <v>100158965.40000001</v>
      </c>
      <c r="D40" s="63">
        <f t="shared" si="7"/>
        <v>5608902.0624000002</v>
      </c>
      <c r="E40" s="63">
        <f t="shared" si="6"/>
        <v>105767867.4624</v>
      </c>
    </row>
    <row r="41" spans="1:6" x14ac:dyDescent="0.3">
      <c r="A41" s="27" t="s">
        <v>67</v>
      </c>
      <c r="B41" s="27" t="s">
        <v>68</v>
      </c>
      <c r="C41" s="28">
        <v>1000000000</v>
      </c>
      <c r="D41" s="63">
        <f t="shared" si="7"/>
        <v>55999999.999999993</v>
      </c>
      <c r="E41" s="63">
        <f t="shared" si="6"/>
        <v>1056000000</v>
      </c>
    </row>
    <row r="42" spans="1:6" x14ac:dyDescent="0.3">
      <c r="A42" s="27" t="s">
        <v>69</v>
      </c>
      <c r="B42" s="27" t="s">
        <v>70</v>
      </c>
      <c r="C42" s="28">
        <v>32903300</v>
      </c>
      <c r="D42" s="63">
        <f t="shared" si="7"/>
        <v>1842584.7999999998</v>
      </c>
      <c r="E42" s="63">
        <f t="shared" si="6"/>
        <v>34745884.799999997</v>
      </c>
    </row>
    <row r="43" spans="1:6" x14ac:dyDescent="0.3">
      <c r="A43" s="27" t="s">
        <v>302</v>
      </c>
      <c r="B43" s="27" t="s">
        <v>303</v>
      </c>
      <c r="C43" s="28">
        <v>10346741511</v>
      </c>
      <c r="D43" s="63">
        <f t="shared" si="7"/>
        <v>579417524.61599994</v>
      </c>
      <c r="E43" s="63">
        <f t="shared" ref="E43" si="8">C43+D43</f>
        <v>10926159035.615999</v>
      </c>
      <c r="F43" t="s">
        <v>304</v>
      </c>
    </row>
    <row r="44" spans="1:6" x14ac:dyDescent="0.3">
      <c r="A44" s="30" t="s">
        <v>71</v>
      </c>
      <c r="B44" s="30"/>
      <c r="C44" s="31">
        <f>SUM(C33:C43)</f>
        <v>30800884276.400002</v>
      </c>
      <c r="D44" s="31">
        <f>SUM(D33:D43)</f>
        <v>1724849519.4783998</v>
      </c>
      <c r="E44" s="31">
        <f>SUM(E33:E43)</f>
        <v>32525733795.878395</v>
      </c>
    </row>
    <row r="45" spans="1:6" ht="15" thickBot="1" x14ac:dyDescent="0.35">
      <c r="A45" s="32"/>
      <c r="B45" s="32"/>
      <c r="C45" s="33"/>
    </row>
    <row r="46" spans="1:6" ht="15" thickBot="1" x14ac:dyDescent="0.35">
      <c r="A46" s="34" t="s">
        <v>72</v>
      </c>
      <c r="B46" s="35"/>
      <c r="C46" s="36">
        <f>+C44+C32</f>
        <v>85206615895.399994</v>
      </c>
      <c r="D46" s="36">
        <f>+D44+D32</f>
        <v>4445136100.4284</v>
      </c>
      <c r="E46" s="36">
        <f>+E44+E32</f>
        <v>89651751995.8284</v>
      </c>
    </row>
    <row r="47" spans="1:6" ht="15" thickBot="1" x14ac:dyDescent="0.35"/>
    <row r="48" spans="1:6" ht="15" thickBot="1" x14ac:dyDescent="0.35">
      <c r="A48" s="37" t="s">
        <v>73</v>
      </c>
      <c r="B48" s="38"/>
      <c r="C48" s="39">
        <f>+C46+C23</f>
        <v>141259170073.97998</v>
      </c>
      <c r="D48" s="39">
        <f>+D46+D23</f>
        <v>7584079134.4288807</v>
      </c>
      <c r="E48" s="39">
        <f>+E46+E23</f>
        <v>148843249208.40887</v>
      </c>
    </row>
  </sheetData>
  <mergeCells count="4">
    <mergeCell ref="A2:C2"/>
    <mergeCell ref="A23:B23"/>
    <mergeCell ref="A32:B32"/>
    <mergeCell ref="A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61335-9433-45D2-BBC8-8BCF76447C90}">
  <dimension ref="A1:C123"/>
  <sheetViews>
    <sheetView topLeftCell="A22" zoomScale="110" zoomScaleNormal="110" workbookViewId="0">
      <selection activeCell="C121" sqref="C121"/>
    </sheetView>
  </sheetViews>
  <sheetFormatPr baseColWidth="10" defaultColWidth="11.44140625" defaultRowHeight="10.199999999999999" x14ac:dyDescent="0.2"/>
  <cols>
    <col min="1" max="1" width="8.88671875" style="40" bestFit="1" customWidth="1"/>
    <col min="2" max="2" width="49.33203125" style="40" bestFit="1" customWidth="1"/>
    <col min="3" max="3" width="47.109375" style="40" bestFit="1" customWidth="1"/>
    <col min="4" max="16384" width="11.44140625" style="40"/>
  </cols>
  <sheetData>
    <row r="1" spans="1:3" ht="13.2" x14ac:dyDescent="0.2">
      <c r="A1" s="70" t="s">
        <v>74</v>
      </c>
      <c r="B1" s="70"/>
      <c r="C1" s="70"/>
    </row>
    <row r="2" spans="1:3" x14ac:dyDescent="0.2">
      <c r="A2" s="41" t="s">
        <v>2</v>
      </c>
      <c r="B2" s="41" t="s">
        <v>75</v>
      </c>
      <c r="C2" s="41" t="s">
        <v>76</v>
      </c>
    </row>
    <row r="3" spans="1:3" x14ac:dyDescent="0.2">
      <c r="A3" s="42">
        <v>1</v>
      </c>
      <c r="B3" s="43" t="s">
        <v>77</v>
      </c>
      <c r="C3" s="43" t="s">
        <v>78</v>
      </c>
    </row>
    <row r="4" spans="1:3" x14ac:dyDescent="0.2">
      <c r="A4" s="42">
        <v>2</v>
      </c>
      <c r="B4" s="43" t="s">
        <v>79</v>
      </c>
      <c r="C4" s="43" t="s">
        <v>80</v>
      </c>
    </row>
    <row r="5" spans="1:3" x14ac:dyDescent="0.2">
      <c r="A5" s="42">
        <v>3</v>
      </c>
      <c r="B5" s="43" t="s">
        <v>81</v>
      </c>
      <c r="C5" s="43" t="s">
        <v>80</v>
      </c>
    </row>
    <row r="6" spans="1:3" x14ac:dyDescent="0.2">
      <c r="A6" s="42">
        <v>4</v>
      </c>
      <c r="B6" s="43" t="s">
        <v>82</v>
      </c>
      <c r="C6" s="43" t="s">
        <v>80</v>
      </c>
    </row>
    <row r="7" spans="1:3" x14ac:dyDescent="0.2">
      <c r="A7" s="42">
        <v>5</v>
      </c>
      <c r="B7" s="43" t="s">
        <v>83</v>
      </c>
      <c r="C7" s="43" t="s">
        <v>84</v>
      </c>
    </row>
    <row r="8" spans="1:3" ht="12" x14ac:dyDescent="0.25">
      <c r="A8" s="42">
        <v>6</v>
      </c>
      <c r="B8" s="43" t="s">
        <v>85</v>
      </c>
      <c r="C8" s="44" t="s">
        <v>86</v>
      </c>
    </row>
    <row r="9" spans="1:3" ht="12" x14ac:dyDescent="0.25">
      <c r="A9" s="42">
        <v>7</v>
      </c>
      <c r="B9" s="43" t="s">
        <v>87</v>
      </c>
      <c r="C9" s="44" t="s">
        <v>88</v>
      </c>
    </row>
    <row r="10" spans="1:3" x14ac:dyDescent="0.2">
      <c r="A10" s="42">
        <v>8</v>
      </c>
      <c r="B10" s="43" t="s">
        <v>89</v>
      </c>
      <c r="C10" s="43" t="s">
        <v>90</v>
      </c>
    </row>
    <row r="11" spans="1:3" x14ac:dyDescent="0.2">
      <c r="A11" s="42">
        <v>9</v>
      </c>
      <c r="B11" s="43" t="s">
        <v>91</v>
      </c>
      <c r="C11" s="43" t="s">
        <v>92</v>
      </c>
    </row>
    <row r="12" spans="1:3" x14ac:dyDescent="0.2">
      <c r="A12" s="42">
        <v>10</v>
      </c>
      <c r="B12" s="43"/>
      <c r="C12" s="43" t="s">
        <v>93</v>
      </c>
    </row>
    <row r="13" spans="1:3" x14ac:dyDescent="0.2">
      <c r="A13" s="42">
        <v>11</v>
      </c>
      <c r="B13" s="43" t="s">
        <v>94</v>
      </c>
      <c r="C13" s="43" t="s">
        <v>95</v>
      </c>
    </row>
    <row r="14" spans="1:3" x14ac:dyDescent="0.2">
      <c r="A14" s="42">
        <v>12</v>
      </c>
      <c r="B14" s="43" t="s">
        <v>96</v>
      </c>
      <c r="C14" s="43" t="s">
        <v>97</v>
      </c>
    </row>
    <row r="15" spans="1:3" x14ac:dyDescent="0.2">
      <c r="A15" s="42">
        <v>13</v>
      </c>
      <c r="B15" s="43" t="s">
        <v>98</v>
      </c>
      <c r="C15" s="43" t="s">
        <v>99</v>
      </c>
    </row>
    <row r="16" spans="1:3" x14ac:dyDescent="0.2">
      <c r="A16" s="42">
        <v>14</v>
      </c>
      <c r="B16" s="43" t="s">
        <v>100</v>
      </c>
      <c r="C16" s="43" t="s">
        <v>101</v>
      </c>
    </row>
    <row r="17" spans="1:3" x14ac:dyDescent="0.2">
      <c r="A17" s="42">
        <v>15</v>
      </c>
      <c r="B17" s="43" t="s">
        <v>102</v>
      </c>
      <c r="C17" s="43" t="s">
        <v>103</v>
      </c>
    </row>
    <row r="18" spans="1:3" x14ac:dyDescent="0.2">
      <c r="A18" s="42">
        <v>16</v>
      </c>
      <c r="B18" s="45" t="s">
        <v>104</v>
      </c>
      <c r="C18" s="45" t="s">
        <v>105</v>
      </c>
    </row>
    <row r="19" spans="1:3" x14ac:dyDescent="0.2">
      <c r="A19" s="42">
        <v>17</v>
      </c>
      <c r="B19" s="43" t="s">
        <v>106</v>
      </c>
      <c r="C19" s="43" t="s">
        <v>107</v>
      </c>
    </row>
    <row r="20" spans="1:3" ht="20.399999999999999" x14ac:dyDescent="0.2">
      <c r="A20" s="42">
        <v>18</v>
      </c>
      <c r="B20" s="43" t="s">
        <v>108</v>
      </c>
      <c r="C20" s="43" t="s">
        <v>109</v>
      </c>
    </row>
    <row r="21" spans="1:3" x14ac:dyDescent="0.2">
      <c r="A21" s="42">
        <v>19</v>
      </c>
      <c r="B21" s="43" t="s">
        <v>110</v>
      </c>
      <c r="C21" s="43" t="s">
        <v>111</v>
      </c>
    </row>
    <row r="22" spans="1:3" x14ac:dyDescent="0.2">
      <c r="A22" s="42">
        <v>20</v>
      </c>
      <c r="B22" s="43" t="s">
        <v>112</v>
      </c>
      <c r="C22" s="43" t="s">
        <v>113</v>
      </c>
    </row>
    <row r="23" spans="1:3" x14ac:dyDescent="0.2">
      <c r="A23" s="42">
        <v>21</v>
      </c>
      <c r="B23" s="43" t="s">
        <v>114</v>
      </c>
      <c r="C23" s="43" t="s">
        <v>115</v>
      </c>
    </row>
    <row r="24" spans="1:3" x14ac:dyDescent="0.2">
      <c r="A24" s="42">
        <v>22</v>
      </c>
      <c r="B24" s="43" t="s">
        <v>116</v>
      </c>
      <c r="C24" s="43" t="s">
        <v>117</v>
      </c>
    </row>
    <row r="25" spans="1:3" x14ac:dyDescent="0.2">
      <c r="A25" s="42">
        <v>23</v>
      </c>
      <c r="B25" s="43" t="s">
        <v>118</v>
      </c>
      <c r="C25" s="43" t="s">
        <v>119</v>
      </c>
    </row>
    <row r="26" spans="1:3" x14ac:dyDescent="0.2">
      <c r="A26" s="42">
        <v>24</v>
      </c>
      <c r="B26" s="43" t="s">
        <v>120</v>
      </c>
      <c r="C26" s="43" t="s">
        <v>121</v>
      </c>
    </row>
    <row r="27" spans="1:3" x14ac:dyDescent="0.2">
      <c r="A27" s="42">
        <v>25</v>
      </c>
      <c r="B27" s="43" t="s">
        <v>122</v>
      </c>
      <c r="C27" s="43" t="s">
        <v>123</v>
      </c>
    </row>
    <row r="28" spans="1:3" ht="12" x14ac:dyDescent="0.25">
      <c r="A28" s="42">
        <v>26</v>
      </c>
      <c r="B28" s="46" t="s">
        <v>124</v>
      </c>
      <c r="C28" s="43" t="s">
        <v>125</v>
      </c>
    </row>
    <row r="29" spans="1:3" x14ac:dyDescent="0.2">
      <c r="A29" s="42">
        <v>27</v>
      </c>
      <c r="B29" s="43" t="s">
        <v>126</v>
      </c>
      <c r="C29" s="43" t="s">
        <v>127</v>
      </c>
    </row>
    <row r="30" spans="1:3" x14ac:dyDescent="0.2">
      <c r="A30" s="42">
        <v>28</v>
      </c>
      <c r="B30" s="43" t="s">
        <v>128</v>
      </c>
      <c r="C30" s="43" t="s">
        <v>129</v>
      </c>
    </row>
    <row r="31" spans="1:3" x14ac:dyDescent="0.2">
      <c r="A31" s="42">
        <v>29</v>
      </c>
      <c r="B31" s="43" t="s">
        <v>130</v>
      </c>
      <c r="C31" s="43" t="s">
        <v>131</v>
      </c>
    </row>
    <row r="32" spans="1:3" x14ac:dyDescent="0.2">
      <c r="A32" s="42">
        <v>30</v>
      </c>
      <c r="B32" s="43" t="s">
        <v>132</v>
      </c>
      <c r="C32" s="43" t="s">
        <v>133</v>
      </c>
    </row>
    <row r="33" spans="1:3" x14ac:dyDescent="0.2">
      <c r="A33" s="42">
        <v>31</v>
      </c>
      <c r="B33" s="43" t="s">
        <v>134</v>
      </c>
      <c r="C33" s="43" t="s">
        <v>135</v>
      </c>
    </row>
    <row r="34" spans="1:3" ht="20.399999999999999" x14ac:dyDescent="0.2">
      <c r="A34" s="42">
        <v>32</v>
      </c>
      <c r="B34" s="43" t="s">
        <v>136</v>
      </c>
      <c r="C34" s="43" t="s">
        <v>137</v>
      </c>
    </row>
    <row r="35" spans="1:3" x14ac:dyDescent="0.2">
      <c r="A35" s="42">
        <v>33</v>
      </c>
      <c r="B35" s="43" t="s">
        <v>138</v>
      </c>
      <c r="C35" s="43" t="s">
        <v>139</v>
      </c>
    </row>
    <row r="36" spans="1:3" x14ac:dyDescent="0.2">
      <c r="A36" s="42">
        <v>34</v>
      </c>
      <c r="B36" s="43" t="s">
        <v>140</v>
      </c>
      <c r="C36" s="43" t="s">
        <v>133</v>
      </c>
    </row>
    <row r="37" spans="1:3" x14ac:dyDescent="0.2">
      <c r="A37" s="42">
        <v>35</v>
      </c>
      <c r="B37" s="43" t="s">
        <v>141</v>
      </c>
      <c r="C37" s="43" t="s">
        <v>142</v>
      </c>
    </row>
    <row r="38" spans="1:3" ht="20.399999999999999" x14ac:dyDescent="0.2">
      <c r="A38" s="42">
        <v>36</v>
      </c>
      <c r="B38" s="43" t="s">
        <v>143</v>
      </c>
      <c r="C38" s="43" t="s">
        <v>144</v>
      </c>
    </row>
    <row r="39" spans="1:3" x14ac:dyDescent="0.2">
      <c r="A39" s="42">
        <v>37</v>
      </c>
      <c r="B39" s="43" t="s">
        <v>145</v>
      </c>
      <c r="C39" s="43" t="s">
        <v>146</v>
      </c>
    </row>
    <row r="40" spans="1:3" x14ac:dyDescent="0.2">
      <c r="A40" s="42">
        <v>38</v>
      </c>
      <c r="B40" s="47" t="s">
        <v>147</v>
      </c>
      <c r="C40" s="47" t="s">
        <v>148</v>
      </c>
    </row>
    <row r="41" spans="1:3" x14ac:dyDescent="0.2">
      <c r="A41" s="42">
        <v>39</v>
      </c>
      <c r="B41" s="47" t="s">
        <v>10</v>
      </c>
      <c r="C41" s="47" t="s">
        <v>149</v>
      </c>
    </row>
    <row r="42" spans="1:3" x14ac:dyDescent="0.2">
      <c r="A42" s="42">
        <v>40</v>
      </c>
      <c r="B42" s="47" t="s">
        <v>150</v>
      </c>
      <c r="C42" s="47" t="s">
        <v>121</v>
      </c>
    </row>
    <row r="43" spans="1:3" ht="12" x14ac:dyDescent="0.25">
      <c r="A43" s="42">
        <v>41</v>
      </c>
      <c r="B43" s="47" t="s">
        <v>151</v>
      </c>
      <c r="C43" s="46" t="s">
        <v>152</v>
      </c>
    </row>
    <row r="44" spans="1:3" x14ac:dyDescent="0.2">
      <c r="A44" s="42">
        <v>42</v>
      </c>
      <c r="B44" s="47" t="s">
        <v>153</v>
      </c>
      <c r="C44" s="47" t="s">
        <v>154</v>
      </c>
    </row>
    <row r="45" spans="1:3" x14ac:dyDescent="0.2">
      <c r="A45" s="42">
        <v>43</v>
      </c>
      <c r="B45" s="47" t="s">
        <v>155</v>
      </c>
      <c r="C45" s="47" t="s">
        <v>156</v>
      </c>
    </row>
    <row r="46" spans="1:3" x14ac:dyDescent="0.2">
      <c r="A46" s="42">
        <v>44</v>
      </c>
      <c r="B46" s="47" t="s">
        <v>157</v>
      </c>
      <c r="C46" s="47" t="s">
        <v>158</v>
      </c>
    </row>
    <row r="47" spans="1:3" x14ac:dyDescent="0.2">
      <c r="A47" s="42">
        <v>45</v>
      </c>
      <c r="B47" s="47" t="s">
        <v>159</v>
      </c>
      <c r="C47" s="47" t="s">
        <v>159</v>
      </c>
    </row>
    <row r="48" spans="1:3" x14ac:dyDescent="0.2">
      <c r="A48" s="42">
        <v>46</v>
      </c>
      <c r="B48" s="47" t="s">
        <v>160</v>
      </c>
      <c r="C48" s="47" t="s">
        <v>161</v>
      </c>
    </row>
    <row r="49" spans="1:3" x14ac:dyDescent="0.2">
      <c r="A49" s="42">
        <v>47</v>
      </c>
      <c r="B49" s="47" t="s">
        <v>162</v>
      </c>
      <c r="C49" s="47" t="s">
        <v>163</v>
      </c>
    </row>
    <row r="50" spans="1:3" x14ac:dyDescent="0.2">
      <c r="A50" s="42">
        <v>48</v>
      </c>
      <c r="B50" s="47" t="s">
        <v>164</v>
      </c>
      <c r="C50" s="47" t="s">
        <v>165</v>
      </c>
    </row>
    <row r="51" spans="1:3" ht="20.399999999999999" x14ac:dyDescent="0.2">
      <c r="A51" s="42">
        <v>49</v>
      </c>
      <c r="B51" s="47" t="s">
        <v>166</v>
      </c>
      <c r="C51" s="47" t="s">
        <v>167</v>
      </c>
    </row>
    <row r="52" spans="1:3" x14ac:dyDescent="0.2">
      <c r="A52" s="42">
        <v>50</v>
      </c>
      <c r="B52" s="47" t="s">
        <v>168</v>
      </c>
      <c r="C52" s="47" t="s">
        <v>169</v>
      </c>
    </row>
    <row r="53" spans="1:3" x14ac:dyDescent="0.2">
      <c r="A53" s="42">
        <v>51</v>
      </c>
      <c r="B53" s="47" t="s">
        <v>170</v>
      </c>
      <c r="C53" s="47" t="s">
        <v>171</v>
      </c>
    </row>
    <row r="54" spans="1:3" x14ac:dyDescent="0.2">
      <c r="A54" s="42">
        <v>52</v>
      </c>
      <c r="B54" s="47" t="s">
        <v>172</v>
      </c>
      <c r="C54" s="47" t="s">
        <v>173</v>
      </c>
    </row>
    <row r="55" spans="1:3" x14ac:dyDescent="0.2">
      <c r="A55" s="42">
        <v>53</v>
      </c>
      <c r="B55" s="47" t="s">
        <v>174</v>
      </c>
      <c r="C55" s="43" t="s">
        <v>175</v>
      </c>
    </row>
    <row r="56" spans="1:3" x14ac:dyDescent="0.2">
      <c r="A56" s="42">
        <v>54</v>
      </c>
      <c r="B56" s="48" t="s">
        <v>176</v>
      </c>
      <c r="C56" s="45" t="s">
        <v>177</v>
      </c>
    </row>
    <row r="57" spans="1:3" ht="20.399999999999999" x14ac:dyDescent="0.2">
      <c r="A57" s="42">
        <v>55</v>
      </c>
      <c r="B57" s="48" t="s">
        <v>178</v>
      </c>
      <c r="C57" s="45" t="s">
        <v>179</v>
      </c>
    </row>
    <row r="58" spans="1:3" ht="20.399999999999999" x14ac:dyDescent="0.2">
      <c r="A58" s="42">
        <v>56</v>
      </c>
      <c r="B58" s="48" t="s">
        <v>180</v>
      </c>
      <c r="C58" s="45" t="s">
        <v>179</v>
      </c>
    </row>
    <row r="59" spans="1:3" ht="20.399999999999999" x14ac:dyDescent="0.2">
      <c r="A59" s="42">
        <v>57</v>
      </c>
      <c r="B59" s="43" t="s">
        <v>181</v>
      </c>
      <c r="C59" s="45" t="s">
        <v>182</v>
      </c>
    </row>
    <row r="60" spans="1:3" x14ac:dyDescent="0.2">
      <c r="A60" s="42">
        <v>58</v>
      </c>
      <c r="B60" s="48" t="s">
        <v>183</v>
      </c>
      <c r="C60" s="45" t="s">
        <v>184</v>
      </c>
    </row>
    <row r="61" spans="1:3" ht="30.6" x14ac:dyDescent="0.2">
      <c r="A61" s="42">
        <v>59</v>
      </c>
      <c r="B61" s="43" t="s">
        <v>185</v>
      </c>
      <c r="C61" s="45" t="s">
        <v>186</v>
      </c>
    </row>
    <row r="62" spans="1:3" x14ac:dyDescent="0.2">
      <c r="A62" s="42">
        <v>60</v>
      </c>
      <c r="B62" s="48" t="s">
        <v>187</v>
      </c>
      <c r="C62" s="45" t="s">
        <v>188</v>
      </c>
    </row>
    <row r="63" spans="1:3" ht="30.6" x14ac:dyDescent="0.2">
      <c r="A63" s="42">
        <v>61</v>
      </c>
      <c r="B63" s="43" t="s">
        <v>189</v>
      </c>
      <c r="C63" s="45" t="s">
        <v>190</v>
      </c>
    </row>
    <row r="64" spans="1:3" ht="20.399999999999999" x14ac:dyDescent="0.2">
      <c r="A64" s="42">
        <v>62</v>
      </c>
      <c r="B64" s="48" t="s">
        <v>191</v>
      </c>
      <c r="C64" s="45" t="s">
        <v>192</v>
      </c>
    </row>
    <row r="65" spans="1:3" ht="20.399999999999999" x14ac:dyDescent="0.2">
      <c r="A65" s="42">
        <v>63</v>
      </c>
      <c r="B65" s="43" t="s">
        <v>193</v>
      </c>
      <c r="C65" s="45" t="s">
        <v>194</v>
      </c>
    </row>
    <row r="66" spans="1:3" x14ac:dyDescent="0.2">
      <c r="A66" s="42">
        <v>64</v>
      </c>
      <c r="B66" s="48" t="s">
        <v>195</v>
      </c>
      <c r="C66" s="45" t="s">
        <v>196</v>
      </c>
    </row>
    <row r="67" spans="1:3" ht="20.399999999999999" x14ac:dyDescent="0.2">
      <c r="A67" s="42">
        <v>65</v>
      </c>
      <c r="B67" s="43" t="s">
        <v>197</v>
      </c>
      <c r="C67" s="45" t="s">
        <v>198</v>
      </c>
    </row>
    <row r="68" spans="1:3" ht="20.399999999999999" x14ac:dyDescent="0.2">
      <c r="A68" s="42">
        <v>66</v>
      </c>
      <c r="B68" s="43" t="s">
        <v>199</v>
      </c>
      <c r="C68" s="45" t="s">
        <v>200</v>
      </c>
    </row>
    <row r="69" spans="1:3" s="56" customFormat="1" x14ac:dyDescent="0.2">
      <c r="A69" s="54">
        <v>67</v>
      </c>
      <c r="B69" s="57" t="s">
        <v>201</v>
      </c>
      <c r="C69" s="52" t="s">
        <v>202</v>
      </c>
    </row>
    <row r="70" spans="1:3" x14ac:dyDescent="0.2">
      <c r="A70" s="42">
        <v>68</v>
      </c>
      <c r="B70" s="48" t="s">
        <v>203</v>
      </c>
      <c r="C70" s="45" t="s">
        <v>204</v>
      </c>
    </row>
    <row r="71" spans="1:3" x14ac:dyDescent="0.2">
      <c r="A71" s="42">
        <v>69</v>
      </c>
      <c r="B71" s="48" t="s">
        <v>205</v>
      </c>
      <c r="C71" s="45" t="s">
        <v>206</v>
      </c>
    </row>
    <row r="72" spans="1:3" ht="20.399999999999999" x14ac:dyDescent="0.2">
      <c r="A72" s="42">
        <v>70</v>
      </c>
      <c r="B72" s="43" t="s">
        <v>207</v>
      </c>
      <c r="C72" s="45" t="s">
        <v>208</v>
      </c>
    </row>
    <row r="73" spans="1:3" ht="30.6" x14ac:dyDescent="0.2">
      <c r="A73" s="42">
        <v>71</v>
      </c>
      <c r="B73" s="43" t="s">
        <v>209</v>
      </c>
      <c r="C73" s="45" t="s">
        <v>210</v>
      </c>
    </row>
    <row r="74" spans="1:3" ht="20.399999999999999" x14ac:dyDescent="0.2">
      <c r="A74" s="42">
        <v>72</v>
      </c>
      <c r="B74" s="48" t="s">
        <v>211</v>
      </c>
      <c r="C74" s="48" t="s">
        <v>212</v>
      </c>
    </row>
    <row r="75" spans="1:3" x14ac:dyDescent="0.2">
      <c r="A75" s="42">
        <v>73</v>
      </c>
      <c r="B75" s="43" t="s">
        <v>213</v>
      </c>
      <c r="C75" s="43" t="s">
        <v>214</v>
      </c>
    </row>
    <row r="76" spans="1:3" x14ac:dyDescent="0.2">
      <c r="A76" s="42">
        <v>74</v>
      </c>
      <c r="B76" s="43" t="s">
        <v>215</v>
      </c>
      <c r="C76" s="43" t="s">
        <v>216</v>
      </c>
    </row>
    <row r="77" spans="1:3" x14ac:dyDescent="0.2">
      <c r="A77" s="42">
        <v>75</v>
      </c>
      <c r="B77" s="43" t="s">
        <v>217</v>
      </c>
      <c r="C77" s="43" t="s">
        <v>218</v>
      </c>
    </row>
    <row r="78" spans="1:3" x14ac:dyDescent="0.2">
      <c r="A78" s="42">
        <v>76</v>
      </c>
      <c r="B78" s="43" t="s">
        <v>219</v>
      </c>
      <c r="C78" s="43" t="s">
        <v>220</v>
      </c>
    </row>
    <row r="79" spans="1:3" x14ac:dyDescent="0.2">
      <c r="A79" s="42">
        <v>77</v>
      </c>
      <c r="B79" s="43" t="s">
        <v>221</v>
      </c>
      <c r="C79" s="43" t="s">
        <v>222</v>
      </c>
    </row>
    <row r="80" spans="1:3" x14ac:dyDescent="0.2">
      <c r="A80" s="42">
        <v>78</v>
      </c>
      <c r="B80" s="43" t="s">
        <v>223</v>
      </c>
      <c r="C80" s="43" t="s">
        <v>224</v>
      </c>
    </row>
    <row r="81" spans="1:3" x14ac:dyDescent="0.2">
      <c r="A81" s="42">
        <v>79</v>
      </c>
      <c r="B81" s="43" t="s">
        <v>225</v>
      </c>
      <c r="C81" s="43" t="s">
        <v>226</v>
      </c>
    </row>
    <row r="82" spans="1:3" x14ac:dyDescent="0.2">
      <c r="A82" s="42">
        <v>80</v>
      </c>
      <c r="B82" s="43" t="s">
        <v>227</v>
      </c>
      <c r="C82" s="43" t="s">
        <v>228</v>
      </c>
    </row>
    <row r="83" spans="1:3" x14ac:dyDescent="0.2">
      <c r="A83" s="42">
        <v>81</v>
      </c>
      <c r="B83" s="43" t="s">
        <v>229</v>
      </c>
      <c r="C83" s="43" t="s">
        <v>230</v>
      </c>
    </row>
    <row r="84" spans="1:3" x14ac:dyDescent="0.2">
      <c r="A84" s="42">
        <v>82</v>
      </c>
      <c r="B84" s="43" t="s">
        <v>231</v>
      </c>
      <c r="C84" s="43" t="s">
        <v>232</v>
      </c>
    </row>
    <row r="85" spans="1:3" x14ac:dyDescent="0.2">
      <c r="A85" s="42">
        <v>83</v>
      </c>
      <c r="B85" s="43" t="s">
        <v>233</v>
      </c>
      <c r="C85" s="43" t="s">
        <v>234</v>
      </c>
    </row>
    <row r="86" spans="1:3" x14ac:dyDescent="0.2">
      <c r="A86" s="42">
        <v>84</v>
      </c>
      <c r="B86" s="43" t="s">
        <v>235</v>
      </c>
      <c r="C86" s="43" t="s">
        <v>236</v>
      </c>
    </row>
    <row r="87" spans="1:3" x14ac:dyDescent="0.2">
      <c r="A87" s="42">
        <v>85</v>
      </c>
      <c r="B87" s="43" t="s">
        <v>237</v>
      </c>
      <c r="C87" s="43" t="s">
        <v>238</v>
      </c>
    </row>
    <row r="88" spans="1:3" x14ac:dyDescent="0.2">
      <c r="A88" s="42">
        <v>86</v>
      </c>
      <c r="B88" s="43" t="s">
        <v>239</v>
      </c>
      <c r="C88" s="43" t="s">
        <v>240</v>
      </c>
    </row>
    <row r="89" spans="1:3" ht="24" customHeight="1" x14ac:dyDescent="0.2">
      <c r="A89" s="42">
        <v>87</v>
      </c>
      <c r="B89" s="43" t="s">
        <v>241</v>
      </c>
      <c r="C89" s="43" t="s">
        <v>242</v>
      </c>
    </row>
    <row r="90" spans="1:3" x14ac:dyDescent="0.2">
      <c r="A90" s="42">
        <v>88</v>
      </c>
      <c r="B90" s="43" t="s">
        <v>243</v>
      </c>
      <c r="C90" s="43" t="s">
        <v>244</v>
      </c>
    </row>
    <row r="91" spans="1:3" x14ac:dyDescent="0.2">
      <c r="A91" s="42">
        <v>89</v>
      </c>
      <c r="B91" s="43" t="s">
        <v>245</v>
      </c>
      <c r="C91" s="43" t="s">
        <v>246</v>
      </c>
    </row>
    <row r="92" spans="1:3" x14ac:dyDescent="0.2">
      <c r="A92" s="42">
        <v>90</v>
      </c>
      <c r="B92" s="43" t="s">
        <v>247</v>
      </c>
      <c r="C92" s="43" t="s">
        <v>248</v>
      </c>
    </row>
    <row r="93" spans="1:3" ht="15" customHeight="1" x14ac:dyDescent="0.2">
      <c r="A93" s="42">
        <v>91</v>
      </c>
      <c r="B93" s="43" t="s">
        <v>249</v>
      </c>
      <c r="C93" s="43" t="s">
        <v>250</v>
      </c>
    </row>
    <row r="94" spans="1:3" x14ac:dyDescent="0.2">
      <c r="A94" s="42">
        <v>92</v>
      </c>
      <c r="B94" s="43" t="s">
        <v>251</v>
      </c>
      <c r="C94" s="43" t="s">
        <v>80</v>
      </c>
    </row>
    <row r="95" spans="1:3" x14ac:dyDescent="0.2">
      <c r="A95" s="42">
        <v>93</v>
      </c>
      <c r="B95" s="43" t="s">
        <v>252</v>
      </c>
      <c r="C95" s="43" t="s">
        <v>253</v>
      </c>
    </row>
    <row r="96" spans="1:3" x14ac:dyDescent="0.2">
      <c r="A96" s="42">
        <v>94</v>
      </c>
      <c r="B96" s="43" t="s">
        <v>254</v>
      </c>
      <c r="C96" s="43" t="s">
        <v>255</v>
      </c>
    </row>
    <row r="97" spans="1:3" x14ac:dyDescent="0.2">
      <c r="A97" s="42">
        <v>95</v>
      </c>
      <c r="B97" s="43" t="s">
        <v>256</v>
      </c>
      <c r="C97" s="43" t="s">
        <v>257</v>
      </c>
    </row>
    <row r="98" spans="1:3" ht="20.399999999999999" x14ac:dyDescent="0.2">
      <c r="A98" s="42">
        <v>96</v>
      </c>
      <c r="B98" s="43" t="s">
        <v>258</v>
      </c>
      <c r="C98" s="43" t="s">
        <v>259</v>
      </c>
    </row>
    <row r="99" spans="1:3" ht="20.399999999999999" x14ac:dyDescent="0.2">
      <c r="A99" s="42">
        <v>97</v>
      </c>
      <c r="B99" s="43" t="s">
        <v>260</v>
      </c>
      <c r="C99" s="43" t="s">
        <v>259</v>
      </c>
    </row>
    <row r="100" spans="1:3" ht="20.399999999999999" x14ac:dyDescent="0.2">
      <c r="A100" s="42">
        <v>98</v>
      </c>
      <c r="B100" s="43" t="s">
        <v>261</v>
      </c>
      <c r="C100" s="43" t="s">
        <v>259</v>
      </c>
    </row>
    <row r="101" spans="1:3" ht="20.399999999999999" x14ac:dyDescent="0.2">
      <c r="A101" s="42">
        <v>99</v>
      </c>
      <c r="B101" s="43" t="s">
        <v>262</v>
      </c>
      <c r="C101" s="43" t="s">
        <v>259</v>
      </c>
    </row>
    <row r="102" spans="1:3" ht="20.399999999999999" x14ac:dyDescent="0.2">
      <c r="A102" s="42">
        <v>100</v>
      </c>
      <c r="B102" s="43" t="s">
        <v>263</v>
      </c>
      <c r="C102" s="43" t="s">
        <v>264</v>
      </c>
    </row>
    <row r="103" spans="1:3" x14ac:dyDescent="0.2">
      <c r="A103" s="42">
        <v>101</v>
      </c>
      <c r="B103" s="43" t="s">
        <v>265</v>
      </c>
      <c r="C103" s="43" t="s">
        <v>210</v>
      </c>
    </row>
    <row r="104" spans="1:3" x14ac:dyDescent="0.2">
      <c r="A104" s="42">
        <v>102</v>
      </c>
      <c r="B104" s="43" t="s">
        <v>266</v>
      </c>
      <c r="C104" s="43" t="s">
        <v>267</v>
      </c>
    </row>
    <row r="105" spans="1:3" ht="20.399999999999999" x14ac:dyDescent="0.2">
      <c r="A105" s="42">
        <v>103</v>
      </c>
      <c r="B105" s="43" t="s">
        <v>268</v>
      </c>
      <c r="C105" s="43" t="s">
        <v>264</v>
      </c>
    </row>
    <row r="106" spans="1:3" x14ac:dyDescent="0.2">
      <c r="A106" s="42">
        <v>104</v>
      </c>
      <c r="B106" s="43" t="s">
        <v>269</v>
      </c>
      <c r="C106" s="43" t="s">
        <v>270</v>
      </c>
    </row>
    <row r="107" spans="1:3" x14ac:dyDescent="0.2">
      <c r="A107" s="42">
        <v>105</v>
      </c>
      <c r="B107" s="43" t="s">
        <v>271</v>
      </c>
      <c r="C107" s="43" t="s">
        <v>272</v>
      </c>
    </row>
    <row r="108" spans="1:3" x14ac:dyDescent="0.2">
      <c r="A108" s="42">
        <v>106</v>
      </c>
      <c r="B108" s="43" t="s">
        <v>273</v>
      </c>
      <c r="C108" s="43" t="s">
        <v>274</v>
      </c>
    </row>
    <row r="109" spans="1:3" ht="20.399999999999999" x14ac:dyDescent="0.2">
      <c r="A109" s="42">
        <v>107</v>
      </c>
      <c r="B109" s="43" t="s">
        <v>275</v>
      </c>
      <c r="C109" s="43" t="s">
        <v>259</v>
      </c>
    </row>
    <row r="110" spans="1:3" s="56" customFormat="1" x14ac:dyDescent="0.2">
      <c r="A110" s="54">
        <v>108</v>
      </c>
      <c r="B110" s="55" t="s">
        <v>276</v>
      </c>
      <c r="C110" s="55" t="s">
        <v>277</v>
      </c>
    </row>
    <row r="111" spans="1:3" s="53" customFormat="1" x14ac:dyDescent="0.2">
      <c r="A111" s="51">
        <v>109</v>
      </c>
      <c r="B111" s="52" t="s">
        <v>278</v>
      </c>
      <c r="C111" s="52" t="s">
        <v>277</v>
      </c>
    </row>
    <row r="112" spans="1:3" s="56" customFormat="1" x14ac:dyDescent="0.2">
      <c r="A112" s="54">
        <v>110</v>
      </c>
      <c r="B112" s="55" t="s">
        <v>279</v>
      </c>
      <c r="C112" s="55" t="s">
        <v>277</v>
      </c>
    </row>
    <row r="113" spans="1:3" x14ac:dyDescent="0.2">
      <c r="A113" s="42">
        <v>111</v>
      </c>
      <c r="B113" s="43" t="s">
        <v>280</v>
      </c>
      <c r="C113" s="43" t="s">
        <v>281</v>
      </c>
    </row>
    <row r="114" spans="1:3" ht="20.399999999999999" x14ac:dyDescent="0.2">
      <c r="A114" s="42">
        <v>112</v>
      </c>
      <c r="B114" s="43" t="s">
        <v>282</v>
      </c>
      <c r="C114" s="43" t="s">
        <v>283</v>
      </c>
    </row>
    <row r="115" spans="1:3" x14ac:dyDescent="0.2">
      <c r="A115" s="42">
        <v>113</v>
      </c>
      <c r="B115" s="43" t="s">
        <v>284</v>
      </c>
      <c r="C115" s="43" t="s">
        <v>285</v>
      </c>
    </row>
    <row r="116" spans="1:3" x14ac:dyDescent="0.2">
      <c r="A116" s="42">
        <v>114</v>
      </c>
      <c r="B116" s="43" t="s">
        <v>286</v>
      </c>
      <c r="C116" s="43" t="s">
        <v>287</v>
      </c>
    </row>
    <row r="117" spans="1:3" ht="12" x14ac:dyDescent="0.25">
      <c r="A117" s="42">
        <v>115</v>
      </c>
      <c r="B117" s="49" t="s">
        <v>288</v>
      </c>
      <c r="C117" s="44" t="s">
        <v>289</v>
      </c>
    </row>
    <row r="118" spans="1:3" ht="12" x14ac:dyDescent="0.25">
      <c r="A118" s="42">
        <v>116</v>
      </c>
      <c r="B118" s="49" t="s">
        <v>290</v>
      </c>
      <c r="C118" s="44" t="s">
        <v>291</v>
      </c>
    </row>
    <row r="119" spans="1:3" ht="12" x14ac:dyDescent="0.25">
      <c r="A119" s="42">
        <v>117</v>
      </c>
      <c r="B119" s="50" t="s">
        <v>292</v>
      </c>
      <c r="C119" s="44" t="s">
        <v>293</v>
      </c>
    </row>
    <row r="120" spans="1:3" ht="12" x14ac:dyDescent="0.25">
      <c r="A120" s="42">
        <v>118</v>
      </c>
      <c r="B120" s="49" t="s">
        <v>294</v>
      </c>
      <c r="C120" s="44" t="s">
        <v>295</v>
      </c>
    </row>
    <row r="121" spans="1:3" ht="12" x14ac:dyDescent="0.25">
      <c r="A121" s="42">
        <v>119</v>
      </c>
      <c r="B121" s="49" t="s">
        <v>296</v>
      </c>
      <c r="C121" s="44" t="s">
        <v>297</v>
      </c>
    </row>
    <row r="122" spans="1:3" x14ac:dyDescent="0.2">
      <c r="A122" s="58">
        <v>120</v>
      </c>
      <c r="B122" s="59" t="s">
        <v>299</v>
      </c>
      <c r="C122" s="40" t="s">
        <v>300</v>
      </c>
    </row>
    <row r="123" spans="1:3" x14ac:dyDescent="0.2">
      <c r="A123" s="40" t="s">
        <v>298</v>
      </c>
    </row>
  </sheetData>
  <mergeCells count="1">
    <mergeCell ref="A1:C1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1 RELACIÓN DE BIENES </vt:lpstr>
      <vt:lpstr>ANEXO 1.1. INMUEBLES FUNCIONA</vt:lpstr>
    </vt:vector>
  </TitlesOfParts>
  <Company>alcaldia de ibague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PC34343</dc:creator>
  <cp:lastModifiedBy>Miguel Antonio Quimbayo Rivera</cp:lastModifiedBy>
  <dcterms:created xsi:type="dcterms:W3CDTF">2025-08-13T14:05:35Z</dcterms:created>
  <dcterms:modified xsi:type="dcterms:W3CDTF">2026-05-22T00:37:22Z</dcterms:modified>
</cp:coreProperties>
</file>