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tegon\Downloads\"/>
    </mc:Choice>
  </mc:AlternateContent>
  <xr:revisionPtr revIDLastSave="0" documentId="13_ncr:1_{E909D904-AAA1-4AFE-AC0F-B75D28F9FF9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sumen de artículos y servi..." sheetId="1" r:id="rId1"/>
    <sheet name="Elementos y servicios" sheetId="2" r:id="rId2"/>
    <sheet name="Ahorros de artículos" sheetId="3" r:id="rId3"/>
    <sheet name="Ahorros totales" sheetId="4" r:id="rId4"/>
    <sheet name="Formularios de línea de artí..." sheetId="5" r:id="rId5"/>
    <sheet name="Archivos adjuntos" sheetId="6" r:id="rId6"/>
  </sheets>
  <definedNames>
    <definedName name="_xlnm._FilterDatabase" localSheetId="2" hidden="1">'Ahorros de artículos'!$A$3:$Q$33</definedName>
    <definedName name="_xlnm._FilterDatabase" localSheetId="3" hidden="1">'Ahorros totales'!$A$3:$I$9</definedName>
    <definedName name="_xlnm._FilterDatabase" localSheetId="5" hidden="1">'Archivos adjuntos'!$A$3:$J$21</definedName>
    <definedName name="_xlnm._FilterDatabase" localSheetId="1" hidden="1">'Elementos y servicios'!$A$3:$AB$33</definedName>
    <definedName name="_xlnm._FilterDatabase" localSheetId="4" hidden="1">'Formularios de línea de artí...'!$A$3:$P$183</definedName>
    <definedName name="_xlnm._FilterDatabase" localSheetId="0" hidden="1">'Resumen de artículos y servi...'!$A$4:$J$94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9" i="1" l="1"/>
  <c r="J77" i="1" s="1"/>
  <c r="I79" i="1"/>
  <c r="I77" i="1" s="1"/>
  <c r="H79" i="1"/>
  <c r="H77" i="1" s="1"/>
  <c r="G79" i="1"/>
  <c r="G77" i="1" s="1"/>
  <c r="F79" i="1"/>
  <c r="F77" i="1" s="1"/>
  <c r="E79" i="1"/>
  <c r="E77" i="1" s="1"/>
  <c r="J61" i="1"/>
  <c r="J59" i="1" s="1"/>
  <c r="I61" i="1"/>
  <c r="I59" i="1" s="1"/>
  <c r="H61" i="1"/>
  <c r="H59" i="1" s="1"/>
  <c r="G61" i="1"/>
  <c r="G59" i="1" s="1"/>
  <c r="F61" i="1"/>
  <c r="F59" i="1" s="1"/>
  <c r="E61" i="1"/>
  <c r="E59" i="1" s="1"/>
  <c r="E41" i="1"/>
  <c r="J43" i="1"/>
  <c r="J41" i="1" s="1"/>
  <c r="I43" i="1"/>
  <c r="I41" i="1" s="1"/>
  <c r="H43" i="1"/>
  <c r="H41" i="1" s="1"/>
  <c r="G43" i="1"/>
  <c r="G41" i="1" s="1"/>
  <c r="F43" i="1"/>
  <c r="F41" i="1" s="1"/>
  <c r="E43" i="1"/>
  <c r="J25" i="1"/>
  <c r="J23" i="1" s="1"/>
  <c r="I25" i="1"/>
  <c r="I23" i="1" s="1"/>
  <c r="H25" i="1"/>
  <c r="H23" i="1" s="1"/>
  <c r="G25" i="1"/>
  <c r="G23" i="1" s="1"/>
  <c r="F25" i="1"/>
  <c r="F23" i="1" s="1"/>
  <c r="E25" i="1"/>
  <c r="E23" i="1" s="1"/>
  <c r="J7" i="1"/>
  <c r="J5" i="1" s="1"/>
  <c r="I7" i="1"/>
  <c r="I5" i="1" s="1"/>
  <c r="H7" i="1"/>
  <c r="H5" i="1" s="1"/>
  <c r="G7" i="1"/>
  <c r="G5" i="1" s="1"/>
  <c r="F7" i="1"/>
  <c r="F5" i="1" s="1"/>
  <c r="E7" i="1"/>
  <c r="E5" i="1" s="1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</calcChain>
</file>

<file path=xl/sharedStrings.xml><?xml version="1.0" encoding="utf-8"?>
<sst xmlns="http://schemas.openxmlformats.org/spreadsheetml/2006/main" count="3037" uniqueCount="324">
  <si>
    <t>{"start":true,"layout":"pivot","name":"buyer/response_lines_summary","locale":"es-MX"}</t>
  </si>
  <si>
    <t>{"row_column":true,"field_name":"item.name"}</t>
  </si>
  <si>
    <t>{"additional_field":true}</t>
  </si>
  <si>
    <t>Descripción del artículo (Texto)</t>
  </si>
  <si>
    <t>Categoría del campo</t>
  </si>
  <si>
    <t>Campo</t>
  </si>
  <si>
    <t>BRAQUIM LTDA</t>
  </si>
  <si>
    <t>CATVER S.A.S</t>
  </si>
  <si>
    <t>NOR QUIMICOS S.A.S.</t>
  </si>
  <si>
    <t>KROMIK CHEMICAL S.A.S.</t>
  </si>
  <si>
    <t>D&amp;Y DISTRIBUCIONES MOLECULARES SAS</t>
  </si>
  <si>
    <t>BLAMIS DOTACIONES LABORATORIO S.A.S.</t>
  </si>
  <si>
    <t>BRAQUIM LTDA - #656313</t>
  </si>
  <si>
    <t>CATVER S.A.S - #656287</t>
  </si>
  <si>
    <t>NOR QUIMICOS S.A.S. - #656435</t>
  </si>
  <si>
    <t>KROMIK CHEMICAL S.A.S. - #656351</t>
  </si>
  <si>
    <t>D&amp;Y DISTRIBUCIONES MOLECULARES SAS - #656357</t>
  </si>
  <si>
    <t>BLAMIS DOTACIONES LABORATORIO S.A.S. - #656297</t>
  </si>
  <si>
    <t>Respuesta del proveedor</t>
  </si>
  <si>
    <t>{"row":true,"field_name":"bid.price_amount","index":0,"values":{"lot.name":"","item.id":803135,"item.name":"CAJA DE PETRI DE VIDRIO 100X15 MM MARCA NORMAX PN:5058545+A5"}}</t>
  </si>
  <si>
    <t>CAJA DE PETRI DE VIDRIO 100X15 MM MARCA NORMAX PN:5058545+A5</t>
  </si>
  <si>
    <t>Campos de la respuesta del proveedor</t>
  </si>
  <si>
    <t>{"row":true,"field_name":"bid.price_currency","index":0,"values":{"lot.name":"","item.id":803135,"item.name":"CAJA DE PETRI DE VIDRIO 100X15 MM MARCA NORMAX PN:5058545+A5"}}</t>
  </si>
  <si>
    <t>Moneda del precio de licitación</t>
  </si>
  <si>
    <t>COP</t>
  </si>
  <si>
    <t>{"row":true,"field_name":"bid.cost_formula","index":0,"values":{"lot.name":"","item.id":803135,"item.name":"CAJA DE PETRI DE VIDRIO 100X15 MM MARCA NORMAX PN:5058545+A5"}}</t>
  </si>
  <si>
    <t>Coste total por unidad = Valor Unitario (Antes de Impuestos)</t>
  </si>
  <si>
    <t>{"row":true,"field_name":"bid.cost_elements.10040","index":0,"values":{"lot.name":"","item.id":803135,"item.name":"CAJA DE PETRI DE VIDRIO 100X15 MM MARCA NORMAX PN:5058545+A5"}}</t>
  </si>
  <si>
    <t>Valor Unitario (Antes de Impuestos)</t>
  </si>
  <si>
    <t>{"row":true,"field_name":"bid.capacity","index":0,"values":{"lot.name":"","item.id":803135,"item.name":"CAJA DE PETRI DE VIDRIO 100X15 MM MARCA NORMAX PN:5058545+A5"}}</t>
  </si>
  <si>
    <t>Capacidad</t>
  </si>
  <si>
    <t>{"row":true,"field_name":"bid.lead_time","index":0,"values":{"lot.name":"","item.id":803135,"item.name":"CAJA DE PETRI DE VIDRIO 100X15 MM MARCA NORMAX PN:5058545+A5"}}</t>
  </si>
  <si>
    <t>Tiempo de entrega</t>
  </si>
  <si>
    <t>{"row":true,"field_name":"bid.supplier_item_name","index":0,"values":{"lot.name":"","item.id":803135,"item.name":"CAJA DE PETRI DE VIDRIO 100X15 MM MARCA NORMAX PN:5058545+A5"}}</t>
  </si>
  <si>
    <t>Nombre del artículo del proveedor</t>
  </si>
  <si>
    <t>CAJA PETRI VIDRIO 100X15 MM</t>
  </si>
  <si>
    <t>CAJA PETRI EN VIDRIO 100 X 15 MM</t>
  </si>
  <si>
    <t>CAJA PETRI EN VIDRIO 100 mm X 15 mm (CJA X 150 UNDs) MARCA: NORMAX</t>
  </si>
  <si>
    <t>CAJA PETRI VIDRIO DE 100 X 15 mm</t>
  </si>
  <si>
    <t xml:space="preserve">CAJA PETRI DE VIDRIO 100 X 15 MM MARCA NORMAX </t>
  </si>
  <si>
    <t>{"row":true,"field_name":"bid.item_part_number","index":0,"values":{"lot.name":"","item.id":803135,"item.name":"CAJA DE PETRI DE VIDRIO 100X15 MM MARCA NORMAX PN:5058545+A5"}}</t>
  </si>
  <si>
    <t>Número de pieza del artículo</t>
  </si>
  <si>
    <t>und</t>
  </si>
  <si>
    <t>U5058545-200</t>
  </si>
  <si>
    <t>{"row":true,"field_name":"bid.item_description","index":0,"values":{"lot.name":"","item.id":803135,"item.name":"CAJA DE PETRI DE VIDRIO 100X15 MM MARCA NORMAX PN:5058545+A5"}}</t>
  </si>
  <si>
    <t>Descripción del artículo</t>
  </si>
  <si>
    <t>CAJA PETRI EN VIDRIO 100 X 15 MM Marca NORMAX</t>
  </si>
  <si>
    <t>CAJA PETRI VIDRIO DE 100 X 15 mm normax</t>
  </si>
  <si>
    <t>{"row":true,"field_name":"item.quantity","index":0,"values":{"lot.name":"","item.id":803135,"item.name":"CAJA DE PETRI DE VIDRIO 100X15 MM MARCA NORMAX PN:5058545+A5"}}</t>
  </si>
  <si>
    <t>Campos de artículo / servicio</t>
  </si>
  <si>
    <t>Cantidad esperada</t>
  </si>
  <si>
    <t>{"row":true,"field_name":"item.uom","index":0,"values":{"lot.name":"","item.id":803135,"item.name":"CAJA DE PETRI DE VIDRIO 100X15 MM MARCA NORMAX PN:5058545+A5"}}</t>
  </si>
  <si>
    <t>Unidad de medida</t>
  </si>
  <si>
    <t>UND</t>
  </si>
  <si>
    <t>{"row":true,"field_name":"item.base_price","index":0,"values":{"lot.name":"","item.id":803135,"item.name":"CAJA DE PETRI DE VIDRIO 100X15 MM MARCA NORMAX PN:5058545+A5"}}</t>
  </si>
  <si>
    <t>Precio base unitario</t>
  </si>
  <si>
    <t>{"row":true,"field_name":"item.base_price_currency","index":0,"values":{"lot.name":"","item.id":803135,"item.name":"CAJA DE PETRI DE VIDRIO 100X15 MM MARCA NORMAX PN:5058545+A5"}}</t>
  </si>
  <si>
    <t>Precio base de la divisa</t>
  </si>
  <si>
    <t>{"row":true,"field_name":"item.need_by_date","index":0,"values":{"lot.name":"","item.id":803135,"item.name":"CAJA DE PETRI DE VIDRIO 100X15 MM MARCA NORMAX PN:5058545+A5"}}</t>
  </si>
  <si>
    <t>Fecha límite</t>
  </si>
  <si>
    <t>{"row":true,"field_name":"easy_form_widget.33.176","index":0,"values":{"lot.name":"","item.id":803135,"item.name":"CAJA DE PETRI DE VIDRIO 100X15 MM MARCA NORMAX PN:5058545+A5"}}</t>
  </si>
  <si>
    <t xml:space="preserve">ESPECIFICACIONES BIENES Y/O SERVICIOS. </t>
  </si>
  <si>
    <t>IVA %</t>
  </si>
  <si>
    <t>19%</t>
  </si>
  <si>
    <t>{"row":true,"field_name":"easy_form_widget.33.177","index":0,"values":{"lot.name":"","item.id":803135,"item.name":"CAJA DE PETRI DE VIDRIO 100X15 MM MARCA NORMAX PN:5058545+A5"}}</t>
  </si>
  <si>
    <t>Forma de pago</t>
  </si>
  <si>
    <t>30 DIAS</t>
  </si>
  <si>
    <t>Credito 30 dias</t>
  </si>
  <si>
    <t>C30D</t>
  </si>
  <si>
    <t>30 DIAS FECHA FACTURA</t>
  </si>
  <si>
    <t>{"row":true,"field_name":"easy_form_widget.33.178","index":0,"values":{"lot.name":"","item.id":803135,"item.name":"CAJA DE PETRI DE VIDRIO 100X15 MM MARCA NORMAX PN:5058545+A5"}}</t>
  </si>
  <si>
    <t>¿Tiempo de entrega?</t>
  </si>
  <si>
    <t>8 DIAS</t>
  </si>
  <si>
    <t xml:space="preserve">15 dias </t>
  </si>
  <si>
    <t>15 Días calendario</t>
  </si>
  <si>
    <t>10 Días calendario</t>
  </si>
  <si>
    <t>{"row":true,"field_name":"easy_form_widget.33.179","index":0,"values":{"lot.name":"","item.id":803135,"item.name":"CAJA DE PETRI DE VIDRIO 100X15 MM MARCA NORMAX PN:5058545+A5"}}</t>
  </si>
  <si>
    <t>¿Validez de la oferta?</t>
  </si>
  <si>
    <t xml:space="preserve">30 Días calendario </t>
  </si>
  <si>
    <t xml:space="preserve"> 30 Días calendario </t>
  </si>
  <si>
    <t>{"row":true,"field_name":"bid.price_amount","index":1,"values":{"lot.name":"","item.id":803136,"item.name":"PROBETA, POLIPROPILENO, GRADUADA, BASE HEXAGONAL. DE 1000 ML BRIXCO PN: 6355-2+A35"}}</t>
  </si>
  <si>
    <t>PROBETA, POLIPROPILENO, GRADUADA, BASE HEXAGONAL. DE 1000 ML BRIXCO PN: 6355-2+A35</t>
  </si>
  <si>
    <t>{"row":true,"field_name":"bid.price_currency","index":1,"values":{"lot.name":"","item.id":803136,"item.name":"PROBETA, POLIPROPILENO, GRADUADA, BASE HEXAGONAL. DE 1000 ML BRIXCO PN: 6355-2+A35"}}</t>
  </si>
  <si>
    <t>{"row":true,"field_name":"bid.cost_formula","index":1,"values":{"lot.name":"","item.id":803136,"item.name":"PROBETA, POLIPROPILENO, GRADUADA, BASE HEXAGONAL. DE 1000 ML BRIXCO PN: 6355-2+A35"}}</t>
  </si>
  <si>
    <t>{"row":true,"field_name":"bid.cost_elements.10040","index":1,"values":{"lot.name":"","item.id":803136,"item.name":"PROBETA, POLIPROPILENO, GRADUADA, BASE HEXAGONAL. DE 1000 ML BRIXCO PN: 6355-2+A35"}}</t>
  </si>
  <si>
    <t>{"row":true,"field_name":"bid.capacity","index":1,"values":{"lot.name":"","item.id":803136,"item.name":"PROBETA, POLIPROPILENO, GRADUADA, BASE HEXAGONAL. DE 1000 ML BRIXCO PN: 6355-2+A35"}}</t>
  </si>
  <si>
    <t>{"row":true,"field_name":"bid.lead_time","index":1,"values":{"lot.name":"","item.id":803136,"item.name":"PROBETA, POLIPROPILENO, GRADUADA, BASE HEXAGONAL. DE 1000 ML BRIXCO PN: 6355-2+A35"}}</t>
  </si>
  <si>
    <t>{"row":true,"field_name":"bid.supplier_item_name","index":1,"values":{"lot.name":"","item.id":803136,"item.name":"PROBETA, POLIPROPILENO, GRADUADA, BASE HEXAGONAL. DE 1000 ML BRIXCO PN: 6355-2+A35"}}</t>
  </si>
  <si>
    <t>PROBETA PLASTICA GRADUADA EN ALTO RELIEVE DE 1000 ML</t>
  </si>
  <si>
    <t xml:space="preserve">PROBETA GRADUADA PLASTICA ALTO RELIEVE1000 ML </t>
  </si>
  <si>
    <t>Probeta Graduada Base Hexagonal Polipropileno casi transparente, Esterilizable. 1000ml : 10ml - 70x410mm, Caja x 2 und, Marca: BRIXCO</t>
  </si>
  <si>
    <t>NA</t>
  </si>
  <si>
    <t>{"row":true,"field_name":"bid.item_part_number","index":1,"values":{"lot.name":"","item.id":803136,"item.name":"PROBETA, POLIPROPILENO, GRADUADA, BASE HEXAGONAL. DE 1000 ML BRIXCO PN: 6355-2+A35"}}</t>
  </si>
  <si>
    <t>177.303.07</t>
  </si>
  <si>
    <t>KB6360-2</t>
  </si>
  <si>
    <t>{"row":true,"field_name":"bid.item_description","index":1,"values":{"lot.name":"","item.id":803136,"item.name":"PROBETA, POLIPROPILENO, GRADUADA, BASE HEXAGONAL. DE 1000 ML BRIXCO PN: 6355-2+A35"}}</t>
  </si>
  <si>
    <t>BRIXCO 6360</t>
  </si>
  <si>
    <t xml:space="preserve">PROBETA GRADUADA PLASTICA ALTO RELIEVE 1000 ML BASE HEXAGONAL MARCA POLYLAB </t>
  </si>
  <si>
    <t>{"row":true,"field_name":"item.quantity","index":1,"values":{"lot.name":"","item.id":803136,"item.name":"PROBETA, POLIPROPILENO, GRADUADA, BASE HEXAGONAL. DE 1000 ML BRIXCO PN: 6355-2+A35"}}</t>
  </si>
  <si>
    <t>{"row":true,"field_name":"item.uom","index":1,"values":{"lot.name":"","item.id":803136,"item.name":"PROBETA, POLIPROPILENO, GRADUADA, BASE HEXAGONAL. DE 1000 ML BRIXCO PN: 6355-2+A35"}}</t>
  </si>
  <si>
    <t>{"row":true,"field_name":"item.base_price","index":1,"values":{"lot.name":"","item.id":803136,"item.name":"PROBETA, POLIPROPILENO, GRADUADA, BASE HEXAGONAL. DE 1000 ML BRIXCO PN: 6355-2+A35"}}</t>
  </si>
  <si>
    <t>{"row":true,"field_name":"item.base_price_currency","index":1,"values":{"lot.name":"","item.id":803136,"item.name":"PROBETA, POLIPROPILENO, GRADUADA, BASE HEXAGONAL. DE 1000 ML BRIXCO PN: 6355-2+A35"}}</t>
  </si>
  <si>
    <t>{"row":true,"field_name":"item.need_by_date","index":1,"values":{"lot.name":"","item.id":803136,"item.name":"PROBETA, POLIPROPILENO, GRADUADA, BASE HEXAGONAL. DE 1000 ML BRIXCO PN: 6355-2+A35"}}</t>
  </si>
  <si>
    <t>{"row":true,"field_name":"easy_form_widget.33.176","index":1,"values":{"lot.name":"","item.id":803136,"item.name":"PROBETA, POLIPROPILENO, GRADUADA, BASE HEXAGONAL. DE 1000 ML BRIXCO PN: 6355-2+A35"}}</t>
  </si>
  <si>
    <t>0%</t>
  </si>
  <si>
    <t>{"row":true,"field_name":"easy_form_widget.33.177","index":1,"values":{"lot.name":"","item.id":803136,"item.name":"PROBETA, POLIPROPILENO, GRADUADA, BASE HEXAGONAL. DE 1000 ML BRIXCO PN: 6355-2+A35"}}</t>
  </si>
  <si>
    <t>c30d</t>
  </si>
  <si>
    <t>{"row":true,"field_name":"easy_form_widget.33.178","index":1,"values":{"lot.name":"","item.id":803136,"item.name":"PROBETA, POLIPROPILENO, GRADUADA, BASE HEXAGONAL. DE 1000 ML BRIXCO PN: 6355-2+A35"}}</t>
  </si>
  <si>
    <t>{"row":true,"field_name":"easy_form_widget.33.179","index":1,"values":{"lot.name":"","item.id":803136,"item.name":"PROBETA, POLIPROPILENO, GRADUADA, BASE HEXAGONAL. DE 1000 ML BRIXCO PN: 6355-2+A35"}}</t>
  </si>
  <si>
    <t>{"row":true,"field_name":"bid.price_amount","index":2,"values":{"lot.name":"","item.id":803137,"item.name":"PROBETA, POLIPROPILENO, GRADUADA, BASE HEXAGONAL. DE 500 ML BRIXCO PN: 6360+A35"}}</t>
  </si>
  <si>
    <t>PROBETA, POLIPROPILENO, GRADUADA, BASE HEXAGONAL. DE 500 ML BRIXCO PN: 6360+A35</t>
  </si>
  <si>
    <t>{"row":true,"field_name":"bid.price_currency","index":2,"values":{"lot.name":"","item.id":803137,"item.name":"PROBETA, POLIPROPILENO, GRADUADA, BASE HEXAGONAL. DE 500 ML BRIXCO PN: 6360+A35"}}</t>
  </si>
  <si>
    <t>{"row":true,"field_name":"bid.cost_formula","index":2,"values":{"lot.name":"","item.id":803137,"item.name":"PROBETA, POLIPROPILENO, GRADUADA, BASE HEXAGONAL. DE 500 ML BRIXCO PN: 6360+A35"}}</t>
  </si>
  <si>
    <t>{"row":true,"field_name":"bid.cost_elements.10040","index":2,"values":{"lot.name":"","item.id":803137,"item.name":"PROBETA, POLIPROPILENO, GRADUADA, BASE HEXAGONAL. DE 500 ML BRIXCO PN: 6360+A35"}}</t>
  </si>
  <si>
    <t>{"row":true,"field_name":"bid.capacity","index":2,"values":{"lot.name":"","item.id":803137,"item.name":"PROBETA, POLIPROPILENO, GRADUADA, BASE HEXAGONAL. DE 500 ML BRIXCO PN: 6360+A35"}}</t>
  </si>
  <si>
    <t>{"row":true,"field_name":"bid.lead_time","index":2,"values":{"lot.name":"","item.id":803137,"item.name":"PROBETA, POLIPROPILENO, GRADUADA, BASE HEXAGONAL. DE 500 ML BRIXCO PN: 6360+A35"}}</t>
  </si>
  <si>
    <t>{"row":true,"field_name":"bid.supplier_item_name","index":2,"values":{"lot.name":"","item.id":803137,"item.name":"PROBETA, POLIPROPILENO, GRADUADA, BASE HEXAGONAL. DE 500 ML BRIXCO PN: 6360+A35"}}</t>
  </si>
  <si>
    <t>PROBETA PLASTICA GRADUADA EN ALTO RELIEVE DE 500 ML</t>
  </si>
  <si>
    <t xml:space="preserve">PROBETA GRADUADA PLASTICA ALTO RELIEVE 500 ML </t>
  </si>
  <si>
    <t>Probeta Graduada Base Hexagonal (PP) Esterilizable. 500ml : 5ml - 57x340mm Marca: BRIXCO</t>
  </si>
  <si>
    <t>{"row":true,"field_name":"bid.item_part_number","index":2,"values":{"lot.name":"","item.id":803137,"item.name":"PROBETA, POLIPROPILENO, GRADUADA, BASE HEXAGONAL. DE 500 ML BRIXCO PN: 6360+A35"}}</t>
  </si>
  <si>
    <t>177.303.06</t>
  </si>
  <si>
    <t>KB6355</t>
  </si>
  <si>
    <t>{"row":true,"field_name":"bid.item_description","index":2,"values":{"lot.name":"","item.id":803137,"item.name":"PROBETA, POLIPROPILENO, GRADUADA, BASE HEXAGONAL. DE 500 ML BRIXCO PN: 6360+A35"}}</t>
  </si>
  <si>
    <t>BRIXCO 6355</t>
  </si>
  <si>
    <t xml:space="preserve">PROBETA GRADUADA PLASTICA ALTO RELIEVE 500 ML BASE HEXAGONAL MARCA POLYLAB </t>
  </si>
  <si>
    <t>{"row":true,"field_name":"item.quantity","index":2,"values":{"lot.name":"","item.id":803137,"item.name":"PROBETA, POLIPROPILENO, GRADUADA, BASE HEXAGONAL. DE 500 ML BRIXCO PN: 6360+A35"}}</t>
  </si>
  <si>
    <t>{"row":true,"field_name":"item.uom","index":2,"values":{"lot.name":"","item.id":803137,"item.name":"PROBETA, POLIPROPILENO, GRADUADA, BASE HEXAGONAL. DE 500 ML BRIXCO PN: 6360+A35"}}</t>
  </si>
  <si>
    <t>{"row":true,"field_name":"item.base_price","index":2,"values":{"lot.name":"","item.id":803137,"item.name":"PROBETA, POLIPROPILENO, GRADUADA, BASE HEXAGONAL. DE 500 ML BRIXCO PN: 6360+A35"}}</t>
  </si>
  <si>
    <t>{"row":true,"field_name":"item.base_price_currency","index":2,"values":{"lot.name":"","item.id":803137,"item.name":"PROBETA, POLIPROPILENO, GRADUADA, BASE HEXAGONAL. DE 500 ML BRIXCO PN: 6360+A35"}}</t>
  </si>
  <si>
    <t>{"row":true,"field_name":"item.need_by_date","index":2,"values":{"lot.name":"","item.id":803137,"item.name":"PROBETA, POLIPROPILENO, GRADUADA, BASE HEXAGONAL. DE 500 ML BRIXCO PN: 6360+A35"}}</t>
  </si>
  <si>
    <t>{"row":true,"field_name":"easy_form_widget.33.176","index":2,"values":{"lot.name":"","item.id":803137,"item.name":"PROBETA, POLIPROPILENO, GRADUADA, BASE HEXAGONAL. DE 500 ML BRIXCO PN: 6360+A35"}}</t>
  </si>
  <si>
    <t>{"row":true,"field_name":"easy_form_widget.33.177","index":2,"values":{"lot.name":"","item.id":803137,"item.name":"PROBETA, POLIPROPILENO, GRADUADA, BASE HEXAGONAL. DE 500 ML BRIXCO PN: 6360+A35"}}</t>
  </si>
  <si>
    <t>{"row":true,"field_name":"easy_form_widget.33.178","index":2,"values":{"lot.name":"","item.id":803137,"item.name":"PROBETA, POLIPROPILENO, GRADUADA, BASE HEXAGONAL. DE 500 ML BRIXCO PN: 6360+A35"}}</t>
  </si>
  <si>
    <t>{"row":true,"field_name":"easy_form_widget.33.179","index":2,"values":{"lot.name":"","item.id":803137,"item.name":"PROBETA, POLIPROPILENO, GRADUADA, BASE HEXAGONAL. DE 500 ML BRIXCO PN: 6360+A35"}}</t>
  </si>
  <si>
    <t>{"row":true,"field_name":"bid.price_amount","index":3,"values":{"lot.name":"","item.id":803138,"item.name":"VASO DE PRECIPITADO FORMA BAJA, PLÁSTICO, GRADUADO CON PICO, X PAQUETE. BRIXCO PN: 6320-3+A35"}}</t>
  </si>
  <si>
    <t>VASO DE PRECIPITADO FORMA BAJA, PLÁSTICO, GRADUADO CON PICO, X PAQUETE. BRIXCO PN: 6320-3+A35</t>
  </si>
  <si>
    <t>{"row":true,"field_name":"bid.price_currency","index":3,"values":{"lot.name":"","item.id":803138,"item.name":"VASO DE PRECIPITADO FORMA BAJA, PLÁSTICO, GRADUADO CON PICO, X PAQUETE. BRIXCO PN: 6320-3+A35"}}</t>
  </si>
  <si>
    <t>{"row":true,"field_name":"bid.cost_formula","index":3,"values":{"lot.name":"","item.id":803138,"item.name":"VASO DE PRECIPITADO FORMA BAJA, PLÁSTICO, GRADUADO CON PICO, X PAQUETE. BRIXCO PN: 6320-3+A35"}}</t>
  </si>
  <si>
    <t>{"row":true,"field_name":"bid.cost_elements.10040","index":3,"values":{"lot.name":"","item.id":803138,"item.name":"VASO DE PRECIPITADO FORMA BAJA, PLÁSTICO, GRADUADO CON PICO, X PAQUETE. BRIXCO PN: 6320-3+A35"}}</t>
  </si>
  <si>
    <t>{"row":true,"field_name":"bid.capacity","index":3,"values":{"lot.name":"","item.id":803138,"item.name":"VASO DE PRECIPITADO FORMA BAJA, PLÁSTICO, GRADUADO CON PICO, X PAQUETE. BRIXCO PN: 6320-3+A35"}}</t>
  </si>
  <si>
    <t>{"row":true,"field_name":"bid.lead_time","index":3,"values":{"lot.name":"","item.id":803138,"item.name":"VASO DE PRECIPITADO FORMA BAJA, PLÁSTICO, GRADUADO CON PICO, X PAQUETE. BRIXCO PN: 6320-3+A35"}}</t>
  </si>
  <si>
    <t>{"row":true,"field_name":"bid.supplier_item_name","index":3,"values":{"lot.name":"","item.id":803138,"item.name":"VASO DE PRECIPITADO FORMA BAJA, PLÁSTICO, GRADUADO CON PICO, X PAQUETE. BRIXCO PN: 6320-3+A35"}}</t>
  </si>
  <si>
    <t>VASO DE PRECIPITADO PLASTICO 250 ML</t>
  </si>
  <si>
    <t>Vaso Precipitado Graduado (PP) Forma Baja. Con graduación en alto relieve, Reborde y pico, Esterilizable. 1000ml : 20ml - 110x145mm Marca: BRIXCO</t>
  </si>
  <si>
    <t>{"row":true,"field_name":"bid.item_part_number","index":3,"values":{"lot.name":"","item.id":803138,"item.name":"VASO DE PRECIPITADO FORMA BAJA, PLÁSTICO, GRADUADO CON PICO, X PAQUETE. BRIXCO PN: 6320-3+A35"}}</t>
  </si>
  <si>
    <t>KB6320</t>
  </si>
  <si>
    <t>{"row":true,"field_name":"bid.item_description","index":3,"values":{"lot.name":"","item.id":803138,"item.name":"VASO DE PRECIPITADO FORMA BAJA, PLÁSTICO, GRADUADO CON PICO, X PAQUETE. BRIXCO PN: 6320-3+A35"}}</t>
  </si>
  <si>
    <t>{"row":true,"field_name":"item.quantity","index":3,"values":{"lot.name":"","item.id":803138,"item.name":"VASO DE PRECIPITADO FORMA BAJA, PLÁSTICO, GRADUADO CON PICO, X PAQUETE. BRIXCO PN: 6320-3+A35"}}</t>
  </si>
  <si>
    <t>{"row":true,"field_name":"item.uom","index":3,"values":{"lot.name":"","item.id":803138,"item.name":"VASO DE PRECIPITADO FORMA BAJA, PLÁSTICO, GRADUADO CON PICO, X PAQUETE. BRIXCO PN: 6320-3+A35"}}</t>
  </si>
  <si>
    <t>{"row":true,"field_name":"item.base_price","index":3,"values":{"lot.name":"","item.id":803138,"item.name":"VASO DE PRECIPITADO FORMA BAJA, PLÁSTICO, GRADUADO CON PICO, X PAQUETE. BRIXCO PN: 6320-3+A35"}}</t>
  </si>
  <si>
    <t>{"row":true,"field_name":"item.base_price_currency","index":3,"values":{"lot.name":"","item.id":803138,"item.name":"VASO DE PRECIPITADO FORMA BAJA, PLÁSTICO, GRADUADO CON PICO, X PAQUETE. BRIXCO PN: 6320-3+A35"}}</t>
  </si>
  <si>
    <t>{"row":true,"field_name":"item.need_by_date","index":3,"values":{"lot.name":"","item.id":803138,"item.name":"VASO DE PRECIPITADO FORMA BAJA, PLÁSTICO, GRADUADO CON PICO, X PAQUETE. BRIXCO PN: 6320-3+A35"}}</t>
  </si>
  <si>
    <t>{"row":true,"field_name":"easy_form_widget.33.176","index":3,"values":{"lot.name":"","item.id":803138,"item.name":"VASO DE PRECIPITADO FORMA BAJA, PLÁSTICO, GRADUADO CON PICO, X PAQUETE. BRIXCO PN: 6320-3+A35"}}</t>
  </si>
  <si>
    <t>{"row":true,"field_name":"easy_form_widget.33.177","index":3,"values":{"lot.name":"","item.id":803138,"item.name":"VASO DE PRECIPITADO FORMA BAJA, PLÁSTICO, GRADUADO CON PICO, X PAQUETE. BRIXCO PN: 6320-3+A35"}}</t>
  </si>
  <si>
    <t>{"row":true,"field_name":"easy_form_widget.33.178","index":3,"values":{"lot.name":"","item.id":803138,"item.name":"VASO DE PRECIPITADO FORMA BAJA, PLÁSTICO, GRADUADO CON PICO, X PAQUETE. BRIXCO PN: 6320-3+A35"}}</t>
  </si>
  <si>
    <t>0Días calendario</t>
  </si>
  <si>
    <t>{"row":true,"field_name":"easy_form_widget.33.179","index":3,"values":{"lot.name":"","item.id":803138,"item.name":"VASO DE PRECIPITADO FORMA BAJA, PLÁSTICO, GRADUADO CON PICO, X PAQUETE. BRIXCO PN: 6320-3+A35"}}</t>
  </si>
  <si>
    <t xml:space="preserve">0 Días calendario </t>
  </si>
  <si>
    <t>{"row":true,"field_name":"bid.price_amount","index":4,"values":{"lot.name":"","item.id":803139,"item.name":"BARRA MAGNÉTICA, PTFE, X PAQUETE DE 10 UND. MARCA BOECO PN: 110730-3+A5"}}</t>
  </si>
  <si>
    <t>BARRA MAGNÉTICA, PTFE, X PAQUETE DE 10 UND. MARCA BOECO PN: 110730-3+A5</t>
  </si>
  <si>
    <t>{"row":true,"field_name":"bid.price_currency","index":4,"values":{"lot.name":"","item.id":803139,"item.name":"BARRA MAGNÉTICA, PTFE, X PAQUETE DE 10 UND. MARCA BOECO PN: 110730-3+A5"}}</t>
  </si>
  <si>
    <t>{"row":true,"field_name":"bid.cost_formula","index":4,"values":{"lot.name":"","item.id":803139,"item.name":"BARRA MAGNÉTICA, PTFE, X PAQUETE DE 10 UND. MARCA BOECO PN: 110730-3+A5"}}</t>
  </si>
  <si>
    <t>{"row":true,"field_name":"bid.cost_elements.10040","index":4,"values":{"lot.name":"","item.id":803139,"item.name":"BARRA MAGNÉTICA, PTFE, X PAQUETE DE 10 UND. MARCA BOECO PN: 110730-3+A5"}}</t>
  </si>
  <si>
    <t>{"row":true,"field_name":"bid.capacity","index":4,"values":{"lot.name":"","item.id":803139,"item.name":"BARRA MAGNÉTICA, PTFE, X PAQUETE DE 10 UND. MARCA BOECO PN: 110730-3+A5"}}</t>
  </si>
  <si>
    <t>{"row":true,"field_name":"bid.lead_time","index":4,"values":{"lot.name":"","item.id":803139,"item.name":"BARRA MAGNÉTICA, PTFE, X PAQUETE DE 10 UND. MARCA BOECO PN: 110730-3+A5"}}</t>
  </si>
  <si>
    <t>{"row":true,"field_name":"bid.supplier_item_name","index":4,"values":{"lot.name":"","item.id":803139,"item.name":"BARRA MAGNÉTICA, PTFE, X PAQUETE DE 10 UND. MARCA BOECO PN: 110730-3+A5"}}</t>
  </si>
  <si>
    <t>BARRA MAGNETICA 6 X 25 MM</t>
  </si>
  <si>
    <t>BARRA MAGNETICA 7 x 30 MM</t>
  </si>
  <si>
    <t>Barra Magnética de 30 X 7 mm en Teflón, 3 Paq: Paq x 10 und,  Marca: BOECO</t>
  </si>
  <si>
    <t>BARRA MAGNETICA 7x40 MM PAQ X 10</t>
  </si>
  <si>
    <t>{"row":true,"field_name":"bid.item_part_number","index":4,"values":{"lot.name":"","item.id":803139,"item.name":"BARRA MAGNÉTICA, PTFE, X PAQUETE DE 10 UND. MARCA BOECO PN: 110730-3+A5"}}</t>
  </si>
  <si>
    <t>K110730-10</t>
  </si>
  <si>
    <t xml:space="preserve"> BOE 110740</t>
  </si>
  <si>
    <t>{"row":true,"field_name":"bid.item_description","index":4,"values":{"lot.name":"","item.id":803139,"item.name":"BARRA MAGNÉTICA, PTFE, X PAQUETE DE 10 UND. MARCA BOECO PN: 110730-3+A5"}}</t>
  </si>
  <si>
    <t>30X7 MM</t>
  </si>
  <si>
    <t>BARRA MAGNETICA 7 x 30 MM  PTFE MARCA LABSCIENT</t>
  </si>
  <si>
    <t>BARRA MAGNETICA 7x40 MM PAQ X 10 MARCA BOECO</t>
  </si>
  <si>
    <t>{"row":true,"field_name":"item.quantity","index":4,"values":{"lot.name":"","item.id":803139,"item.name":"BARRA MAGNÉTICA, PTFE, X PAQUETE DE 10 UND. MARCA BOECO PN: 110730-3+A5"}}</t>
  </si>
  <si>
    <t>{"row":true,"field_name":"item.uom","index":4,"values":{"lot.name":"","item.id":803139,"item.name":"BARRA MAGNÉTICA, PTFE, X PAQUETE DE 10 UND. MARCA BOECO PN: 110730-3+A5"}}</t>
  </si>
  <si>
    <t>{"row":true,"field_name":"item.base_price","index":4,"values":{"lot.name":"","item.id":803139,"item.name":"BARRA MAGNÉTICA, PTFE, X PAQUETE DE 10 UND. MARCA BOECO PN: 110730-3+A5"}}</t>
  </si>
  <si>
    <t>{"row":true,"field_name":"item.base_price_currency","index":4,"values":{"lot.name":"","item.id":803139,"item.name":"BARRA MAGNÉTICA, PTFE, X PAQUETE DE 10 UND. MARCA BOECO PN: 110730-3+A5"}}</t>
  </si>
  <si>
    <t>{"row":true,"field_name":"item.need_by_date","index":4,"values":{"lot.name":"","item.id":803139,"item.name":"BARRA MAGNÉTICA, PTFE, X PAQUETE DE 10 UND. MARCA BOECO PN: 110730-3+A5"}}</t>
  </si>
  <si>
    <t>{"row":true,"field_name":"easy_form_widget.33.176","index":4,"values":{"lot.name":"","item.id":803139,"item.name":"BARRA MAGNÉTICA, PTFE, X PAQUETE DE 10 UND. MARCA BOECO PN: 110730-3+A5"}}</t>
  </si>
  <si>
    <t>{"row":true,"field_name":"easy_form_widget.33.177","index":4,"values":{"lot.name":"","item.id":803139,"item.name":"BARRA MAGNÉTICA, PTFE, X PAQUETE DE 10 UND. MARCA BOECO PN: 110730-3+A5"}}</t>
  </si>
  <si>
    <t>{"row":true,"field_name":"easy_form_widget.33.178","index":4,"values":{"lot.name":"","item.id":803139,"item.name":"BARRA MAGNÉTICA, PTFE, X PAQUETE DE 10 UND. MARCA BOECO PN: 110730-3+A5"}}</t>
  </si>
  <si>
    <t>{"row":true,"field_name":"easy_form_widget.33.179","index":4,"values":{"lot.name":"","item.id":803139,"item.name":"BARRA MAGNÉTICA, PTFE, X PAQUETE DE 10 UND. MARCA BOECO PN: 110730-3+A5"}}</t>
  </si>
  <si>
    <t>30 dias calendario</t>
  </si>
  <si>
    <t>{"start":true,"layout":"table","name":"buyer/response_lines","locale":"es-MX"}</t>
  </si>
  <si>
    <t>{"field_name":"response.id","offset":3}</t>
  </si>
  <si>
    <t>{"field_name":"supplier.name","offset":3}</t>
  </si>
  <si>
    <t>{"field_name":"response.name","offset":3}</t>
  </si>
  <si>
    <t>{"field_name":"response.submitted_at","offset":3}</t>
  </si>
  <si>
    <t>{"field_name":"lot.id","offset":3}</t>
  </si>
  <si>
    <t>{"field_name":"lot.name","offset":3}</t>
  </si>
  <si>
    <t>{"field_name":"item.id","offset":3}</t>
  </si>
  <si>
    <t>{"field_name":"item.name","offset":3}</t>
  </si>
  <si>
    <t>{"field_name":"lot.expected_quantity","offset":3}</t>
  </si>
  <si>
    <t>{"field_name":"lot.quantity_note","offset":3}</t>
  </si>
  <si>
    <t>{"field_name":"response_lot.id","offset":3}</t>
  </si>
  <si>
    <t>{"field_name":"response_lot.capacity","offset":3}</t>
  </si>
  <si>
    <t>{"field_name":"item.quantity","offset":3}</t>
  </si>
  <si>
    <t>{"field_name":"item.uom","offset":3}</t>
  </si>
  <si>
    <t>{"field_name":"item.base_price","offset":3}</t>
  </si>
  <si>
    <t>{"field_name":"item.base_price_currency","offset":3}</t>
  </si>
  <si>
    <t>{"field_name":"item.need_by_date","offset":3}</t>
  </si>
  <si>
    <t>{"field_name":"bid.id","offset":3}</t>
  </si>
  <si>
    <t>{"field_name":"bid.capacity","offset":3}</t>
  </si>
  <si>
    <t>{"field_name":"bid.price_amount","offset":3}</t>
  </si>
  <si>
    <t>{"field_name":"bid.price_currency","offset":3}</t>
  </si>
  <si>
    <t>{"field_name":"bid.cost_formula","offset":3}</t>
  </si>
  <si>
    <t>{"field_name":"bid.cost_elements.10040","offset":3}</t>
  </si>
  <si>
    <t>{"field_name":"bid.lead_time","offset":3}</t>
  </si>
  <si>
    <t>{"field_name":"bid.supplier_item_name","offset":3}</t>
  </si>
  <si>
    <t>{"field_name":"bid.item_part_number","offset":3}</t>
  </si>
  <si>
    <t>{"field_name":"bid.item_description","offset":3}</t>
  </si>
  <si>
    <t>Respuesta</t>
  </si>
  <si>
    <t>Lot</t>
  </si>
  <si>
    <t>Artículo / Servicio</t>
  </si>
  <si>
    <t>Campos del lote</t>
  </si>
  <si>
    <t>Campos de respuesta del lote</t>
  </si>
  <si>
    <t>ID de respuesta (Texto)</t>
  </si>
  <si>
    <t>Nombre del proveedor (Texto)</t>
  </si>
  <si>
    <t>Nombre de la respuesta (Texto)</t>
  </si>
  <si>
    <t>Enviado a las (Fecha)</t>
  </si>
  <si>
    <t>ID de lote (Texto)</t>
  </si>
  <si>
    <t>Nombre del lote (Texto)</t>
  </si>
  <si>
    <t>Id. del artículo (Texto)</t>
  </si>
  <si>
    <t>Cantidad esperada (Entero)</t>
  </si>
  <si>
    <t>Nota de cantidad (Texto)</t>
  </si>
  <si>
    <t>Id. de respuesta del lote (Texto)</t>
  </si>
  <si>
    <t>Capacidad (Entero)</t>
  </si>
  <si>
    <t>Cantidad esperada (Número)</t>
  </si>
  <si>
    <t>Unidad de medida (Texto)</t>
  </si>
  <si>
    <t>Precio base unitario (Número)</t>
  </si>
  <si>
    <t>Precio base de la divisa (Texto)</t>
  </si>
  <si>
    <t>Fecha límite (Fecha)</t>
  </si>
  <si>
    <t>Id. de la oferta (Texto)</t>
  </si>
  <si>
    <t>Capacidad (Número)</t>
  </si>
  <si>
    <t>Precio unitario de la licitación (Número)</t>
  </si>
  <si>
    <t>Moneda del precio de licitación (Texto)</t>
  </si>
  <si>
    <t>Fórmula del coste (Texto)</t>
  </si>
  <si>
    <t>Valor Unitario (Antes de Impuestos) (Número)</t>
  </si>
  <si>
    <t>Tiempo de entrega (Entero)</t>
  </si>
  <si>
    <t>Nombre del artículo del proveedor (Texto)</t>
  </si>
  <si>
    <t>Número de pieza del artículo (Texto)</t>
  </si>
  <si>
    <t/>
  </si>
  <si>
    <t>{"start":true,"layout":"table","name":"buyer/item_savings","locale":"es-MX"}</t>
  </si>
  <si>
    <t>{"field_name":"response_line_savings.base_price","offset":3}</t>
  </si>
  <si>
    <t>{"field_name":"response_line_savings.bid_price","offset":3}</t>
  </si>
  <si>
    <t>{"field_name":"response_line_savings.amount","offset":3}</t>
  </si>
  <si>
    <t>{"field_name":"response_line_savings.percentage","offset":3}</t>
  </si>
  <si>
    <t>Ahorros de artículos</t>
  </si>
  <si>
    <t>Precio base unitario (COP) (Número)</t>
  </si>
  <si>
    <t>Precio unitario de licitación (COP) (Número)</t>
  </si>
  <si>
    <t>Ahorros totales (COP) (Número)</t>
  </si>
  <si>
    <t>Ahorros (Porcentaje)</t>
  </si>
  <si>
    <t>{"start":true,"layout":"table","name":"buyer/total_savings","locale":"es-MX"}</t>
  </si>
  <si>
    <t>{"field_name":"response_savings.base_price","offset":3}</t>
  </si>
  <si>
    <t>{"field_name":"response_savings.bid_price","offset":3}</t>
  </si>
  <si>
    <t>{"field_name":"response_savings.amount","offset":3}</t>
  </si>
  <si>
    <t>{"field_name":"response_savings.percentage","offset":3}</t>
  </si>
  <si>
    <t>Ahorros totales</t>
  </si>
  <si>
    <t>Precio base total (COP) (Número)</t>
  </si>
  <si>
    <t>Precio total de la licitación (COP) (Número)</t>
  </si>
  <si>
    <t>{"start":true,"layout":"table","name":"buyer/response_line_widget_responses","locale":"es-MX"}</t>
  </si>
  <si>
    <t>{"field_name":"easy_form.name","offset":3}</t>
  </si>
  <si>
    <t>{"field_name":"easy_form_widget.id","offset":3}</t>
  </si>
  <si>
    <t>{"field_name":"easy_form_widget.label","offset":3}</t>
  </si>
  <si>
    <t>{"field_name":"easy_form_widget.widget_type_for_integration","offset":3}</t>
  </si>
  <si>
    <t>{"field_name":"easy_form_widget.required","offset":3}</t>
  </si>
  <si>
    <t>{"field_name":"easy_form_widget_response.id","offset":3}</t>
  </si>
  <si>
    <t>{"field_name":"easy_form_widget_response.answer","offset":3}</t>
  </si>
  <si>
    <t>Formulario</t>
  </si>
  <si>
    <t>Campos de pregunta</t>
  </si>
  <si>
    <t>Campos de respuesta</t>
  </si>
  <si>
    <t>Nombre del formulario (Texto)</t>
  </si>
  <si>
    <t>ID de widget de formulario (Texto)</t>
  </si>
  <si>
    <t>Etiqueta (Texto)</t>
  </si>
  <si>
    <t>Tipo (Texto)</t>
  </si>
  <si>
    <t>obligatorio (Texto)</t>
  </si>
  <si>
    <t>Id. de respuesta del widget del formulario (Número)</t>
  </si>
  <si>
    <t>Salto de sección</t>
  </si>
  <si>
    <t>No</t>
  </si>
  <si>
    <t>No se puede agregar o editar en Excel.</t>
  </si>
  <si>
    <t>Botones de opción</t>
  </si>
  <si>
    <t>Sí</t>
  </si>
  <si>
    <t>Campo de texto</t>
  </si>
  <si>
    <t>{"start":true,"layout":"table","name":"buyer/attachments","locale":"es-MX"}</t>
  </si>
  <si>
    <t>{"field_name":"attachment.id","offset":3}</t>
  </si>
  <si>
    <t>{"field_name":"attachment.name","offset":3}</t>
  </si>
  <si>
    <t>{"field_name":"attachment.instruction","offset":3}</t>
  </si>
  <si>
    <t>{"field_name":"attachment.file","offset":3}</t>
  </si>
  <si>
    <t>{"field_name":"attachment_response.file","offset":3}</t>
  </si>
  <si>
    <t>Archivo adjunto</t>
  </si>
  <si>
    <t>Campos de archivos adjuntos</t>
  </si>
  <si>
    <t>Respuesta de archivo adjunto</t>
  </si>
  <si>
    <t>ID de archivo adjunto (Texto)</t>
  </si>
  <si>
    <t>Nombre (Texto)</t>
  </si>
  <si>
    <t>Instrucciones (Texto)</t>
  </si>
  <si>
    <t>Archivo adjunto (Texto)</t>
  </si>
  <si>
    <t>Anexo de proveedores (Texto)</t>
  </si>
  <si>
    <t>COTIZACIÓN Y/O PROPUESTA COMERCIAL:</t>
  </si>
  <si>
    <t>Adjuntar la cotización y/o propuesta comercial con las especificaciones técnicas ofrecidas. Establecer las condiciones comerciales propuestas, tales como: i) forma de pago, ii) tiempo de entrega, iii) vigencia de la cotización y iv) lugar de entrega.
NOTA 1: Incluir el valor de envío o flete en el precio unitario del artículo. La adjudicación se podrá realizar de manera parcial.</t>
  </si>
  <si>
    <t>A-0207.pdf</t>
  </si>
  <si>
    <t>FICHA TÉCNICA DEL(LOS) ARTÍCULO(S):</t>
  </si>
  <si>
    <t>Por favor adjuntar la ficha técnica del(los) artículo(s) ofertado(s) en formato PDF, indicando claramente las especificaciones y demás información relevante para facilitar la verificación técnica.</t>
  </si>
  <si>
    <t>¡INFORMACIÓN IMPORTANTE!</t>
  </si>
  <si>
    <t>Por favor tener en cuenta las siguientes recomendaciones para evitar inconvenientes durante la entrega en las instalaciones de AGROSAVIA:
1. El horario para recepción de artículos es de lunes a viernes de 8:00 a.m. a 3:00 p.m. (No se reciben artículos los sábados, domingos o festivos).
2. El cierre contable es el penúltimo día hábil del mes a las 12:00 m (aplica de enero a noviembre). Esta será la fecha límite para la recepción y trámite de facturas con fecha de expedición del mismo mes. Transcurrida la fecha y hora del cierre contable, no se recibirán facturas de venta. Se reanudará la recepción a partir del primer día hábil del mes siguiente.
3. Por favor tener en cuenta lo siguiente:
*CI TIBAITATÁ/SEDE CENTRAL: Se realizará la entrega del(los) artículo(s) con la factura radicada en el correo electrónico facturaelectronica@agrosavia.co.
*SEDES/CENTROS DE INVESTIGACIÓN NACIONAL: Se entregará la entrega del(los) artículo(s) con Remisión y se informará los datos de envío al correo jortegon@agrosavia.co o al celular 3188070779 para efectuar el seguimiento respectivo.</t>
  </si>
  <si>
    <t>Fechas_Cierre_Recepción_Facturas_2026_AGROSAVIA.png</t>
  </si>
  <si>
    <t>Sales_Quotation_22796_AGROSAVIA.pdf</t>
  </si>
  <si>
    <t>397-2026KC.pdf</t>
  </si>
  <si>
    <t>Probetas__177.303.04.pdf</t>
  </si>
  <si>
    <t>CO-7575.pdf</t>
  </si>
  <si>
    <t>4666_Jose_Ernesto_Ortegon_164037_AGROSAVIA_LA_SELVA.pdf</t>
  </si>
  <si>
    <t>BOE_110740_material-de-plastico-105_es.pdf y NORMAX_CAJA-DE-PETRI-DE-VIDRIO-100X15-mm-1.pdf</t>
  </si>
  <si>
    <t>318110__AGROASAVIA_.pdf</t>
  </si>
  <si>
    <t>caja_petri_.docx</t>
  </si>
  <si>
    <t>Total del artículo</t>
  </si>
  <si>
    <t>Subtotal del artículo</t>
  </si>
  <si>
    <t>OBSERVACIONES DE LA VERIFICACIÓN:</t>
  </si>
  <si>
    <t>Para el despacho de pedidos fuera de Bogotá inferiores a 400.000 pesos IVA incluido, CATVER SAS solicita un valor de flete que debe ser consultado
con el asesor para ser facturado con el envio.</t>
  </si>
  <si>
    <t>Cotiza Ref. 110740 cuya medida difiere de la Ref. 110730 requerida en la solicitud.</t>
  </si>
  <si>
    <t>Probetas marca POLYLAB. Se requieren marca BRIXCO.
Barra Magnética Marca LABSCIENT. Se requiere marca BOECO.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</si>
</sst>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5" formatCode="yyyy/mm/dd\ hh:mm:ss"/>
    <numFmt numFmtId="167" formatCode="_-&quot;$&quot;\ * #,##0_-;\-&quot;$&quot;\ * #,##0_-;_-&quot;$&quot;\ * &quot;-&quot;??_-;_-@_-"/>
  </numFmts>
  <fonts count="24" x14ac:knownFonts="1">
    <font>
      <sz val="11"/>
      <name val="Arial"/>
      <family val="1"/>
    </font>
    <font>
      <b/>
      <sz val="11"/>
      <color rgb="FFFFFFFF"/>
      <name val="Arial"/>
      <family val="1"/>
    </font>
    <font>
      <b/>
      <sz val="11"/>
      <color rgb="FFFFFFFF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6"/>
      <color rgb="FFFFFFFF"/>
      <name val="Arial"/>
      <family val="1"/>
    </font>
    <font>
      <sz val="11"/>
      <name val="Arial"/>
      <family val="1"/>
    </font>
    <font>
      <b/>
      <sz val="11"/>
      <color rgb="FF333333"/>
      <name val="Arial"/>
      <family val="2"/>
    </font>
    <font>
      <b/>
      <sz val="11"/>
      <name val="Arial"/>
      <family val="2"/>
    </font>
    <font>
      <b/>
      <sz val="12"/>
      <color rgb="FF333333"/>
      <name val="Arial"/>
      <family val="2"/>
    </font>
    <font>
      <b/>
      <sz val="12"/>
      <name val="Arial"/>
      <family val="2"/>
    </font>
    <font>
      <b/>
      <sz val="14"/>
      <color rgb="FF333333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rgb="FFFFFFFF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53">
    <xf numFmtId="0" fontId="0" fillId="0" borderId="0" xfId="0"/>
    <xf numFmtId="0" fontId="2" fillId="3" borderId="2" xfId="0" applyFont="1" applyFill="1" applyBorder="1" applyAlignment="1">
      <alignment wrapText="1"/>
    </xf>
    <xf numFmtId="0" fontId="0" fillId="0" borderId="5" xfId="0" applyBorder="1" applyAlignment="1">
      <alignment horizontal="left" wrapText="1"/>
    </xf>
    <xf numFmtId="0" fontId="5" fillId="7" borderId="0" xfId="0" applyFont="1" applyFill="1" applyAlignment="1">
      <alignment wrapText="1"/>
    </xf>
    <xf numFmtId="1" fontId="0" fillId="0" borderId="6" xfId="0" applyNumberFormat="1" applyBorder="1" applyAlignment="1">
      <alignment horizontal="left" wrapText="1"/>
    </xf>
    <xf numFmtId="0" fontId="6" fillId="8" borderId="7" xfId="0" applyFont="1" applyFill="1" applyBorder="1" applyAlignment="1">
      <alignment wrapText="1"/>
    </xf>
    <xf numFmtId="165" fontId="0" fillId="0" borderId="8" xfId="0" applyNumberFormat="1" applyBorder="1" applyAlignment="1">
      <alignment horizontal="left" wrapText="1"/>
    </xf>
    <xf numFmtId="0" fontId="9" fillId="12" borderId="0" xfId="0" applyFont="1" applyFill="1" applyAlignment="1">
      <alignment wrapText="1"/>
    </xf>
    <xf numFmtId="0" fontId="10" fillId="13" borderId="11" xfId="0" applyFont="1" applyFill="1" applyBorder="1" applyAlignment="1">
      <alignment wrapText="1"/>
    </xf>
    <xf numFmtId="0" fontId="11" fillId="14" borderId="12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165" fontId="0" fillId="0" borderId="0" xfId="0" applyNumberFormat="1"/>
    <xf numFmtId="1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wrapText="1"/>
    </xf>
    <xf numFmtId="0" fontId="3" fillId="4" borderId="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7" fillId="9" borderId="9" xfId="0" applyFont="1" applyFill="1" applyBorder="1" applyAlignment="1">
      <alignment vertical="center" wrapText="1"/>
    </xf>
    <xf numFmtId="0" fontId="8" fillId="10" borderId="10" xfId="0" applyFont="1" applyFill="1" applyBorder="1" applyAlignment="1">
      <alignment horizontal="right" vertical="center" wrapText="1"/>
    </xf>
    <xf numFmtId="0" fontId="11" fillId="14" borderId="12" xfId="0" applyFont="1" applyFill="1" applyBorder="1" applyAlignment="1">
      <alignment wrapText="1"/>
    </xf>
    <xf numFmtId="0" fontId="14" fillId="0" borderId="5" xfId="0" applyFont="1" applyBorder="1" applyAlignment="1">
      <alignment horizontal="left" wrapText="1"/>
    </xf>
    <xf numFmtId="0" fontId="17" fillId="6" borderId="0" xfId="0" applyFont="1" applyFill="1" applyAlignment="1">
      <alignment wrapText="1"/>
    </xf>
    <xf numFmtId="0" fontId="13" fillId="7" borderId="0" xfId="0" applyFont="1" applyFill="1" applyAlignment="1">
      <alignment wrapText="1"/>
    </xf>
    <xf numFmtId="0" fontId="15" fillId="7" borderId="0" xfId="0" applyFont="1" applyFill="1" applyAlignment="1">
      <alignment wrapText="1"/>
    </xf>
    <xf numFmtId="0" fontId="17" fillId="11" borderId="0" xfId="0" applyFont="1" applyFill="1" applyAlignment="1">
      <alignment wrapText="1"/>
    </xf>
    <xf numFmtId="0" fontId="13" fillId="12" borderId="0" xfId="0" applyFont="1" applyFill="1" applyAlignment="1">
      <alignment wrapText="1"/>
    </xf>
    <xf numFmtId="0" fontId="15" fillId="12" borderId="0" xfId="0" applyFont="1" applyFill="1" applyAlignment="1">
      <alignment wrapText="1"/>
    </xf>
    <xf numFmtId="167" fontId="18" fillId="0" borderId="5" xfId="1" applyNumberFormat="1" applyFont="1" applyBorder="1" applyAlignment="1">
      <alignment horizontal="left" wrapText="1"/>
    </xf>
    <xf numFmtId="167" fontId="16" fillId="0" borderId="5" xfId="1" applyNumberFormat="1" applyFont="1" applyBorder="1" applyAlignment="1">
      <alignment horizontal="left" wrapText="1"/>
    </xf>
    <xf numFmtId="167" fontId="0" fillId="0" borderId="5" xfId="1" applyNumberFormat="1" applyFont="1" applyBorder="1" applyAlignment="1">
      <alignment horizontal="left" wrapText="1"/>
    </xf>
    <xf numFmtId="167" fontId="18" fillId="15" borderId="5" xfId="1" applyNumberFormat="1" applyFont="1" applyFill="1" applyBorder="1" applyAlignment="1">
      <alignment horizontal="left" wrapText="1"/>
    </xf>
    <xf numFmtId="167" fontId="16" fillId="15" borderId="5" xfId="1" applyNumberFormat="1" applyFont="1" applyFill="1" applyBorder="1" applyAlignment="1">
      <alignment horizontal="left" wrapText="1"/>
    </xf>
    <xf numFmtId="167" fontId="0" fillId="15" borderId="5" xfId="1" applyNumberFormat="1" applyFont="1" applyFill="1" applyBorder="1" applyAlignment="1">
      <alignment horizontal="left" wrapText="1"/>
    </xf>
    <xf numFmtId="0" fontId="0" fillId="15" borderId="5" xfId="0" applyFill="1" applyBorder="1" applyAlignment="1">
      <alignment horizontal="left" wrapText="1"/>
    </xf>
    <xf numFmtId="0" fontId="14" fillId="15" borderId="5" xfId="0" applyFont="1" applyFill="1" applyBorder="1" applyAlignment="1">
      <alignment horizontal="left" wrapText="1"/>
    </xf>
    <xf numFmtId="167" fontId="19" fillId="0" borderId="5" xfId="1" applyNumberFormat="1" applyFont="1" applyBorder="1" applyAlignment="1">
      <alignment horizontal="left" wrapText="1"/>
    </xf>
    <xf numFmtId="167" fontId="20" fillId="0" borderId="5" xfId="1" applyNumberFormat="1" applyFont="1" applyBorder="1" applyAlignment="1">
      <alignment horizontal="left" wrapText="1"/>
    </xf>
    <xf numFmtId="167" fontId="21" fillId="0" borderId="5" xfId="1" applyNumberFormat="1" applyFont="1" applyBorder="1" applyAlignment="1">
      <alignment horizontal="left" wrapText="1"/>
    </xf>
    <xf numFmtId="0" fontId="21" fillId="0" borderId="5" xfId="0" applyFont="1" applyBorder="1" applyAlignment="1">
      <alignment horizontal="left" wrapText="1"/>
    </xf>
    <xf numFmtId="0" fontId="22" fillId="0" borderId="5" xfId="0" applyFont="1" applyBorder="1" applyAlignment="1">
      <alignment horizontal="left" wrapText="1"/>
    </xf>
    <xf numFmtId="0" fontId="1" fillId="2" borderId="13" xfId="0" applyFont="1" applyFill="1" applyBorder="1" applyAlignment="1">
      <alignment horizontal="center" wrapText="1"/>
    </xf>
    <xf numFmtId="0" fontId="23" fillId="2" borderId="14" xfId="0" applyFont="1" applyFill="1" applyBorder="1" applyAlignment="1">
      <alignment horizontal="right" wrapText="1"/>
    </xf>
    <xf numFmtId="0" fontId="16" fillId="0" borderId="14" xfId="0" applyFont="1" applyBorder="1"/>
    <xf numFmtId="0" fontId="20" fillId="0" borderId="14" xfId="0" applyFont="1" applyBorder="1" applyAlignment="1">
      <alignment wrapText="1"/>
    </xf>
    <xf numFmtId="167" fontId="19" fillId="15" borderId="5" xfId="1" applyNumberFormat="1" applyFont="1" applyFill="1" applyBorder="1" applyAlignment="1">
      <alignment horizontal="left" wrapText="1"/>
    </xf>
    <xf numFmtId="167" fontId="20" fillId="15" borderId="5" xfId="1" applyNumberFormat="1" applyFont="1" applyFill="1" applyBorder="1" applyAlignment="1">
      <alignment horizontal="left" wrapText="1"/>
    </xf>
    <xf numFmtId="167" fontId="21" fillId="15" borderId="5" xfId="1" applyNumberFormat="1" applyFont="1" applyFill="1" applyBorder="1" applyAlignment="1">
      <alignment horizontal="left" wrapText="1"/>
    </xf>
    <xf numFmtId="0" fontId="21" fillId="15" borderId="5" xfId="0" applyFont="1" applyFill="1" applyBorder="1" applyAlignment="1">
      <alignment horizontal="left" wrapText="1"/>
    </xf>
    <xf numFmtId="0" fontId="22" fillId="15" borderId="5" xfId="0" applyFont="1" applyFill="1" applyBorder="1" applyAlignment="1">
      <alignment horizontal="left" wrapText="1"/>
    </xf>
    <xf numFmtId="0" fontId="20" fillId="15" borderId="14" xfId="0" applyFont="1" applyFill="1" applyBorder="1"/>
    <xf numFmtId="0" fontId="3" fillId="9" borderId="9" xfId="0" applyFont="1" applyFill="1" applyBorder="1" applyAlignment="1">
      <alignment vertical="center" wrapText="1"/>
    </xf>
    <xf numFmtId="0" fontId="20" fillId="15" borderId="14" xfId="0" applyFont="1" applyFill="1" applyBorder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P96"/>
  <sheetViews>
    <sheetView showGridLines="0" tabSelected="1" showWhiteSpace="0" topLeftCell="H2" workbookViewId="0">
      <pane ySplit="1" topLeftCell="A3" activePane="bottomLeft" state="frozen"/>
      <selection activeCell="D2" sqref="D2"/>
      <selection pane="bottomLeft" activeCell="I80" sqref="I80"/>
    </sheetView>
  </sheetViews>
  <sheetFormatPr baseColWidth="10" defaultColWidth="9" defaultRowHeight="14.25" x14ac:dyDescent="0.2"/>
  <cols>
    <col min="1" max="1" width="236.5" hidden="1" bestFit="1" customWidth="1"/>
    <col min="2" max="2" width="100.25" bestFit="1" customWidth="1"/>
    <col min="3" max="3" width="40.875" hidden="1" customWidth="1"/>
    <col min="4" max="4" width="29.875" bestFit="1" customWidth="1"/>
    <col min="5" max="10" width="90.625" customWidth="1"/>
    <col min="11" max="16" width="30.75" bestFit="1" customWidth="1"/>
  </cols>
  <sheetData>
    <row r="1" spans="1:16" hidden="1" x14ac:dyDescent="0.2">
      <c r="A1" t="s">
        <v>0</v>
      </c>
      <c r="B1" t="s">
        <v>1</v>
      </c>
      <c r="E1" t="s">
        <v>2</v>
      </c>
      <c r="F1" t="s">
        <v>2</v>
      </c>
      <c r="G1" t="s">
        <v>2</v>
      </c>
      <c r="H1" t="s">
        <v>2</v>
      </c>
      <c r="I1" t="s">
        <v>2</v>
      </c>
      <c r="J1" t="s">
        <v>2</v>
      </c>
      <c r="K1" t="s">
        <v>2</v>
      </c>
      <c r="L1" t="s">
        <v>2</v>
      </c>
      <c r="M1" t="s">
        <v>2</v>
      </c>
      <c r="N1" t="s">
        <v>2</v>
      </c>
      <c r="O1" t="s">
        <v>2</v>
      </c>
      <c r="P1" t="s">
        <v>2</v>
      </c>
    </row>
    <row r="2" spans="1:16" ht="15" x14ac:dyDescent="0.25">
      <c r="A2" s="14"/>
      <c r="B2" s="15" t="s">
        <v>3</v>
      </c>
      <c r="C2" s="15" t="s">
        <v>4</v>
      </c>
      <c r="D2" s="15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</row>
    <row r="3" spans="1:16" ht="15" x14ac:dyDescent="0.25">
      <c r="A3" s="14"/>
      <c r="B3" s="15" t="s">
        <v>3</v>
      </c>
      <c r="C3" s="15" t="s">
        <v>4</v>
      </c>
      <c r="D3" s="15" t="s">
        <v>5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</row>
    <row r="4" spans="1:16" ht="15" x14ac:dyDescent="0.25">
      <c r="A4" s="14"/>
      <c r="B4" s="15" t="s">
        <v>3</v>
      </c>
      <c r="C4" s="15" t="s">
        <v>4</v>
      </c>
      <c r="D4" s="15" t="s">
        <v>5</v>
      </c>
      <c r="E4" s="1" t="s">
        <v>18</v>
      </c>
      <c r="F4" s="1" t="s">
        <v>18</v>
      </c>
      <c r="G4" s="1" t="s">
        <v>18</v>
      </c>
      <c r="H4" s="1" t="s">
        <v>18</v>
      </c>
      <c r="I4" s="1" t="s">
        <v>18</v>
      </c>
      <c r="J4" s="1" t="s">
        <v>18</v>
      </c>
    </row>
    <row r="5" spans="1:16" ht="18" x14ac:dyDescent="0.25">
      <c r="A5" t="s">
        <v>19</v>
      </c>
      <c r="B5" s="16" t="s">
        <v>20</v>
      </c>
      <c r="C5" s="17" t="s">
        <v>21</v>
      </c>
      <c r="D5" s="22" t="s">
        <v>318</v>
      </c>
      <c r="E5" s="28">
        <f>(E7*E19)+E7</f>
        <v>1338750</v>
      </c>
      <c r="F5" s="28">
        <f t="shared" ref="F5:J5" si="0">(F7*F19)+F7</f>
        <v>1249500</v>
      </c>
      <c r="G5" s="28">
        <f t="shared" si="0"/>
        <v>1249500</v>
      </c>
      <c r="H5" s="28">
        <f t="shared" si="0"/>
        <v>1299301.5</v>
      </c>
      <c r="I5" s="28">
        <f t="shared" si="0"/>
        <v>1785000</v>
      </c>
      <c r="J5" s="31">
        <f t="shared" si="0"/>
        <v>928200</v>
      </c>
    </row>
    <row r="6" spans="1:16" hidden="1" x14ac:dyDescent="0.2">
      <c r="A6" t="s">
        <v>22</v>
      </c>
      <c r="B6" s="16" t="s">
        <v>20</v>
      </c>
      <c r="C6" s="17" t="s">
        <v>21</v>
      </c>
      <c r="D6" s="3" t="s">
        <v>23</v>
      </c>
      <c r="E6" s="2" t="s">
        <v>24</v>
      </c>
      <c r="F6" s="2" t="s">
        <v>24</v>
      </c>
      <c r="G6" s="2" t="s">
        <v>24</v>
      </c>
      <c r="H6" s="2" t="s">
        <v>24</v>
      </c>
      <c r="I6" s="2" t="s">
        <v>24</v>
      </c>
      <c r="J6" s="2" t="s">
        <v>24</v>
      </c>
    </row>
    <row r="7" spans="1:16" ht="15.75" x14ac:dyDescent="0.25">
      <c r="A7" t="s">
        <v>25</v>
      </c>
      <c r="B7" s="16" t="s">
        <v>20</v>
      </c>
      <c r="C7" s="17" t="s">
        <v>21</v>
      </c>
      <c r="D7" s="24" t="s">
        <v>319</v>
      </c>
      <c r="E7" s="29">
        <f>E8*E14</f>
        <v>1125000</v>
      </c>
      <c r="F7" s="29">
        <f t="shared" ref="F7:J7" si="1">F8*F14</f>
        <v>1050000</v>
      </c>
      <c r="G7" s="29">
        <f t="shared" si="1"/>
        <v>1050000</v>
      </c>
      <c r="H7" s="29">
        <f t="shared" si="1"/>
        <v>1091850</v>
      </c>
      <c r="I7" s="29">
        <f t="shared" si="1"/>
        <v>1500000</v>
      </c>
      <c r="J7" s="32">
        <f t="shared" si="1"/>
        <v>780000</v>
      </c>
    </row>
    <row r="8" spans="1:16" x14ac:dyDescent="0.2">
      <c r="A8" t="s">
        <v>27</v>
      </c>
      <c r="B8" s="16" t="s">
        <v>20</v>
      </c>
      <c r="C8" s="17" t="s">
        <v>21</v>
      </c>
      <c r="D8" s="3" t="s">
        <v>28</v>
      </c>
      <c r="E8" s="30">
        <v>7500</v>
      </c>
      <c r="F8" s="30">
        <v>7000</v>
      </c>
      <c r="G8" s="30">
        <v>7000</v>
      </c>
      <c r="H8" s="30">
        <v>7279</v>
      </c>
      <c r="I8" s="30">
        <v>10000</v>
      </c>
      <c r="J8" s="33">
        <v>5200</v>
      </c>
    </row>
    <row r="9" spans="1:16" hidden="1" x14ac:dyDescent="0.2">
      <c r="A9" t="s">
        <v>29</v>
      </c>
      <c r="B9" s="16" t="s">
        <v>20</v>
      </c>
      <c r="C9" s="17" t="s">
        <v>21</v>
      </c>
      <c r="D9" s="3" t="s">
        <v>30</v>
      </c>
      <c r="E9" s="2">
        <v>150</v>
      </c>
      <c r="F9" s="2">
        <v>150</v>
      </c>
      <c r="G9" s="2">
        <v>150</v>
      </c>
      <c r="H9" s="2">
        <v>150</v>
      </c>
      <c r="I9" s="2">
        <v>150</v>
      </c>
      <c r="J9" s="2">
        <v>150</v>
      </c>
    </row>
    <row r="10" spans="1:16" hidden="1" x14ac:dyDescent="0.2">
      <c r="A10" t="s">
        <v>31</v>
      </c>
      <c r="B10" s="16" t="s">
        <v>20</v>
      </c>
      <c r="C10" s="17" t="s">
        <v>21</v>
      </c>
      <c r="D10" s="3" t="s">
        <v>32</v>
      </c>
      <c r="E10" s="4">
        <v>8</v>
      </c>
      <c r="F10" s="4">
        <v>15</v>
      </c>
      <c r="G10" s="4">
        <v>15</v>
      </c>
      <c r="H10" s="4">
        <v>5</v>
      </c>
      <c r="I10" s="4">
        <v>10</v>
      </c>
      <c r="J10" s="4">
        <v>8</v>
      </c>
    </row>
    <row r="11" spans="1:16" x14ac:dyDescent="0.2">
      <c r="A11" t="s">
        <v>33</v>
      </c>
      <c r="B11" s="16" t="s">
        <v>20</v>
      </c>
      <c r="C11" s="17" t="s">
        <v>21</v>
      </c>
      <c r="D11" s="3" t="s">
        <v>34</v>
      </c>
      <c r="E11" s="2"/>
      <c r="F11" s="2" t="s">
        <v>35</v>
      </c>
      <c r="G11" s="2" t="s">
        <v>36</v>
      </c>
      <c r="H11" s="2" t="s">
        <v>37</v>
      </c>
      <c r="I11" s="2" t="s">
        <v>38</v>
      </c>
      <c r="J11" s="34" t="s">
        <v>39</v>
      </c>
    </row>
    <row r="12" spans="1:16" x14ac:dyDescent="0.2">
      <c r="A12" t="s">
        <v>40</v>
      </c>
      <c r="B12" s="16" t="s">
        <v>20</v>
      </c>
      <c r="C12" s="17" t="s">
        <v>21</v>
      </c>
      <c r="D12" s="3" t="s">
        <v>41</v>
      </c>
      <c r="E12" s="2"/>
      <c r="F12" s="2" t="s">
        <v>42</v>
      </c>
      <c r="G12" s="2">
        <v>5058545</v>
      </c>
      <c r="H12" s="2" t="s">
        <v>43</v>
      </c>
      <c r="I12" s="2">
        <v>5058545</v>
      </c>
      <c r="J12" s="34">
        <v>5058545</v>
      </c>
    </row>
    <row r="13" spans="1:16" x14ac:dyDescent="0.2">
      <c r="A13" t="s">
        <v>44</v>
      </c>
      <c r="B13" s="16" t="s">
        <v>20</v>
      </c>
      <c r="C13" s="17" t="s">
        <v>21</v>
      </c>
      <c r="D13" s="5" t="s">
        <v>45</v>
      </c>
      <c r="E13" s="2"/>
      <c r="F13" s="2" t="s">
        <v>35</v>
      </c>
      <c r="G13" s="2" t="s">
        <v>46</v>
      </c>
      <c r="H13" s="2" t="s">
        <v>37</v>
      </c>
      <c r="I13" s="2" t="s">
        <v>47</v>
      </c>
      <c r="J13" s="34" t="s">
        <v>39</v>
      </c>
    </row>
    <row r="14" spans="1:16" x14ac:dyDescent="0.2">
      <c r="A14" t="s">
        <v>48</v>
      </c>
      <c r="B14" s="16" t="s">
        <v>20</v>
      </c>
      <c r="C14" s="17" t="s">
        <v>49</v>
      </c>
      <c r="D14" s="3" t="s">
        <v>50</v>
      </c>
      <c r="E14" s="2">
        <v>150</v>
      </c>
      <c r="F14" s="2">
        <v>150</v>
      </c>
      <c r="G14" s="2">
        <v>150</v>
      </c>
      <c r="H14" s="2">
        <v>150</v>
      </c>
      <c r="I14" s="2">
        <v>150</v>
      </c>
      <c r="J14" s="34">
        <v>150</v>
      </c>
    </row>
    <row r="15" spans="1:16" hidden="1" x14ac:dyDescent="0.2">
      <c r="A15" t="s">
        <v>51</v>
      </c>
      <c r="B15" s="16" t="s">
        <v>20</v>
      </c>
      <c r="C15" s="17" t="s">
        <v>49</v>
      </c>
      <c r="D15" s="3" t="s">
        <v>52</v>
      </c>
      <c r="E15" s="2" t="s">
        <v>53</v>
      </c>
      <c r="F15" s="2" t="s">
        <v>53</v>
      </c>
      <c r="G15" s="2" t="s">
        <v>53</v>
      </c>
      <c r="H15" s="2" t="s">
        <v>53</v>
      </c>
      <c r="I15" s="2" t="s">
        <v>53</v>
      </c>
      <c r="J15" s="2" t="s">
        <v>53</v>
      </c>
    </row>
    <row r="16" spans="1:16" hidden="1" x14ac:dyDescent="0.2">
      <c r="A16" t="s">
        <v>54</v>
      </c>
      <c r="B16" s="16" t="s">
        <v>20</v>
      </c>
      <c r="C16" s="17" t="s">
        <v>49</v>
      </c>
      <c r="D16" s="3" t="s">
        <v>55</v>
      </c>
      <c r="E16" s="2">
        <v>7329.8333329999996</v>
      </c>
      <c r="F16" s="2">
        <v>7329.8333329999996</v>
      </c>
      <c r="G16" s="2">
        <v>7329.8333329999996</v>
      </c>
      <c r="H16" s="2">
        <v>7329.8333329999996</v>
      </c>
      <c r="I16" s="2">
        <v>7329.8333329999996</v>
      </c>
      <c r="J16" s="2">
        <v>7329.8333329999996</v>
      </c>
    </row>
    <row r="17" spans="1:10" hidden="1" x14ac:dyDescent="0.2">
      <c r="A17" t="s">
        <v>56</v>
      </c>
      <c r="B17" s="16" t="s">
        <v>20</v>
      </c>
      <c r="C17" s="17" t="s">
        <v>49</v>
      </c>
      <c r="D17" s="3" t="s">
        <v>57</v>
      </c>
      <c r="E17" s="2" t="s">
        <v>24</v>
      </c>
      <c r="F17" s="2" t="s">
        <v>24</v>
      </c>
      <c r="G17" s="2" t="s">
        <v>24</v>
      </c>
      <c r="H17" s="2" t="s">
        <v>24</v>
      </c>
      <c r="I17" s="2" t="s">
        <v>24</v>
      </c>
      <c r="J17" s="2" t="s">
        <v>24</v>
      </c>
    </row>
    <row r="18" spans="1:10" hidden="1" x14ac:dyDescent="0.2">
      <c r="A18" t="s">
        <v>58</v>
      </c>
      <c r="B18" s="16" t="s">
        <v>20</v>
      </c>
      <c r="C18" s="17" t="s">
        <v>49</v>
      </c>
      <c r="D18" s="5" t="s">
        <v>59</v>
      </c>
      <c r="E18" s="6">
        <v>46233</v>
      </c>
      <c r="F18" s="6">
        <v>46233</v>
      </c>
      <c r="G18" s="6">
        <v>46233</v>
      </c>
      <c r="H18" s="6">
        <v>46233</v>
      </c>
      <c r="I18" s="6">
        <v>46233</v>
      </c>
      <c r="J18" s="6">
        <v>46233</v>
      </c>
    </row>
    <row r="19" spans="1:10" hidden="1" x14ac:dyDescent="0.2">
      <c r="A19" t="s">
        <v>60</v>
      </c>
      <c r="B19" s="16" t="s">
        <v>20</v>
      </c>
      <c r="C19" s="17" t="s">
        <v>61</v>
      </c>
      <c r="D19" s="3" t="s">
        <v>62</v>
      </c>
      <c r="E19" s="2" t="s">
        <v>63</v>
      </c>
      <c r="F19" s="2" t="s">
        <v>63</v>
      </c>
      <c r="G19" s="2" t="s">
        <v>63</v>
      </c>
      <c r="H19" s="2" t="s">
        <v>63</v>
      </c>
      <c r="I19" s="2" t="s">
        <v>63</v>
      </c>
      <c r="J19" s="2" t="s">
        <v>63</v>
      </c>
    </row>
    <row r="20" spans="1:10" hidden="1" x14ac:dyDescent="0.2">
      <c r="A20" t="s">
        <v>64</v>
      </c>
      <c r="B20" s="16" t="s">
        <v>20</v>
      </c>
      <c r="C20" s="17" t="s">
        <v>61</v>
      </c>
      <c r="D20" s="3" t="s">
        <v>65</v>
      </c>
      <c r="E20" s="2" t="s">
        <v>66</v>
      </c>
      <c r="F20" s="2" t="s">
        <v>67</v>
      </c>
      <c r="G20" s="2" t="s">
        <v>68</v>
      </c>
      <c r="H20" s="2">
        <v>30</v>
      </c>
      <c r="I20" s="2" t="s">
        <v>69</v>
      </c>
      <c r="J20" s="2">
        <v>30</v>
      </c>
    </row>
    <row r="21" spans="1:10" ht="15" x14ac:dyDescent="0.25">
      <c r="A21" t="s">
        <v>70</v>
      </c>
      <c r="B21" s="16" t="s">
        <v>20</v>
      </c>
      <c r="C21" s="17" t="s">
        <v>61</v>
      </c>
      <c r="D21" s="23" t="s">
        <v>71</v>
      </c>
      <c r="E21" s="21" t="s">
        <v>72</v>
      </c>
      <c r="F21" s="21" t="s">
        <v>73</v>
      </c>
      <c r="G21" s="21" t="s">
        <v>74</v>
      </c>
      <c r="H21" s="21">
        <v>5</v>
      </c>
      <c r="I21" s="21" t="s">
        <v>75</v>
      </c>
      <c r="J21" s="35">
        <v>8</v>
      </c>
    </row>
    <row r="22" spans="1:10" hidden="1" x14ac:dyDescent="0.2">
      <c r="A22" t="s">
        <v>76</v>
      </c>
      <c r="B22" s="16" t="s">
        <v>20</v>
      </c>
      <c r="C22" s="17" t="s">
        <v>61</v>
      </c>
      <c r="D22" s="5" t="s">
        <v>77</v>
      </c>
      <c r="E22" s="2" t="s">
        <v>66</v>
      </c>
      <c r="F22" s="2" t="s">
        <v>78</v>
      </c>
      <c r="G22" s="2" t="s">
        <v>78</v>
      </c>
      <c r="H22" s="2">
        <v>15</v>
      </c>
      <c r="I22" s="2" t="s">
        <v>79</v>
      </c>
      <c r="J22" s="2">
        <v>30</v>
      </c>
    </row>
    <row r="23" spans="1:10" ht="18" x14ac:dyDescent="0.25">
      <c r="A23" t="s">
        <v>80</v>
      </c>
      <c r="B23" s="18" t="s">
        <v>81</v>
      </c>
      <c r="C23" s="19" t="s">
        <v>21</v>
      </c>
      <c r="D23" s="25" t="s">
        <v>318</v>
      </c>
      <c r="E23" s="31">
        <f t="shared" ref="E23:J23" si="2">(E25*E37)+E25</f>
        <v>188020</v>
      </c>
      <c r="F23" s="28">
        <f t="shared" si="2"/>
        <v>226100</v>
      </c>
      <c r="G23" s="45">
        <f t="shared" si="2"/>
        <v>142800</v>
      </c>
      <c r="H23" s="28">
        <f t="shared" si="2"/>
        <v>240261</v>
      </c>
      <c r="I23" s="28">
        <f t="shared" si="2"/>
        <v>0</v>
      </c>
      <c r="J23" s="28">
        <f t="shared" si="2"/>
        <v>0</v>
      </c>
    </row>
    <row r="24" spans="1:10" hidden="1" x14ac:dyDescent="0.2">
      <c r="A24" t="s">
        <v>82</v>
      </c>
      <c r="B24" s="18" t="s">
        <v>81</v>
      </c>
      <c r="C24" s="19" t="s">
        <v>21</v>
      </c>
      <c r="D24" s="7" t="s">
        <v>23</v>
      </c>
      <c r="E24" s="2" t="s">
        <v>24</v>
      </c>
      <c r="F24" s="2" t="s">
        <v>24</v>
      </c>
      <c r="G24" s="2" t="s">
        <v>24</v>
      </c>
      <c r="H24" s="2" t="s">
        <v>24</v>
      </c>
      <c r="I24" s="2" t="s">
        <v>24</v>
      </c>
      <c r="J24" s="2" t="s">
        <v>24</v>
      </c>
    </row>
    <row r="25" spans="1:10" ht="15.75" x14ac:dyDescent="0.25">
      <c r="A25" t="s">
        <v>83</v>
      </c>
      <c r="B25" s="18" t="s">
        <v>81</v>
      </c>
      <c r="C25" s="19" t="s">
        <v>21</v>
      </c>
      <c r="D25" s="27" t="s">
        <v>319</v>
      </c>
      <c r="E25" s="32">
        <f t="shared" ref="E25:J25" si="3">E26*E32</f>
        <v>158000</v>
      </c>
      <c r="F25" s="29">
        <f t="shared" si="3"/>
        <v>190000</v>
      </c>
      <c r="G25" s="46">
        <f t="shared" si="3"/>
        <v>120000</v>
      </c>
      <c r="H25" s="29">
        <f t="shared" si="3"/>
        <v>201900</v>
      </c>
      <c r="I25" s="29">
        <f t="shared" si="3"/>
        <v>0</v>
      </c>
      <c r="J25" s="29">
        <f t="shared" si="3"/>
        <v>0</v>
      </c>
    </row>
    <row r="26" spans="1:10" x14ac:dyDescent="0.2">
      <c r="A26" t="s">
        <v>84</v>
      </c>
      <c r="B26" s="18" t="s">
        <v>81</v>
      </c>
      <c r="C26" s="19" t="s">
        <v>21</v>
      </c>
      <c r="D26" s="7" t="s">
        <v>28</v>
      </c>
      <c r="E26" s="33">
        <v>79000</v>
      </c>
      <c r="F26" s="30">
        <v>95000</v>
      </c>
      <c r="G26" s="47">
        <v>60000</v>
      </c>
      <c r="H26" s="30">
        <v>100950</v>
      </c>
      <c r="I26" s="30">
        <v>0</v>
      </c>
      <c r="J26" s="30">
        <v>0</v>
      </c>
    </row>
    <row r="27" spans="1:10" hidden="1" x14ac:dyDescent="0.2">
      <c r="A27" t="s">
        <v>85</v>
      </c>
      <c r="B27" s="18" t="s">
        <v>81</v>
      </c>
      <c r="C27" s="19" t="s">
        <v>21</v>
      </c>
      <c r="D27" s="7" t="s">
        <v>30</v>
      </c>
      <c r="E27" s="2">
        <v>2</v>
      </c>
      <c r="F27" s="2">
        <v>2</v>
      </c>
      <c r="G27" s="2">
        <v>2</v>
      </c>
      <c r="H27" s="2">
        <v>2</v>
      </c>
      <c r="I27" s="2">
        <v>2</v>
      </c>
      <c r="J27" s="2">
        <v>2</v>
      </c>
    </row>
    <row r="28" spans="1:10" hidden="1" x14ac:dyDescent="0.2">
      <c r="A28" t="s">
        <v>86</v>
      </c>
      <c r="B28" s="18" t="s">
        <v>81</v>
      </c>
      <c r="C28" s="19" t="s">
        <v>21</v>
      </c>
      <c r="D28" s="7" t="s">
        <v>32</v>
      </c>
      <c r="E28" s="4">
        <v>8</v>
      </c>
      <c r="F28" s="4">
        <v>15</v>
      </c>
      <c r="G28" s="4">
        <v>15</v>
      </c>
      <c r="H28" s="4">
        <v>5</v>
      </c>
      <c r="I28" s="4">
        <v>0</v>
      </c>
      <c r="J28" s="4">
        <v>0</v>
      </c>
    </row>
    <row r="29" spans="1:10" ht="28.5" x14ac:dyDescent="0.2">
      <c r="A29" t="s">
        <v>87</v>
      </c>
      <c r="B29" s="18" t="s">
        <v>81</v>
      </c>
      <c r="C29" s="19" t="s">
        <v>21</v>
      </c>
      <c r="D29" s="7" t="s">
        <v>34</v>
      </c>
      <c r="E29" s="34"/>
      <c r="F29" s="2" t="s">
        <v>88</v>
      </c>
      <c r="G29" s="48" t="s">
        <v>89</v>
      </c>
      <c r="H29" s="2" t="s">
        <v>90</v>
      </c>
      <c r="I29" s="2">
        <v>0</v>
      </c>
      <c r="J29" s="2" t="s">
        <v>91</v>
      </c>
    </row>
    <row r="30" spans="1:10" x14ac:dyDescent="0.2">
      <c r="A30" t="s">
        <v>92</v>
      </c>
      <c r="B30" s="18" t="s">
        <v>81</v>
      </c>
      <c r="C30" s="19" t="s">
        <v>21</v>
      </c>
      <c r="D30" s="7" t="s">
        <v>41</v>
      </c>
      <c r="E30" s="34"/>
      <c r="F30" s="2" t="s">
        <v>42</v>
      </c>
      <c r="G30" s="48" t="s">
        <v>93</v>
      </c>
      <c r="H30" s="2" t="s">
        <v>94</v>
      </c>
      <c r="I30" s="2">
        <v>0</v>
      </c>
      <c r="J30" s="2" t="s">
        <v>91</v>
      </c>
    </row>
    <row r="31" spans="1:10" ht="28.5" x14ac:dyDescent="0.2">
      <c r="A31" t="s">
        <v>95</v>
      </c>
      <c r="B31" s="18" t="s">
        <v>81</v>
      </c>
      <c r="C31" s="19" t="s">
        <v>21</v>
      </c>
      <c r="D31" s="8" t="s">
        <v>45</v>
      </c>
      <c r="E31" s="34" t="s">
        <v>96</v>
      </c>
      <c r="F31" s="2" t="s">
        <v>88</v>
      </c>
      <c r="G31" s="48" t="s">
        <v>97</v>
      </c>
      <c r="H31" s="2" t="s">
        <v>90</v>
      </c>
      <c r="I31" s="2">
        <v>0</v>
      </c>
      <c r="J31" s="2" t="s">
        <v>91</v>
      </c>
    </row>
    <row r="32" spans="1:10" x14ac:dyDescent="0.2">
      <c r="A32" t="s">
        <v>98</v>
      </c>
      <c r="B32" s="18" t="s">
        <v>81</v>
      </c>
      <c r="C32" s="19" t="s">
        <v>49</v>
      </c>
      <c r="D32" s="7" t="s">
        <v>50</v>
      </c>
      <c r="E32" s="34">
        <v>2</v>
      </c>
      <c r="F32" s="2">
        <v>2</v>
      </c>
      <c r="G32" s="48">
        <v>2</v>
      </c>
      <c r="H32" s="2">
        <v>2</v>
      </c>
      <c r="I32" s="2">
        <v>2</v>
      </c>
      <c r="J32" s="2">
        <v>2</v>
      </c>
    </row>
    <row r="33" spans="1:10" hidden="1" x14ac:dyDescent="0.2">
      <c r="A33" t="s">
        <v>99</v>
      </c>
      <c r="B33" s="18" t="s">
        <v>81</v>
      </c>
      <c r="C33" s="19" t="s">
        <v>49</v>
      </c>
      <c r="D33" s="7" t="s">
        <v>52</v>
      </c>
      <c r="E33" s="2" t="s">
        <v>53</v>
      </c>
      <c r="F33" s="2" t="s">
        <v>53</v>
      </c>
      <c r="G33" s="2" t="s">
        <v>53</v>
      </c>
      <c r="H33" s="2" t="s">
        <v>53</v>
      </c>
      <c r="I33" s="2" t="s">
        <v>53</v>
      </c>
      <c r="J33" s="2" t="s">
        <v>53</v>
      </c>
    </row>
    <row r="34" spans="1:10" hidden="1" x14ac:dyDescent="0.2">
      <c r="A34" t="s">
        <v>100</v>
      </c>
      <c r="B34" s="18" t="s">
        <v>81</v>
      </c>
      <c r="C34" s="19" t="s">
        <v>49</v>
      </c>
      <c r="D34" s="7" t="s">
        <v>55</v>
      </c>
      <c r="E34" s="2">
        <v>83737.5</v>
      </c>
      <c r="F34" s="2">
        <v>83737.5</v>
      </c>
      <c r="G34" s="2">
        <v>83737.5</v>
      </c>
      <c r="H34" s="2">
        <v>83737.5</v>
      </c>
      <c r="I34" s="2">
        <v>83737.5</v>
      </c>
      <c r="J34" s="2">
        <v>83737.5</v>
      </c>
    </row>
    <row r="35" spans="1:10" hidden="1" x14ac:dyDescent="0.2">
      <c r="A35" t="s">
        <v>101</v>
      </c>
      <c r="B35" s="18" t="s">
        <v>81</v>
      </c>
      <c r="C35" s="19" t="s">
        <v>49</v>
      </c>
      <c r="D35" s="7" t="s">
        <v>57</v>
      </c>
      <c r="E35" s="2" t="s">
        <v>24</v>
      </c>
      <c r="F35" s="2" t="s">
        <v>24</v>
      </c>
      <c r="G35" s="2" t="s">
        <v>24</v>
      </c>
      <c r="H35" s="2" t="s">
        <v>24</v>
      </c>
      <c r="I35" s="2" t="s">
        <v>24</v>
      </c>
      <c r="J35" s="2" t="s">
        <v>24</v>
      </c>
    </row>
    <row r="36" spans="1:10" hidden="1" x14ac:dyDescent="0.2">
      <c r="A36" t="s">
        <v>102</v>
      </c>
      <c r="B36" s="18" t="s">
        <v>81</v>
      </c>
      <c r="C36" s="19" t="s">
        <v>49</v>
      </c>
      <c r="D36" s="8" t="s">
        <v>59</v>
      </c>
      <c r="E36" s="6">
        <v>46226</v>
      </c>
      <c r="F36" s="6">
        <v>46226</v>
      </c>
      <c r="G36" s="6">
        <v>46226</v>
      </c>
      <c r="H36" s="6">
        <v>46226</v>
      </c>
      <c r="I36" s="6">
        <v>46226</v>
      </c>
      <c r="J36" s="6">
        <v>46226</v>
      </c>
    </row>
    <row r="37" spans="1:10" hidden="1" x14ac:dyDescent="0.2">
      <c r="A37" t="s">
        <v>103</v>
      </c>
      <c r="B37" s="18" t="s">
        <v>81</v>
      </c>
      <c r="C37" s="19" t="s">
        <v>61</v>
      </c>
      <c r="D37" s="7" t="s">
        <v>62</v>
      </c>
      <c r="E37" s="2" t="s">
        <v>63</v>
      </c>
      <c r="F37" s="2" t="s">
        <v>63</v>
      </c>
      <c r="G37" s="2" t="s">
        <v>63</v>
      </c>
      <c r="H37" s="2" t="s">
        <v>63</v>
      </c>
      <c r="I37" s="2" t="s">
        <v>104</v>
      </c>
      <c r="J37" s="2" t="s">
        <v>63</v>
      </c>
    </row>
    <row r="38" spans="1:10" hidden="1" x14ac:dyDescent="0.2">
      <c r="A38" t="s">
        <v>105</v>
      </c>
      <c r="B38" s="18" t="s">
        <v>81</v>
      </c>
      <c r="C38" s="19" t="s">
        <v>61</v>
      </c>
      <c r="D38" s="7" t="s">
        <v>65</v>
      </c>
      <c r="E38" s="2" t="s">
        <v>66</v>
      </c>
      <c r="F38" s="2" t="s">
        <v>67</v>
      </c>
      <c r="G38" s="2" t="s">
        <v>106</v>
      </c>
      <c r="H38" s="2">
        <v>30</v>
      </c>
      <c r="I38" s="2">
        <v>0</v>
      </c>
      <c r="J38" s="2" t="s">
        <v>91</v>
      </c>
    </row>
    <row r="39" spans="1:10" ht="15" x14ac:dyDescent="0.25">
      <c r="A39" t="s">
        <v>107</v>
      </c>
      <c r="B39" s="18" t="s">
        <v>81</v>
      </c>
      <c r="C39" s="19" t="s">
        <v>61</v>
      </c>
      <c r="D39" s="26" t="s">
        <v>71</v>
      </c>
      <c r="E39" s="35" t="s">
        <v>72</v>
      </c>
      <c r="F39" s="21" t="s">
        <v>73</v>
      </c>
      <c r="G39" s="49" t="s">
        <v>74</v>
      </c>
      <c r="H39" s="21">
        <v>5</v>
      </c>
      <c r="I39" s="21">
        <v>0</v>
      </c>
      <c r="J39" s="21" t="s">
        <v>91</v>
      </c>
    </row>
    <row r="40" spans="1:10" hidden="1" x14ac:dyDescent="0.2">
      <c r="A40" t="s">
        <v>108</v>
      </c>
      <c r="B40" s="18" t="s">
        <v>81</v>
      </c>
      <c r="C40" s="19" t="s">
        <v>61</v>
      </c>
      <c r="D40" s="8" t="s">
        <v>77</v>
      </c>
      <c r="E40" s="2" t="s">
        <v>66</v>
      </c>
      <c r="F40" s="2" t="s">
        <v>78</v>
      </c>
      <c r="G40" s="2" t="s">
        <v>78</v>
      </c>
      <c r="H40" s="2">
        <v>15</v>
      </c>
      <c r="I40" s="2">
        <v>0</v>
      </c>
      <c r="J40" s="2" t="s">
        <v>91</v>
      </c>
    </row>
    <row r="41" spans="1:10" ht="18" x14ac:dyDescent="0.25">
      <c r="A41" t="s">
        <v>109</v>
      </c>
      <c r="B41" s="16" t="s">
        <v>110</v>
      </c>
      <c r="C41" s="17" t="s">
        <v>21</v>
      </c>
      <c r="D41" s="22" t="s">
        <v>318</v>
      </c>
      <c r="E41" s="31">
        <f t="shared" ref="E41:J41" si="4">(E43*E55)+E43</f>
        <v>49980</v>
      </c>
      <c r="F41" s="28">
        <f t="shared" si="4"/>
        <v>71400</v>
      </c>
      <c r="G41" s="45">
        <f t="shared" si="4"/>
        <v>41650</v>
      </c>
      <c r="H41" s="28">
        <f t="shared" si="4"/>
        <v>99841</v>
      </c>
      <c r="I41" s="28">
        <f t="shared" si="4"/>
        <v>0</v>
      </c>
      <c r="J41" s="28">
        <f t="shared" si="4"/>
        <v>0</v>
      </c>
    </row>
    <row r="42" spans="1:10" hidden="1" x14ac:dyDescent="0.2">
      <c r="A42" t="s">
        <v>111</v>
      </c>
      <c r="B42" s="16" t="s">
        <v>110</v>
      </c>
      <c r="C42" s="17" t="s">
        <v>21</v>
      </c>
      <c r="D42" s="3" t="s">
        <v>23</v>
      </c>
      <c r="E42" s="2" t="s">
        <v>24</v>
      </c>
      <c r="F42" s="2" t="s">
        <v>24</v>
      </c>
      <c r="G42" s="2" t="s">
        <v>24</v>
      </c>
      <c r="H42" s="2" t="s">
        <v>24</v>
      </c>
      <c r="I42" s="2" t="s">
        <v>24</v>
      </c>
      <c r="J42" s="2" t="s">
        <v>24</v>
      </c>
    </row>
    <row r="43" spans="1:10" ht="15.75" x14ac:dyDescent="0.25">
      <c r="A43" t="s">
        <v>112</v>
      </c>
      <c r="B43" s="16" t="s">
        <v>110</v>
      </c>
      <c r="C43" s="17" t="s">
        <v>21</v>
      </c>
      <c r="D43" s="24" t="s">
        <v>319</v>
      </c>
      <c r="E43" s="32">
        <f t="shared" ref="E43" si="5">E44*E50</f>
        <v>42000</v>
      </c>
      <c r="F43" s="29">
        <f t="shared" ref="F43" si="6">F44*F50</f>
        <v>60000</v>
      </c>
      <c r="G43" s="46">
        <f t="shared" ref="G43" si="7">G44*G50</f>
        <v>35000</v>
      </c>
      <c r="H43" s="29">
        <f t="shared" ref="H43" si="8">H44*H50</f>
        <v>83900</v>
      </c>
      <c r="I43" s="29">
        <f t="shared" ref="I43" si="9">I44*I50</f>
        <v>0</v>
      </c>
      <c r="J43" s="29">
        <f t="shared" ref="J43" si="10">J44*J50</f>
        <v>0</v>
      </c>
    </row>
    <row r="44" spans="1:10" x14ac:dyDescent="0.2">
      <c r="A44" t="s">
        <v>113</v>
      </c>
      <c r="B44" s="16" t="s">
        <v>110</v>
      </c>
      <c r="C44" s="17" t="s">
        <v>21</v>
      </c>
      <c r="D44" s="3" t="s">
        <v>28</v>
      </c>
      <c r="E44" s="33">
        <v>42000</v>
      </c>
      <c r="F44" s="30">
        <v>60000</v>
      </c>
      <c r="G44" s="47">
        <v>35000</v>
      </c>
      <c r="H44" s="30">
        <v>83900</v>
      </c>
      <c r="I44" s="30">
        <v>0</v>
      </c>
      <c r="J44" s="30">
        <v>0</v>
      </c>
    </row>
    <row r="45" spans="1:10" hidden="1" x14ac:dyDescent="0.2">
      <c r="A45" t="s">
        <v>114</v>
      </c>
      <c r="B45" s="16" t="s">
        <v>110</v>
      </c>
      <c r="C45" s="17" t="s">
        <v>21</v>
      </c>
      <c r="D45" s="3" t="s">
        <v>30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  <c r="J45" s="2">
        <v>1</v>
      </c>
    </row>
    <row r="46" spans="1:10" hidden="1" x14ac:dyDescent="0.2">
      <c r="A46" t="s">
        <v>115</v>
      </c>
      <c r="B46" s="16" t="s">
        <v>110</v>
      </c>
      <c r="C46" s="17" t="s">
        <v>21</v>
      </c>
      <c r="D46" s="3" t="s">
        <v>32</v>
      </c>
      <c r="E46" s="4">
        <v>8</v>
      </c>
      <c r="F46" s="4">
        <v>15</v>
      </c>
      <c r="G46" s="4">
        <v>15</v>
      </c>
      <c r="H46" s="4">
        <v>5</v>
      </c>
      <c r="I46" s="4">
        <v>0</v>
      </c>
      <c r="J46" s="4">
        <v>0</v>
      </c>
    </row>
    <row r="47" spans="1:10" x14ac:dyDescent="0.2">
      <c r="A47" t="s">
        <v>116</v>
      </c>
      <c r="B47" s="16" t="s">
        <v>110</v>
      </c>
      <c r="C47" s="17" t="s">
        <v>21</v>
      </c>
      <c r="D47" s="3" t="s">
        <v>34</v>
      </c>
      <c r="E47" s="34"/>
      <c r="F47" s="2" t="s">
        <v>117</v>
      </c>
      <c r="G47" s="48" t="s">
        <v>118</v>
      </c>
      <c r="H47" s="2" t="s">
        <v>119</v>
      </c>
      <c r="I47" s="2">
        <v>0</v>
      </c>
      <c r="J47" s="2" t="s">
        <v>91</v>
      </c>
    </row>
    <row r="48" spans="1:10" x14ac:dyDescent="0.2">
      <c r="A48" t="s">
        <v>120</v>
      </c>
      <c r="B48" s="16" t="s">
        <v>110</v>
      </c>
      <c r="C48" s="17" t="s">
        <v>21</v>
      </c>
      <c r="D48" s="3" t="s">
        <v>41</v>
      </c>
      <c r="E48" s="34"/>
      <c r="F48" s="2" t="s">
        <v>42</v>
      </c>
      <c r="G48" s="48" t="s">
        <v>121</v>
      </c>
      <c r="H48" s="2" t="s">
        <v>122</v>
      </c>
      <c r="I48" s="2">
        <v>0</v>
      </c>
      <c r="J48" s="2" t="s">
        <v>91</v>
      </c>
    </row>
    <row r="49" spans="1:10" x14ac:dyDescent="0.2">
      <c r="A49" t="s">
        <v>123</v>
      </c>
      <c r="B49" s="16" t="s">
        <v>110</v>
      </c>
      <c r="C49" s="17" t="s">
        <v>21</v>
      </c>
      <c r="D49" s="5" t="s">
        <v>45</v>
      </c>
      <c r="E49" s="34" t="s">
        <v>124</v>
      </c>
      <c r="F49" s="2" t="s">
        <v>117</v>
      </c>
      <c r="G49" s="48" t="s">
        <v>125</v>
      </c>
      <c r="H49" s="2" t="s">
        <v>119</v>
      </c>
      <c r="I49" s="2">
        <v>0</v>
      </c>
      <c r="J49" s="2" t="s">
        <v>91</v>
      </c>
    </row>
    <row r="50" spans="1:10" x14ac:dyDescent="0.2">
      <c r="A50" t="s">
        <v>126</v>
      </c>
      <c r="B50" s="16" t="s">
        <v>110</v>
      </c>
      <c r="C50" s="17" t="s">
        <v>49</v>
      </c>
      <c r="D50" s="3" t="s">
        <v>50</v>
      </c>
      <c r="E50" s="34">
        <v>1</v>
      </c>
      <c r="F50" s="2">
        <v>1</v>
      </c>
      <c r="G50" s="48">
        <v>1</v>
      </c>
      <c r="H50" s="2">
        <v>1</v>
      </c>
      <c r="I50" s="2">
        <v>1</v>
      </c>
      <c r="J50" s="2">
        <v>1</v>
      </c>
    </row>
    <row r="51" spans="1:10" hidden="1" x14ac:dyDescent="0.2">
      <c r="A51" t="s">
        <v>127</v>
      </c>
      <c r="B51" s="16" t="s">
        <v>110</v>
      </c>
      <c r="C51" s="17" t="s">
        <v>49</v>
      </c>
      <c r="D51" s="3" t="s">
        <v>52</v>
      </c>
      <c r="E51" s="2" t="s">
        <v>53</v>
      </c>
      <c r="F51" s="2" t="s">
        <v>53</v>
      </c>
      <c r="G51" s="2" t="s">
        <v>53</v>
      </c>
      <c r="H51" s="2" t="s">
        <v>53</v>
      </c>
      <c r="I51" s="2" t="s">
        <v>53</v>
      </c>
      <c r="J51" s="2" t="s">
        <v>53</v>
      </c>
    </row>
    <row r="52" spans="1:10" hidden="1" x14ac:dyDescent="0.2">
      <c r="A52" t="s">
        <v>128</v>
      </c>
      <c r="B52" s="16" t="s">
        <v>110</v>
      </c>
      <c r="C52" s="17" t="s">
        <v>49</v>
      </c>
      <c r="D52" s="3" t="s">
        <v>55</v>
      </c>
      <c r="E52" s="2">
        <v>55225</v>
      </c>
      <c r="F52" s="2">
        <v>55225</v>
      </c>
      <c r="G52" s="2">
        <v>55225</v>
      </c>
      <c r="H52" s="2">
        <v>55225</v>
      </c>
      <c r="I52" s="2">
        <v>55225</v>
      </c>
      <c r="J52" s="2">
        <v>55225</v>
      </c>
    </row>
    <row r="53" spans="1:10" hidden="1" x14ac:dyDescent="0.2">
      <c r="A53" t="s">
        <v>129</v>
      </c>
      <c r="B53" s="16" t="s">
        <v>110</v>
      </c>
      <c r="C53" s="17" t="s">
        <v>49</v>
      </c>
      <c r="D53" s="3" t="s">
        <v>57</v>
      </c>
      <c r="E53" s="2" t="s">
        <v>24</v>
      </c>
      <c r="F53" s="2" t="s">
        <v>24</v>
      </c>
      <c r="G53" s="2" t="s">
        <v>24</v>
      </c>
      <c r="H53" s="2" t="s">
        <v>24</v>
      </c>
      <c r="I53" s="2" t="s">
        <v>24</v>
      </c>
      <c r="J53" s="2" t="s">
        <v>24</v>
      </c>
    </row>
    <row r="54" spans="1:10" hidden="1" x14ac:dyDescent="0.2">
      <c r="A54" t="s">
        <v>130</v>
      </c>
      <c r="B54" s="16" t="s">
        <v>110</v>
      </c>
      <c r="C54" s="17" t="s">
        <v>49</v>
      </c>
      <c r="D54" s="5" t="s">
        <v>59</v>
      </c>
      <c r="E54" s="6">
        <v>46226</v>
      </c>
      <c r="F54" s="6">
        <v>46226</v>
      </c>
      <c r="G54" s="6">
        <v>46226</v>
      </c>
      <c r="H54" s="6">
        <v>46226</v>
      </c>
      <c r="I54" s="6">
        <v>46226</v>
      </c>
      <c r="J54" s="6">
        <v>46226</v>
      </c>
    </row>
    <row r="55" spans="1:10" hidden="1" x14ac:dyDescent="0.2">
      <c r="A55" t="s">
        <v>131</v>
      </c>
      <c r="B55" s="16" t="s">
        <v>110</v>
      </c>
      <c r="C55" s="17" t="s">
        <v>61</v>
      </c>
      <c r="D55" s="3" t="s">
        <v>62</v>
      </c>
      <c r="E55" s="2" t="s">
        <v>63</v>
      </c>
      <c r="F55" s="2" t="s">
        <v>63</v>
      </c>
      <c r="G55" s="2" t="s">
        <v>63</v>
      </c>
      <c r="H55" s="2" t="s">
        <v>63</v>
      </c>
      <c r="I55" s="2" t="s">
        <v>104</v>
      </c>
      <c r="J55" s="2" t="s">
        <v>63</v>
      </c>
    </row>
    <row r="56" spans="1:10" hidden="1" x14ac:dyDescent="0.2">
      <c r="A56" t="s">
        <v>132</v>
      </c>
      <c r="B56" s="16" t="s">
        <v>110</v>
      </c>
      <c r="C56" s="17" t="s">
        <v>61</v>
      </c>
      <c r="D56" s="3" t="s">
        <v>65</v>
      </c>
      <c r="E56" s="2" t="s">
        <v>66</v>
      </c>
      <c r="F56" s="2" t="s">
        <v>67</v>
      </c>
      <c r="G56" s="2" t="s">
        <v>68</v>
      </c>
      <c r="H56" s="2">
        <v>30</v>
      </c>
      <c r="I56" s="2">
        <v>0</v>
      </c>
      <c r="J56" s="2" t="s">
        <v>91</v>
      </c>
    </row>
    <row r="57" spans="1:10" ht="15" x14ac:dyDescent="0.25">
      <c r="A57" t="s">
        <v>133</v>
      </c>
      <c r="B57" s="16" t="s">
        <v>110</v>
      </c>
      <c r="C57" s="17" t="s">
        <v>61</v>
      </c>
      <c r="D57" s="23" t="s">
        <v>71</v>
      </c>
      <c r="E57" s="35" t="s">
        <v>72</v>
      </c>
      <c r="F57" s="21" t="s">
        <v>73</v>
      </c>
      <c r="G57" s="49" t="s">
        <v>75</v>
      </c>
      <c r="H57" s="21">
        <v>5</v>
      </c>
      <c r="I57" s="21">
        <v>0</v>
      </c>
      <c r="J57" s="21" t="s">
        <v>91</v>
      </c>
    </row>
    <row r="58" spans="1:10" hidden="1" x14ac:dyDescent="0.2">
      <c r="A58" t="s">
        <v>134</v>
      </c>
      <c r="B58" s="16" t="s">
        <v>110</v>
      </c>
      <c r="C58" s="17" t="s">
        <v>61</v>
      </c>
      <c r="D58" s="5" t="s">
        <v>77</v>
      </c>
      <c r="E58" s="2" t="s">
        <v>66</v>
      </c>
      <c r="F58" s="2" t="s">
        <v>78</v>
      </c>
      <c r="G58" s="2" t="s">
        <v>78</v>
      </c>
      <c r="H58" s="2">
        <v>15</v>
      </c>
      <c r="I58" s="2">
        <v>0</v>
      </c>
      <c r="J58" s="2" t="s">
        <v>91</v>
      </c>
    </row>
    <row r="59" spans="1:10" ht="18" x14ac:dyDescent="0.25">
      <c r="A59" t="s">
        <v>135</v>
      </c>
      <c r="B59" s="51" t="s">
        <v>136</v>
      </c>
      <c r="C59" s="19" t="s">
        <v>21</v>
      </c>
      <c r="D59" s="25" t="s">
        <v>318</v>
      </c>
      <c r="E59" s="28">
        <f t="shared" ref="E59:J59" si="11">(E61*E73)+E61</f>
        <v>0</v>
      </c>
      <c r="F59" s="45">
        <f t="shared" si="11"/>
        <v>16660</v>
      </c>
      <c r="G59" s="28">
        <f t="shared" si="11"/>
        <v>0</v>
      </c>
      <c r="H59" s="31">
        <f t="shared" si="11"/>
        <v>85561</v>
      </c>
      <c r="I59" s="28">
        <f t="shared" si="11"/>
        <v>0</v>
      </c>
      <c r="J59" s="28">
        <f t="shared" si="11"/>
        <v>0</v>
      </c>
    </row>
    <row r="60" spans="1:10" hidden="1" x14ac:dyDescent="0.2">
      <c r="A60" t="s">
        <v>137</v>
      </c>
      <c r="B60" s="18" t="s">
        <v>136</v>
      </c>
      <c r="C60" s="19" t="s">
        <v>21</v>
      </c>
      <c r="D60" s="7" t="s">
        <v>23</v>
      </c>
      <c r="E60" s="2" t="s">
        <v>24</v>
      </c>
      <c r="F60" s="2" t="s">
        <v>24</v>
      </c>
      <c r="G60" s="2" t="s">
        <v>24</v>
      </c>
      <c r="H60" s="2" t="s">
        <v>24</v>
      </c>
      <c r="I60" s="2" t="s">
        <v>24</v>
      </c>
      <c r="J60" s="2" t="s">
        <v>24</v>
      </c>
    </row>
    <row r="61" spans="1:10" ht="15.75" x14ac:dyDescent="0.25">
      <c r="A61" t="s">
        <v>138</v>
      </c>
      <c r="B61" s="18" t="s">
        <v>136</v>
      </c>
      <c r="C61" s="19" t="s">
        <v>21</v>
      </c>
      <c r="D61" s="27" t="s">
        <v>319</v>
      </c>
      <c r="E61" s="29">
        <f t="shared" ref="E61" si="12">E62*E68</f>
        <v>0</v>
      </c>
      <c r="F61" s="46">
        <f t="shared" ref="F61" si="13">F62*F68</f>
        <v>14000</v>
      </c>
      <c r="G61" s="29">
        <f t="shared" ref="G61" si="14">G62*G68</f>
        <v>0</v>
      </c>
      <c r="H61" s="32">
        <f t="shared" ref="H61" si="15">H62*H68</f>
        <v>71900</v>
      </c>
      <c r="I61" s="29">
        <f t="shared" ref="I61" si="16">I62*I68</f>
        <v>0</v>
      </c>
      <c r="J61" s="29">
        <f t="shared" ref="J61" si="17">J62*J68</f>
        <v>0</v>
      </c>
    </row>
    <row r="62" spans="1:10" x14ac:dyDescent="0.2">
      <c r="A62" t="s">
        <v>139</v>
      </c>
      <c r="B62" s="18" t="s">
        <v>136</v>
      </c>
      <c r="C62" s="19" t="s">
        <v>21</v>
      </c>
      <c r="D62" s="7" t="s">
        <v>28</v>
      </c>
      <c r="E62" s="30">
        <v>0</v>
      </c>
      <c r="F62" s="47">
        <v>14000</v>
      </c>
      <c r="G62" s="30">
        <v>0</v>
      </c>
      <c r="H62" s="33">
        <v>71900</v>
      </c>
      <c r="I62" s="30">
        <v>0</v>
      </c>
      <c r="J62" s="30">
        <v>0</v>
      </c>
    </row>
    <row r="63" spans="1:10" hidden="1" x14ac:dyDescent="0.2">
      <c r="A63" t="s">
        <v>140</v>
      </c>
      <c r="B63" s="18" t="s">
        <v>136</v>
      </c>
      <c r="C63" s="19" t="s">
        <v>21</v>
      </c>
      <c r="D63" s="7" t="s">
        <v>30</v>
      </c>
      <c r="E63" s="2">
        <v>1</v>
      </c>
      <c r="F63" s="2">
        <v>1</v>
      </c>
      <c r="G63" s="2">
        <v>1</v>
      </c>
      <c r="H63" s="2">
        <v>1</v>
      </c>
      <c r="I63" s="2">
        <v>1</v>
      </c>
      <c r="J63" s="2">
        <v>1</v>
      </c>
    </row>
    <row r="64" spans="1:10" hidden="1" x14ac:dyDescent="0.2">
      <c r="A64" t="s">
        <v>141</v>
      </c>
      <c r="B64" s="18" t="s">
        <v>136</v>
      </c>
      <c r="C64" s="19" t="s">
        <v>21</v>
      </c>
      <c r="D64" s="7" t="s">
        <v>32</v>
      </c>
      <c r="E64" s="4">
        <v>0</v>
      </c>
      <c r="F64" s="4">
        <v>15</v>
      </c>
      <c r="G64" s="4"/>
      <c r="H64" s="4">
        <v>5</v>
      </c>
      <c r="I64" s="4">
        <v>0</v>
      </c>
      <c r="J64" s="4">
        <v>0</v>
      </c>
    </row>
    <row r="65" spans="1:10" ht="28.5" x14ac:dyDescent="0.2">
      <c r="A65" t="s">
        <v>142</v>
      </c>
      <c r="B65" s="18" t="s">
        <v>136</v>
      </c>
      <c r="C65" s="19" t="s">
        <v>21</v>
      </c>
      <c r="D65" s="7" t="s">
        <v>34</v>
      </c>
      <c r="E65" s="2">
        <v>0</v>
      </c>
      <c r="F65" s="48" t="s">
        <v>143</v>
      </c>
      <c r="G65" s="2"/>
      <c r="H65" s="34" t="s">
        <v>144</v>
      </c>
      <c r="I65" s="2">
        <v>0</v>
      </c>
      <c r="J65" s="2" t="s">
        <v>91</v>
      </c>
    </row>
    <row r="66" spans="1:10" x14ac:dyDescent="0.2">
      <c r="A66" t="s">
        <v>145</v>
      </c>
      <c r="B66" s="18" t="s">
        <v>136</v>
      </c>
      <c r="C66" s="19" t="s">
        <v>21</v>
      </c>
      <c r="D66" s="7" t="s">
        <v>41</v>
      </c>
      <c r="E66" s="2">
        <v>0</v>
      </c>
      <c r="F66" s="48" t="s">
        <v>42</v>
      </c>
      <c r="G66" s="2"/>
      <c r="H66" s="34" t="s">
        <v>146</v>
      </c>
      <c r="I66" s="2">
        <v>0</v>
      </c>
      <c r="J66" s="2" t="s">
        <v>91</v>
      </c>
    </row>
    <row r="67" spans="1:10" ht="28.5" x14ac:dyDescent="0.2">
      <c r="A67" t="s">
        <v>147</v>
      </c>
      <c r="B67" s="18" t="s">
        <v>136</v>
      </c>
      <c r="C67" s="19" t="s">
        <v>21</v>
      </c>
      <c r="D67" s="8" t="s">
        <v>45</v>
      </c>
      <c r="E67" s="2">
        <v>0</v>
      </c>
      <c r="F67" s="48" t="s">
        <v>143</v>
      </c>
      <c r="G67" s="2"/>
      <c r="H67" s="34" t="s">
        <v>144</v>
      </c>
      <c r="I67" s="2">
        <v>0</v>
      </c>
      <c r="J67" s="2" t="s">
        <v>91</v>
      </c>
    </row>
    <row r="68" spans="1:10" x14ac:dyDescent="0.2">
      <c r="A68" t="s">
        <v>148</v>
      </c>
      <c r="B68" s="18" t="s">
        <v>136</v>
      </c>
      <c r="C68" s="19" t="s">
        <v>49</v>
      </c>
      <c r="D68" s="7" t="s">
        <v>50</v>
      </c>
      <c r="E68" s="2">
        <v>1</v>
      </c>
      <c r="F68" s="48">
        <v>1</v>
      </c>
      <c r="G68" s="2">
        <v>1</v>
      </c>
      <c r="H68" s="34">
        <v>1</v>
      </c>
      <c r="I68" s="2">
        <v>1</v>
      </c>
      <c r="J68" s="2">
        <v>1</v>
      </c>
    </row>
    <row r="69" spans="1:10" hidden="1" x14ac:dyDescent="0.2">
      <c r="A69" t="s">
        <v>149</v>
      </c>
      <c r="B69" s="18" t="s">
        <v>136</v>
      </c>
      <c r="C69" s="19" t="s">
        <v>49</v>
      </c>
      <c r="D69" s="7" t="s">
        <v>52</v>
      </c>
      <c r="E69" s="2" t="s">
        <v>53</v>
      </c>
      <c r="F69" s="2" t="s">
        <v>53</v>
      </c>
      <c r="G69" s="2" t="s">
        <v>53</v>
      </c>
      <c r="H69" s="2" t="s">
        <v>53</v>
      </c>
      <c r="I69" s="2" t="s">
        <v>53</v>
      </c>
      <c r="J69" s="2" t="s">
        <v>53</v>
      </c>
    </row>
    <row r="70" spans="1:10" hidden="1" x14ac:dyDescent="0.2">
      <c r="A70" t="s">
        <v>150</v>
      </c>
      <c r="B70" s="18" t="s">
        <v>136</v>
      </c>
      <c r="C70" s="19" t="s">
        <v>49</v>
      </c>
      <c r="D70" s="7" t="s">
        <v>55</v>
      </c>
      <c r="E70" s="2">
        <v>42950</v>
      </c>
      <c r="F70" s="2">
        <v>42950</v>
      </c>
      <c r="G70" s="2">
        <v>42950</v>
      </c>
      <c r="H70" s="2">
        <v>42950</v>
      </c>
      <c r="I70" s="2">
        <v>42950</v>
      </c>
      <c r="J70" s="2">
        <v>42950</v>
      </c>
    </row>
    <row r="71" spans="1:10" hidden="1" x14ac:dyDescent="0.2">
      <c r="A71" t="s">
        <v>151</v>
      </c>
      <c r="B71" s="18" t="s">
        <v>136</v>
      </c>
      <c r="C71" s="19" t="s">
        <v>49</v>
      </c>
      <c r="D71" s="7" t="s">
        <v>57</v>
      </c>
      <c r="E71" s="2" t="s">
        <v>24</v>
      </c>
      <c r="F71" s="2" t="s">
        <v>24</v>
      </c>
      <c r="G71" s="2" t="s">
        <v>24</v>
      </c>
      <c r="H71" s="2" t="s">
        <v>24</v>
      </c>
      <c r="I71" s="2" t="s">
        <v>24</v>
      </c>
      <c r="J71" s="2" t="s">
        <v>24</v>
      </c>
    </row>
    <row r="72" spans="1:10" hidden="1" x14ac:dyDescent="0.2">
      <c r="A72" t="s">
        <v>152</v>
      </c>
      <c r="B72" s="18" t="s">
        <v>136</v>
      </c>
      <c r="C72" s="19" t="s">
        <v>49</v>
      </c>
      <c r="D72" s="8" t="s">
        <v>59</v>
      </c>
      <c r="E72" s="6">
        <v>46226</v>
      </c>
      <c r="F72" s="6">
        <v>46226</v>
      </c>
      <c r="G72" s="6">
        <v>46226</v>
      </c>
      <c r="H72" s="6">
        <v>46226</v>
      </c>
      <c r="I72" s="6">
        <v>46226</v>
      </c>
      <c r="J72" s="6">
        <v>46226</v>
      </c>
    </row>
    <row r="73" spans="1:10" hidden="1" x14ac:dyDescent="0.2">
      <c r="A73" t="s">
        <v>153</v>
      </c>
      <c r="B73" s="18" t="s">
        <v>136</v>
      </c>
      <c r="C73" s="19" t="s">
        <v>61</v>
      </c>
      <c r="D73" s="7" t="s">
        <v>62</v>
      </c>
      <c r="E73" s="2" t="s">
        <v>104</v>
      </c>
      <c r="F73" s="2" t="s">
        <v>63</v>
      </c>
      <c r="G73" s="2" t="s">
        <v>104</v>
      </c>
      <c r="H73" s="2" t="s">
        <v>63</v>
      </c>
      <c r="I73" s="2" t="s">
        <v>104</v>
      </c>
      <c r="J73" s="2" t="s">
        <v>63</v>
      </c>
    </row>
    <row r="74" spans="1:10" hidden="1" x14ac:dyDescent="0.2">
      <c r="A74" t="s">
        <v>154</v>
      </c>
      <c r="B74" s="18" t="s">
        <v>136</v>
      </c>
      <c r="C74" s="19" t="s">
        <v>61</v>
      </c>
      <c r="D74" s="7" t="s">
        <v>65</v>
      </c>
      <c r="E74" s="2">
        <v>0</v>
      </c>
      <c r="F74" s="2" t="s">
        <v>67</v>
      </c>
      <c r="G74" s="2">
        <v>0</v>
      </c>
      <c r="H74" s="2">
        <v>30</v>
      </c>
      <c r="I74" s="2">
        <v>0</v>
      </c>
      <c r="J74" s="2" t="s">
        <v>91</v>
      </c>
    </row>
    <row r="75" spans="1:10" ht="15" x14ac:dyDescent="0.25">
      <c r="A75" t="s">
        <v>155</v>
      </c>
      <c r="B75" s="18" t="s">
        <v>136</v>
      </c>
      <c r="C75" s="19" t="s">
        <v>61</v>
      </c>
      <c r="D75" s="26" t="s">
        <v>71</v>
      </c>
      <c r="E75" s="21">
        <v>0</v>
      </c>
      <c r="F75" s="49" t="s">
        <v>73</v>
      </c>
      <c r="G75" s="21" t="s">
        <v>156</v>
      </c>
      <c r="H75" s="35">
        <v>5</v>
      </c>
      <c r="I75" s="21">
        <v>0</v>
      </c>
      <c r="J75" s="21" t="s">
        <v>91</v>
      </c>
    </row>
    <row r="76" spans="1:10" hidden="1" x14ac:dyDescent="0.2">
      <c r="A76" t="s">
        <v>157</v>
      </c>
      <c r="B76" s="18" t="s">
        <v>136</v>
      </c>
      <c r="C76" s="19" t="s">
        <v>61</v>
      </c>
      <c r="D76" s="8" t="s">
        <v>77</v>
      </c>
      <c r="E76" s="2">
        <v>0</v>
      </c>
      <c r="F76" s="2" t="s">
        <v>78</v>
      </c>
      <c r="G76" s="2" t="s">
        <v>158</v>
      </c>
      <c r="H76" s="2">
        <v>15</v>
      </c>
      <c r="I76" s="2">
        <v>0</v>
      </c>
      <c r="J76" s="2" t="s">
        <v>91</v>
      </c>
    </row>
    <row r="77" spans="1:10" ht="18" x14ac:dyDescent="0.25">
      <c r="A77" t="s">
        <v>159</v>
      </c>
      <c r="B77" s="16" t="s">
        <v>160</v>
      </c>
      <c r="C77" s="17" t="s">
        <v>21</v>
      </c>
      <c r="D77" s="22" t="s">
        <v>318</v>
      </c>
      <c r="E77" s="28">
        <f t="shared" ref="E77:J77" si="18">(E79*E91)+E79</f>
        <v>1035300</v>
      </c>
      <c r="F77" s="36">
        <f t="shared" si="18"/>
        <v>428400</v>
      </c>
      <c r="G77" s="45">
        <f t="shared" si="18"/>
        <v>714000</v>
      </c>
      <c r="H77" s="31">
        <f t="shared" si="18"/>
        <v>768621</v>
      </c>
      <c r="I77" s="45">
        <f t="shared" si="18"/>
        <v>671160</v>
      </c>
      <c r="J77" s="28">
        <f t="shared" si="18"/>
        <v>0</v>
      </c>
    </row>
    <row r="78" spans="1:10" hidden="1" x14ac:dyDescent="0.2">
      <c r="A78" t="s">
        <v>161</v>
      </c>
      <c r="B78" s="16" t="s">
        <v>160</v>
      </c>
      <c r="C78" s="17" t="s">
        <v>21</v>
      </c>
      <c r="D78" s="3" t="s">
        <v>23</v>
      </c>
      <c r="E78" s="2" t="s">
        <v>24</v>
      </c>
      <c r="F78" s="2" t="s">
        <v>24</v>
      </c>
      <c r="G78" s="2" t="s">
        <v>24</v>
      </c>
      <c r="H78" s="2" t="s">
        <v>24</v>
      </c>
      <c r="I78" s="2" t="s">
        <v>24</v>
      </c>
      <c r="J78" s="2" t="s">
        <v>24</v>
      </c>
    </row>
    <row r="79" spans="1:10" ht="15.75" x14ac:dyDescent="0.25">
      <c r="A79" t="s">
        <v>162</v>
      </c>
      <c r="B79" s="16" t="s">
        <v>160</v>
      </c>
      <c r="C79" s="17" t="s">
        <v>21</v>
      </c>
      <c r="D79" s="24" t="s">
        <v>319</v>
      </c>
      <c r="E79" s="29">
        <f t="shared" ref="E79" si="19">E80*E86</f>
        <v>870000</v>
      </c>
      <c r="F79" s="37">
        <f t="shared" ref="F79" si="20">F80*F86</f>
        <v>360000</v>
      </c>
      <c r="G79" s="46">
        <f t="shared" ref="G79" si="21">G80*G86</f>
        <v>600000</v>
      </c>
      <c r="H79" s="32">
        <f t="shared" ref="H79" si="22">H80*H86</f>
        <v>645900</v>
      </c>
      <c r="I79" s="46">
        <f t="shared" ref="I79" si="23">I80*I86</f>
        <v>564000</v>
      </c>
      <c r="J79" s="29">
        <f t="shared" ref="J79" si="24">J80*J86</f>
        <v>0</v>
      </c>
    </row>
    <row r="80" spans="1:10" x14ac:dyDescent="0.2">
      <c r="A80" t="s">
        <v>163</v>
      </c>
      <c r="B80" s="16" t="s">
        <v>160</v>
      </c>
      <c r="C80" s="17" t="s">
        <v>21</v>
      </c>
      <c r="D80" s="3" t="s">
        <v>28</v>
      </c>
      <c r="E80" s="30">
        <v>29000</v>
      </c>
      <c r="F80" s="38">
        <v>12000</v>
      </c>
      <c r="G80" s="47">
        <v>200000</v>
      </c>
      <c r="H80" s="33">
        <v>215300</v>
      </c>
      <c r="I80" s="47">
        <v>188000</v>
      </c>
      <c r="J80" s="30">
        <v>0</v>
      </c>
    </row>
    <row r="81" spans="1:10" hidden="1" x14ac:dyDescent="0.2">
      <c r="A81" t="s">
        <v>164</v>
      </c>
      <c r="B81" s="16" t="s">
        <v>160</v>
      </c>
      <c r="C81" s="17" t="s">
        <v>21</v>
      </c>
      <c r="D81" s="3" t="s">
        <v>30</v>
      </c>
      <c r="E81" s="2">
        <v>3</v>
      </c>
      <c r="F81" s="2">
        <v>3</v>
      </c>
      <c r="G81" s="2">
        <v>3</v>
      </c>
      <c r="H81" s="2">
        <v>3</v>
      </c>
      <c r="I81" s="2">
        <v>3</v>
      </c>
      <c r="J81" s="2">
        <v>3</v>
      </c>
    </row>
    <row r="82" spans="1:10" hidden="1" x14ac:dyDescent="0.2">
      <c r="A82" t="s">
        <v>165</v>
      </c>
      <c r="B82" s="16" t="s">
        <v>160</v>
      </c>
      <c r="C82" s="17" t="s">
        <v>21</v>
      </c>
      <c r="D82" s="3" t="s">
        <v>32</v>
      </c>
      <c r="E82" s="4">
        <v>8</v>
      </c>
      <c r="F82" s="4">
        <v>15</v>
      </c>
      <c r="G82" s="4">
        <v>10</v>
      </c>
      <c r="H82" s="4">
        <v>5</v>
      </c>
      <c r="I82" s="4">
        <v>10</v>
      </c>
      <c r="J82" s="4">
        <v>0</v>
      </c>
    </row>
    <row r="83" spans="1:10" x14ac:dyDescent="0.2">
      <c r="A83" t="s">
        <v>166</v>
      </c>
      <c r="B83" s="16" t="s">
        <v>160</v>
      </c>
      <c r="C83" s="17" t="s">
        <v>21</v>
      </c>
      <c r="D83" s="3" t="s">
        <v>34</v>
      </c>
      <c r="E83" s="2"/>
      <c r="F83" s="39" t="s">
        <v>167</v>
      </c>
      <c r="G83" s="48" t="s">
        <v>168</v>
      </c>
      <c r="H83" s="34" t="s">
        <v>169</v>
      </c>
      <c r="I83" s="48" t="s">
        <v>170</v>
      </c>
      <c r="J83" s="2" t="s">
        <v>91</v>
      </c>
    </row>
    <row r="84" spans="1:10" x14ac:dyDescent="0.2">
      <c r="A84" t="s">
        <v>171</v>
      </c>
      <c r="B84" s="16" t="s">
        <v>160</v>
      </c>
      <c r="C84" s="17" t="s">
        <v>21</v>
      </c>
      <c r="D84" s="3" t="s">
        <v>41</v>
      </c>
      <c r="E84" s="2"/>
      <c r="F84" s="39" t="s">
        <v>42</v>
      </c>
      <c r="G84" s="48">
        <v>110730</v>
      </c>
      <c r="H84" s="34" t="s">
        <v>172</v>
      </c>
      <c r="I84" s="48" t="s">
        <v>173</v>
      </c>
      <c r="J84" s="2" t="s">
        <v>91</v>
      </c>
    </row>
    <row r="85" spans="1:10" x14ac:dyDescent="0.2">
      <c r="A85" t="s">
        <v>174</v>
      </c>
      <c r="B85" s="16" t="s">
        <v>160</v>
      </c>
      <c r="C85" s="17" t="s">
        <v>21</v>
      </c>
      <c r="D85" s="5" t="s">
        <v>45</v>
      </c>
      <c r="E85" s="2" t="s">
        <v>175</v>
      </c>
      <c r="F85" s="39" t="s">
        <v>167</v>
      </c>
      <c r="G85" s="48" t="s">
        <v>176</v>
      </c>
      <c r="H85" s="34" t="s">
        <v>169</v>
      </c>
      <c r="I85" s="48" t="s">
        <v>177</v>
      </c>
      <c r="J85" s="2" t="s">
        <v>91</v>
      </c>
    </row>
    <row r="86" spans="1:10" ht="15" x14ac:dyDescent="0.25">
      <c r="A86" t="s">
        <v>178</v>
      </c>
      <c r="B86" s="16" t="s">
        <v>160</v>
      </c>
      <c r="C86" s="17" t="s">
        <v>49</v>
      </c>
      <c r="D86" s="3" t="s">
        <v>50</v>
      </c>
      <c r="E86" s="40">
        <v>30</v>
      </c>
      <c r="F86" s="40">
        <v>30</v>
      </c>
      <c r="G86" s="48">
        <v>3</v>
      </c>
      <c r="H86" s="34">
        <v>3</v>
      </c>
      <c r="I86" s="48">
        <v>3</v>
      </c>
      <c r="J86" s="2">
        <v>3</v>
      </c>
    </row>
    <row r="87" spans="1:10" hidden="1" x14ac:dyDescent="0.2">
      <c r="A87" t="s">
        <v>179</v>
      </c>
      <c r="B87" s="16" t="s">
        <v>160</v>
      </c>
      <c r="C87" s="17" t="s">
        <v>49</v>
      </c>
      <c r="D87" s="3" t="s">
        <v>52</v>
      </c>
      <c r="E87" s="2" t="s">
        <v>53</v>
      </c>
      <c r="F87" s="2" t="s">
        <v>53</v>
      </c>
      <c r="G87" s="2" t="s">
        <v>53</v>
      </c>
      <c r="H87" s="2" t="s">
        <v>53</v>
      </c>
      <c r="I87" s="2" t="s">
        <v>53</v>
      </c>
      <c r="J87" s="2" t="s">
        <v>53</v>
      </c>
    </row>
    <row r="88" spans="1:10" hidden="1" x14ac:dyDescent="0.2">
      <c r="A88" t="s">
        <v>180</v>
      </c>
      <c r="B88" s="16" t="s">
        <v>160</v>
      </c>
      <c r="C88" s="17" t="s">
        <v>49</v>
      </c>
      <c r="D88" s="3" t="s">
        <v>55</v>
      </c>
      <c r="E88" s="2">
        <v>128860</v>
      </c>
      <c r="F88" s="2">
        <v>128860</v>
      </c>
      <c r="G88" s="2">
        <v>128860</v>
      </c>
      <c r="H88" s="2">
        <v>128860</v>
      </c>
      <c r="I88" s="2">
        <v>128860</v>
      </c>
      <c r="J88" s="2">
        <v>128860</v>
      </c>
    </row>
    <row r="89" spans="1:10" hidden="1" x14ac:dyDescent="0.2">
      <c r="A89" t="s">
        <v>181</v>
      </c>
      <c r="B89" s="16" t="s">
        <v>160</v>
      </c>
      <c r="C89" s="17" t="s">
        <v>49</v>
      </c>
      <c r="D89" s="3" t="s">
        <v>57</v>
      </c>
      <c r="E89" s="2" t="s">
        <v>24</v>
      </c>
      <c r="F89" s="2" t="s">
        <v>24</v>
      </c>
      <c r="G89" s="2" t="s">
        <v>24</v>
      </c>
      <c r="H89" s="2" t="s">
        <v>24</v>
      </c>
      <c r="I89" s="2" t="s">
        <v>24</v>
      </c>
      <c r="J89" s="2" t="s">
        <v>24</v>
      </c>
    </row>
    <row r="90" spans="1:10" hidden="1" x14ac:dyDescent="0.2">
      <c r="A90" t="s">
        <v>182</v>
      </c>
      <c r="B90" s="16" t="s">
        <v>160</v>
      </c>
      <c r="C90" s="17" t="s">
        <v>49</v>
      </c>
      <c r="D90" s="5" t="s">
        <v>59</v>
      </c>
      <c r="E90" s="6">
        <v>46226</v>
      </c>
      <c r="F90" s="6">
        <v>46226</v>
      </c>
      <c r="G90" s="6">
        <v>46226</v>
      </c>
      <c r="H90" s="6">
        <v>46226</v>
      </c>
      <c r="I90" s="6">
        <v>46226</v>
      </c>
      <c r="J90" s="6">
        <v>46226</v>
      </c>
    </row>
    <row r="91" spans="1:10" hidden="1" x14ac:dyDescent="0.2">
      <c r="A91" t="s">
        <v>183</v>
      </c>
      <c r="B91" s="16" t="s">
        <v>160</v>
      </c>
      <c r="C91" s="17" t="s">
        <v>61</v>
      </c>
      <c r="D91" s="3" t="s">
        <v>62</v>
      </c>
      <c r="E91" s="2" t="s">
        <v>63</v>
      </c>
      <c r="F91" s="2" t="s">
        <v>63</v>
      </c>
      <c r="G91" s="2" t="s">
        <v>63</v>
      </c>
      <c r="H91" s="2" t="s">
        <v>63</v>
      </c>
      <c r="I91" s="2" t="s">
        <v>63</v>
      </c>
      <c r="J91" s="2" t="s">
        <v>63</v>
      </c>
    </row>
    <row r="92" spans="1:10" hidden="1" x14ac:dyDescent="0.2">
      <c r="A92" t="s">
        <v>184</v>
      </c>
      <c r="B92" s="16" t="s">
        <v>160</v>
      </c>
      <c r="C92" s="17" t="s">
        <v>61</v>
      </c>
      <c r="D92" s="3" t="s">
        <v>65</v>
      </c>
      <c r="E92" s="2" t="s">
        <v>66</v>
      </c>
      <c r="F92" s="2" t="s">
        <v>67</v>
      </c>
      <c r="G92" s="2" t="s">
        <v>68</v>
      </c>
      <c r="H92" s="2">
        <v>30</v>
      </c>
      <c r="I92" s="2" t="s">
        <v>69</v>
      </c>
      <c r="J92" s="2" t="s">
        <v>91</v>
      </c>
    </row>
    <row r="93" spans="1:10" ht="15" x14ac:dyDescent="0.25">
      <c r="A93" t="s">
        <v>185</v>
      </c>
      <c r="B93" s="16" t="s">
        <v>160</v>
      </c>
      <c r="C93" s="17" t="s">
        <v>61</v>
      </c>
      <c r="D93" s="23" t="s">
        <v>71</v>
      </c>
      <c r="E93" s="21" t="s">
        <v>72</v>
      </c>
      <c r="F93" s="40" t="s">
        <v>73</v>
      </c>
      <c r="G93" s="49" t="s">
        <v>75</v>
      </c>
      <c r="H93" s="35">
        <v>5</v>
      </c>
      <c r="I93" s="49" t="s">
        <v>75</v>
      </c>
      <c r="J93" s="21" t="s">
        <v>91</v>
      </c>
    </row>
    <row r="94" spans="1:10" hidden="1" x14ac:dyDescent="0.2">
      <c r="A94" t="s">
        <v>186</v>
      </c>
      <c r="B94" s="16" t="s">
        <v>160</v>
      </c>
      <c r="C94" s="17" t="s">
        <v>61</v>
      </c>
      <c r="D94" s="5" t="s">
        <v>77</v>
      </c>
      <c r="E94" s="2" t="s">
        <v>66</v>
      </c>
      <c r="F94" s="2" t="s">
        <v>187</v>
      </c>
      <c r="G94" s="2" t="s">
        <v>78</v>
      </c>
      <c r="H94" s="2">
        <v>15</v>
      </c>
      <c r="I94" s="2" t="s">
        <v>79</v>
      </c>
      <c r="J94" s="2" t="s">
        <v>91</v>
      </c>
    </row>
    <row r="96" spans="1:10" ht="47.25" x14ac:dyDescent="0.25">
      <c r="B96" s="42" t="s">
        <v>320</v>
      </c>
      <c r="C96" s="41"/>
      <c r="D96" s="42"/>
      <c r="E96" s="43"/>
      <c r="F96" s="44" t="s">
        <v>321</v>
      </c>
      <c r="G96" s="52" t="s">
        <v>323</v>
      </c>
      <c r="H96" s="43"/>
      <c r="I96" s="50" t="s">
        <v>322</v>
      </c>
      <c r="J96" s="43"/>
    </row>
  </sheetData>
  <autoFilter ref="A4:J94" xr:uid="{00000000-0009-0000-0000-000000000000}">
    <filterColumn colId="3">
      <filters>
        <filter val="¿Tiempo de entrega?"/>
        <filter val="Cantidad esperada"/>
        <filter val="Descripción del artículo"/>
        <filter val="Nombre del artículo del proveedor"/>
        <filter val="Número de pieza del artículo"/>
        <filter val="Subtotal del artículo"/>
        <filter val="Total del artículo"/>
        <filter val="Valor Unitario (Antes de Impuestos)"/>
      </filters>
    </filterColumn>
  </autoFilter>
  <mergeCells count="25">
    <mergeCell ref="B96:D96"/>
    <mergeCell ref="B59:B76"/>
    <mergeCell ref="C59:C67"/>
    <mergeCell ref="C68:C72"/>
    <mergeCell ref="C73:C76"/>
    <mergeCell ref="B77:B94"/>
    <mergeCell ref="C77:C85"/>
    <mergeCell ref="C86:C90"/>
    <mergeCell ref="C91:C94"/>
    <mergeCell ref="B23:B40"/>
    <mergeCell ref="C23:C31"/>
    <mergeCell ref="C32:C36"/>
    <mergeCell ref="C37:C40"/>
    <mergeCell ref="B41:B58"/>
    <mergeCell ref="C41:C49"/>
    <mergeCell ref="C50:C54"/>
    <mergeCell ref="C55:C58"/>
    <mergeCell ref="A2:A4"/>
    <mergeCell ref="B2:B4"/>
    <mergeCell ref="C2:C4"/>
    <mergeCell ref="D2:D4"/>
    <mergeCell ref="B5:B22"/>
    <mergeCell ref="C5:C13"/>
    <mergeCell ref="C14:C18"/>
    <mergeCell ref="C19:C2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3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42.875" bestFit="1" customWidth="1"/>
    <col min="4" max="4" width="53.875" bestFit="1" customWidth="1"/>
    <col min="5" max="5" width="30.75" bestFit="1" customWidth="1"/>
    <col min="6" max="8" width="20" hidden="1" bestFit="1" customWidth="1"/>
    <col min="9" max="9" width="105.625" bestFit="1" customWidth="1"/>
    <col min="10" max="13" width="20" hidden="1" bestFit="1" customWidth="1"/>
    <col min="14" max="17" width="20" bestFit="1" customWidth="1"/>
    <col min="18" max="18" width="30.75" bestFit="1" customWidth="1"/>
    <col min="19" max="19" width="20" hidden="1" bestFit="1" customWidth="1"/>
    <col min="20" max="22" width="20" bestFit="1" customWidth="1"/>
    <col min="23" max="23" width="69.25" bestFit="1" customWidth="1"/>
    <col min="24" max="25" width="20" bestFit="1" customWidth="1"/>
    <col min="26" max="26" width="162.75" bestFit="1" customWidth="1"/>
    <col min="27" max="27" width="20" bestFit="1" customWidth="1"/>
    <col min="28" max="28" width="162.75" bestFit="1" customWidth="1"/>
  </cols>
  <sheetData>
    <row r="1" spans="1:28" hidden="1" x14ac:dyDescent="0.2">
      <c r="A1" t="s">
        <v>188</v>
      </c>
      <c r="B1" t="s">
        <v>189</v>
      </c>
      <c r="C1" t="s">
        <v>190</v>
      </c>
      <c r="D1" t="s">
        <v>191</v>
      </c>
      <c r="E1" t="s">
        <v>192</v>
      </c>
      <c r="F1" t="s">
        <v>193</v>
      </c>
      <c r="G1" t="s">
        <v>194</v>
      </c>
      <c r="H1" t="s">
        <v>195</v>
      </c>
      <c r="I1" t="s">
        <v>196</v>
      </c>
      <c r="J1" t="s">
        <v>197</v>
      </c>
      <c r="K1" t="s">
        <v>198</v>
      </c>
      <c r="L1" t="s">
        <v>199</v>
      </c>
      <c r="M1" t="s">
        <v>200</v>
      </c>
      <c r="N1" t="s">
        <v>201</v>
      </c>
      <c r="O1" t="s">
        <v>202</v>
      </c>
      <c r="P1" t="s">
        <v>203</v>
      </c>
      <c r="Q1" t="s">
        <v>204</v>
      </c>
      <c r="R1" t="s">
        <v>205</v>
      </c>
      <c r="S1" t="s">
        <v>206</v>
      </c>
      <c r="T1" t="s">
        <v>207</v>
      </c>
      <c r="U1" t="s">
        <v>208</v>
      </c>
      <c r="V1" t="s">
        <v>209</v>
      </c>
      <c r="W1" t="s">
        <v>210</v>
      </c>
      <c r="X1" t="s">
        <v>211</v>
      </c>
      <c r="Y1" t="s">
        <v>212</v>
      </c>
      <c r="Z1" t="s">
        <v>213</v>
      </c>
      <c r="AA1" t="s">
        <v>214</v>
      </c>
      <c r="AB1" t="s">
        <v>215</v>
      </c>
    </row>
    <row r="2" spans="1:28" ht="20.25" x14ac:dyDescent="0.3">
      <c r="A2" s="9"/>
      <c r="B2" s="20" t="s">
        <v>216</v>
      </c>
      <c r="C2" s="20" t="s">
        <v>216</v>
      </c>
      <c r="D2" s="20" t="s">
        <v>216</v>
      </c>
      <c r="E2" s="20" t="s">
        <v>216</v>
      </c>
      <c r="F2" s="20" t="s">
        <v>217</v>
      </c>
      <c r="G2" s="20" t="s">
        <v>217</v>
      </c>
      <c r="H2" s="20" t="s">
        <v>218</v>
      </c>
      <c r="I2" s="20" t="s">
        <v>218</v>
      </c>
      <c r="J2" s="20" t="s">
        <v>219</v>
      </c>
      <c r="K2" s="20" t="s">
        <v>219</v>
      </c>
      <c r="L2" s="20" t="s">
        <v>220</v>
      </c>
      <c r="M2" s="20" t="s">
        <v>220</v>
      </c>
      <c r="N2" s="20" t="s">
        <v>49</v>
      </c>
      <c r="O2" s="20" t="s">
        <v>49</v>
      </c>
      <c r="P2" s="20" t="s">
        <v>49</v>
      </c>
      <c r="Q2" s="20" t="s">
        <v>49</v>
      </c>
      <c r="R2" s="20" t="s">
        <v>49</v>
      </c>
      <c r="S2" s="20" t="s">
        <v>21</v>
      </c>
      <c r="T2" s="20" t="s">
        <v>21</v>
      </c>
      <c r="U2" s="20" t="s">
        <v>21</v>
      </c>
      <c r="V2" s="20" t="s">
        <v>21</v>
      </c>
      <c r="W2" s="20" t="s">
        <v>21</v>
      </c>
      <c r="X2" s="20" t="s">
        <v>21</v>
      </c>
      <c r="Y2" s="20" t="s">
        <v>21</v>
      </c>
      <c r="Z2" s="20" t="s">
        <v>21</v>
      </c>
      <c r="AA2" s="20" t="s">
        <v>21</v>
      </c>
      <c r="AB2" s="20" t="s">
        <v>21</v>
      </c>
    </row>
    <row r="3" spans="1:28" ht="45" x14ac:dyDescent="0.25">
      <c r="A3" s="1"/>
      <c r="B3" s="1" t="s">
        <v>221</v>
      </c>
      <c r="C3" s="1" t="s">
        <v>222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3</v>
      </c>
      <c r="J3" s="1" t="s">
        <v>228</v>
      </c>
      <c r="K3" s="1" t="s">
        <v>229</v>
      </c>
      <c r="L3" s="1" t="s">
        <v>230</v>
      </c>
      <c r="M3" s="1" t="s">
        <v>231</v>
      </c>
      <c r="N3" s="1" t="s">
        <v>232</v>
      </c>
      <c r="O3" s="1" t="s">
        <v>233</v>
      </c>
      <c r="P3" s="1" t="s">
        <v>234</v>
      </c>
      <c r="Q3" s="1" t="s">
        <v>235</v>
      </c>
      <c r="R3" s="1" t="s">
        <v>236</v>
      </c>
      <c r="S3" s="1" t="s">
        <v>237</v>
      </c>
      <c r="T3" s="1" t="s">
        <v>238</v>
      </c>
      <c r="U3" s="1" t="s">
        <v>239</v>
      </c>
      <c r="V3" s="1" t="s">
        <v>240</v>
      </c>
      <c r="W3" s="1" t="s">
        <v>241</v>
      </c>
      <c r="X3" s="1" t="s">
        <v>242</v>
      </c>
      <c r="Y3" s="1" t="s">
        <v>243</v>
      </c>
      <c r="Z3" s="1" t="s">
        <v>244</v>
      </c>
      <c r="AA3" s="1" t="s">
        <v>245</v>
      </c>
      <c r="AB3" s="1" t="s">
        <v>3</v>
      </c>
    </row>
    <row r="4" spans="1:28" x14ac:dyDescent="0.2">
      <c r="B4" s="10">
        <v>656313</v>
      </c>
      <c r="C4" s="10" t="s">
        <v>6</v>
      </c>
      <c r="D4" s="10" t="s">
        <v>12</v>
      </c>
      <c r="E4" s="11">
        <v>46205.436319444445</v>
      </c>
      <c r="F4" s="10"/>
      <c r="G4" s="10" t="s">
        <v>246</v>
      </c>
      <c r="H4" s="10">
        <v>803135</v>
      </c>
      <c r="I4" s="10" t="s">
        <v>20</v>
      </c>
      <c r="J4" s="12"/>
      <c r="K4" s="10"/>
      <c r="L4" s="10"/>
      <c r="M4" s="12"/>
      <c r="N4">
        <v>150</v>
      </c>
      <c r="O4" s="10" t="s">
        <v>53</v>
      </c>
      <c r="P4">
        <v>7329.8333329999996</v>
      </c>
      <c r="Q4" s="10" t="s">
        <v>24</v>
      </c>
      <c r="R4" s="11">
        <v>46233</v>
      </c>
      <c r="S4" s="10">
        <v>3634510</v>
      </c>
      <c r="T4">
        <v>150</v>
      </c>
      <c r="U4">
        <f t="shared" ref="U4:U33" ca="1" si="0">OFFSET($A$1, ROW() - 1, COLUMN() + 2)</f>
        <v>7500</v>
      </c>
      <c r="V4" s="10" t="s">
        <v>24</v>
      </c>
      <c r="W4" s="10" t="s">
        <v>26</v>
      </c>
      <c r="X4">
        <v>7500</v>
      </c>
      <c r="Y4" s="12">
        <v>8</v>
      </c>
      <c r="Z4" s="10"/>
      <c r="AA4" s="10"/>
      <c r="AB4" s="10"/>
    </row>
    <row r="5" spans="1:28" x14ac:dyDescent="0.2">
      <c r="B5" s="10">
        <v>656313</v>
      </c>
      <c r="C5" s="10" t="s">
        <v>6</v>
      </c>
      <c r="D5" s="10" t="s">
        <v>12</v>
      </c>
      <c r="E5" s="11">
        <v>46205.436319444445</v>
      </c>
      <c r="F5" s="10"/>
      <c r="G5" s="10" t="s">
        <v>246</v>
      </c>
      <c r="H5" s="10">
        <v>803136</v>
      </c>
      <c r="I5" s="10" t="s">
        <v>81</v>
      </c>
      <c r="J5" s="12"/>
      <c r="K5" s="10"/>
      <c r="L5" s="10"/>
      <c r="M5" s="12"/>
      <c r="N5">
        <v>2</v>
      </c>
      <c r="O5" s="10" t="s">
        <v>53</v>
      </c>
      <c r="P5">
        <v>83737.5</v>
      </c>
      <c r="Q5" s="10" t="s">
        <v>24</v>
      </c>
      <c r="R5" s="11">
        <v>46226</v>
      </c>
      <c r="S5" s="10">
        <v>3634511</v>
      </c>
      <c r="T5">
        <v>2</v>
      </c>
      <c r="U5">
        <f t="shared" ca="1" si="0"/>
        <v>79000</v>
      </c>
      <c r="V5" s="10" t="s">
        <v>24</v>
      </c>
      <c r="W5" s="10" t="s">
        <v>26</v>
      </c>
      <c r="X5">
        <v>79000</v>
      </c>
      <c r="Y5" s="12">
        <v>8</v>
      </c>
      <c r="Z5" s="10"/>
      <c r="AA5" s="10"/>
      <c r="AB5" s="10" t="s">
        <v>96</v>
      </c>
    </row>
    <row r="6" spans="1:28" x14ac:dyDescent="0.2">
      <c r="B6" s="10">
        <v>656313</v>
      </c>
      <c r="C6" s="10" t="s">
        <v>6</v>
      </c>
      <c r="D6" s="10" t="s">
        <v>12</v>
      </c>
      <c r="E6" s="11">
        <v>46205.436319444445</v>
      </c>
      <c r="F6" s="10"/>
      <c r="G6" s="10" t="s">
        <v>246</v>
      </c>
      <c r="H6" s="10">
        <v>803137</v>
      </c>
      <c r="I6" s="10" t="s">
        <v>110</v>
      </c>
      <c r="J6" s="12"/>
      <c r="K6" s="10"/>
      <c r="L6" s="10"/>
      <c r="M6" s="12"/>
      <c r="N6">
        <v>1</v>
      </c>
      <c r="O6" s="10" t="s">
        <v>53</v>
      </c>
      <c r="P6">
        <v>55225</v>
      </c>
      <c r="Q6" s="10" t="s">
        <v>24</v>
      </c>
      <c r="R6" s="11">
        <v>46226</v>
      </c>
      <c r="S6" s="10">
        <v>3634512</v>
      </c>
      <c r="T6">
        <v>1</v>
      </c>
      <c r="U6">
        <f t="shared" ca="1" si="0"/>
        <v>42000</v>
      </c>
      <c r="V6" s="10" t="s">
        <v>24</v>
      </c>
      <c r="W6" s="10" t="s">
        <v>26</v>
      </c>
      <c r="X6">
        <v>42000</v>
      </c>
      <c r="Y6" s="12">
        <v>8</v>
      </c>
      <c r="Z6" s="10"/>
      <c r="AA6" s="10"/>
      <c r="AB6" s="10" t="s">
        <v>124</v>
      </c>
    </row>
    <row r="7" spans="1:28" x14ac:dyDescent="0.2">
      <c r="B7" s="10">
        <v>656313</v>
      </c>
      <c r="C7" s="10" t="s">
        <v>6</v>
      </c>
      <c r="D7" s="10" t="s">
        <v>12</v>
      </c>
      <c r="E7" s="11">
        <v>46205.436319444445</v>
      </c>
      <c r="F7" s="10"/>
      <c r="G7" s="10" t="s">
        <v>246</v>
      </c>
      <c r="H7" s="10">
        <v>803138</v>
      </c>
      <c r="I7" s="10" t="s">
        <v>136</v>
      </c>
      <c r="J7" s="12"/>
      <c r="K7" s="10"/>
      <c r="L7" s="10"/>
      <c r="M7" s="12"/>
      <c r="N7">
        <v>1</v>
      </c>
      <c r="O7" s="10" t="s">
        <v>53</v>
      </c>
      <c r="P7">
        <v>42950</v>
      </c>
      <c r="Q7" s="10" t="s">
        <v>24</v>
      </c>
      <c r="R7" s="11">
        <v>46226</v>
      </c>
      <c r="S7" s="10">
        <v>3634513</v>
      </c>
      <c r="T7">
        <v>1</v>
      </c>
      <c r="U7">
        <f t="shared" ca="1" si="0"/>
        <v>0</v>
      </c>
      <c r="V7" s="10" t="s">
        <v>24</v>
      </c>
      <c r="W7" s="10" t="s">
        <v>26</v>
      </c>
      <c r="X7">
        <v>0</v>
      </c>
      <c r="Y7" s="12">
        <v>0</v>
      </c>
      <c r="Z7" s="10">
        <v>0</v>
      </c>
      <c r="AA7" s="10">
        <v>0</v>
      </c>
      <c r="AB7" s="10">
        <v>0</v>
      </c>
    </row>
    <row r="8" spans="1:28" x14ac:dyDescent="0.2">
      <c r="B8" s="10">
        <v>656313</v>
      </c>
      <c r="C8" s="10" t="s">
        <v>6</v>
      </c>
      <c r="D8" s="10" t="s">
        <v>12</v>
      </c>
      <c r="E8" s="11">
        <v>46205.436319444445</v>
      </c>
      <c r="F8" s="10"/>
      <c r="G8" s="10" t="s">
        <v>246</v>
      </c>
      <c r="H8" s="10">
        <v>803139</v>
      </c>
      <c r="I8" s="10" t="s">
        <v>160</v>
      </c>
      <c r="J8" s="12"/>
      <c r="K8" s="10"/>
      <c r="L8" s="10"/>
      <c r="M8" s="12"/>
      <c r="N8">
        <v>3</v>
      </c>
      <c r="O8" s="10" t="s">
        <v>53</v>
      </c>
      <c r="P8">
        <v>128860</v>
      </c>
      <c r="Q8" s="10" t="s">
        <v>24</v>
      </c>
      <c r="R8" s="11">
        <v>46226</v>
      </c>
      <c r="S8" s="10">
        <v>3634514</v>
      </c>
      <c r="T8">
        <v>3</v>
      </c>
      <c r="U8">
        <f t="shared" ca="1" si="0"/>
        <v>29000</v>
      </c>
      <c r="V8" s="10" t="s">
        <v>24</v>
      </c>
      <c r="W8" s="10" t="s">
        <v>26</v>
      </c>
      <c r="X8">
        <v>29000</v>
      </c>
      <c r="Y8" s="12">
        <v>8</v>
      </c>
      <c r="Z8" s="10"/>
      <c r="AA8" s="10"/>
      <c r="AB8" s="10" t="s">
        <v>175</v>
      </c>
    </row>
    <row r="9" spans="1:28" x14ac:dyDescent="0.2">
      <c r="B9" s="10">
        <v>656287</v>
      </c>
      <c r="C9" s="10" t="s">
        <v>7</v>
      </c>
      <c r="D9" s="10" t="s">
        <v>13</v>
      </c>
      <c r="E9" s="11">
        <v>46205.638518518521</v>
      </c>
      <c r="F9" s="10"/>
      <c r="G9" s="10" t="s">
        <v>246</v>
      </c>
      <c r="H9" s="10">
        <v>803135</v>
      </c>
      <c r="I9" s="10" t="s">
        <v>20</v>
      </c>
      <c r="J9" s="12"/>
      <c r="K9" s="10"/>
      <c r="L9" s="10"/>
      <c r="M9" s="12"/>
      <c r="N9">
        <v>150</v>
      </c>
      <c r="O9" s="10" t="s">
        <v>53</v>
      </c>
      <c r="P9">
        <v>7329.8333329999996</v>
      </c>
      <c r="Q9" s="10" t="s">
        <v>24</v>
      </c>
      <c r="R9" s="11">
        <v>46233</v>
      </c>
      <c r="S9" s="10">
        <v>3634314</v>
      </c>
      <c r="T9">
        <v>150</v>
      </c>
      <c r="U9">
        <f t="shared" ca="1" si="0"/>
        <v>7000</v>
      </c>
      <c r="V9" s="10" t="s">
        <v>24</v>
      </c>
      <c r="W9" s="10" t="s">
        <v>26</v>
      </c>
      <c r="X9">
        <v>7000</v>
      </c>
      <c r="Y9" s="12">
        <v>15</v>
      </c>
      <c r="Z9" s="10" t="s">
        <v>35</v>
      </c>
      <c r="AA9" s="10" t="s">
        <v>42</v>
      </c>
      <c r="AB9" s="10" t="s">
        <v>35</v>
      </c>
    </row>
    <row r="10" spans="1:28" x14ac:dyDescent="0.2">
      <c r="B10" s="10">
        <v>656287</v>
      </c>
      <c r="C10" s="10" t="s">
        <v>7</v>
      </c>
      <c r="D10" s="10" t="s">
        <v>13</v>
      </c>
      <c r="E10" s="11">
        <v>46205.638518518521</v>
      </c>
      <c r="F10" s="10"/>
      <c r="G10" s="10" t="s">
        <v>246</v>
      </c>
      <c r="H10" s="10">
        <v>803136</v>
      </c>
      <c r="I10" s="10" t="s">
        <v>81</v>
      </c>
      <c r="J10" s="12"/>
      <c r="K10" s="10"/>
      <c r="L10" s="10"/>
      <c r="M10" s="12"/>
      <c r="N10">
        <v>2</v>
      </c>
      <c r="O10" s="10" t="s">
        <v>53</v>
      </c>
      <c r="P10">
        <v>83737.5</v>
      </c>
      <c r="Q10" s="10" t="s">
        <v>24</v>
      </c>
      <c r="R10" s="11">
        <v>46226</v>
      </c>
      <c r="S10" s="10">
        <v>3634315</v>
      </c>
      <c r="T10">
        <v>2</v>
      </c>
      <c r="U10">
        <f t="shared" ca="1" si="0"/>
        <v>95000</v>
      </c>
      <c r="V10" s="10" t="s">
        <v>24</v>
      </c>
      <c r="W10" s="10" t="s">
        <v>26</v>
      </c>
      <c r="X10">
        <v>95000</v>
      </c>
      <c r="Y10" s="12">
        <v>15</v>
      </c>
      <c r="Z10" s="10" t="s">
        <v>88</v>
      </c>
      <c r="AA10" s="10" t="s">
        <v>42</v>
      </c>
      <c r="AB10" s="10" t="s">
        <v>88</v>
      </c>
    </row>
    <row r="11" spans="1:28" x14ac:dyDescent="0.2">
      <c r="B11" s="10">
        <v>656287</v>
      </c>
      <c r="C11" s="10" t="s">
        <v>7</v>
      </c>
      <c r="D11" s="10" t="s">
        <v>13</v>
      </c>
      <c r="E11" s="11">
        <v>46205.638518518521</v>
      </c>
      <c r="F11" s="10"/>
      <c r="G11" s="10" t="s">
        <v>246</v>
      </c>
      <c r="H11" s="10">
        <v>803137</v>
      </c>
      <c r="I11" s="10" t="s">
        <v>110</v>
      </c>
      <c r="J11" s="12"/>
      <c r="K11" s="10"/>
      <c r="L11" s="10"/>
      <c r="M11" s="12"/>
      <c r="N11">
        <v>1</v>
      </c>
      <c r="O11" s="10" t="s">
        <v>53</v>
      </c>
      <c r="P11">
        <v>55225</v>
      </c>
      <c r="Q11" s="10" t="s">
        <v>24</v>
      </c>
      <c r="R11" s="11">
        <v>46226</v>
      </c>
      <c r="S11" s="10">
        <v>3634316</v>
      </c>
      <c r="T11">
        <v>1</v>
      </c>
      <c r="U11">
        <f t="shared" ca="1" si="0"/>
        <v>60000</v>
      </c>
      <c r="V11" s="10" t="s">
        <v>24</v>
      </c>
      <c r="W11" s="10" t="s">
        <v>26</v>
      </c>
      <c r="X11">
        <v>60000</v>
      </c>
      <c r="Y11" s="12">
        <v>15</v>
      </c>
      <c r="Z11" s="10" t="s">
        <v>117</v>
      </c>
      <c r="AA11" s="10" t="s">
        <v>42</v>
      </c>
      <c r="AB11" s="10" t="s">
        <v>117</v>
      </c>
    </row>
    <row r="12" spans="1:28" x14ac:dyDescent="0.2">
      <c r="B12" s="10">
        <v>656287</v>
      </c>
      <c r="C12" s="10" t="s">
        <v>7</v>
      </c>
      <c r="D12" s="10" t="s">
        <v>13</v>
      </c>
      <c r="E12" s="11">
        <v>46205.638518518521</v>
      </c>
      <c r="F12" s="10"/>
      <c r="G12" s="10" t="s">
        <v>246</v>
      </c>
      <c r="H12" s="10">
        <v>803138</v>
      </c>
      <c r="I12" s="10" t="s">
        <v>136</v>
      </c>
      <c r="J12" s="12"/>
      <c r="K12" s="10"/>
      <c r="L12" s="10"/>
      <c r="M12" s="12"/>
      <c r="N12">
        <v>1</v>
      </c>
      <c r="O12" s="10" t="s">
        <v>53</v>
      </c>
      <c r="P12">
        <v>42950</v>
      </c>
      <c r="Q12" s="10" t="s">
        <v>24</v>
      </c>
      <c r="R12" s="11">
        <v>46226</v>
      </c>
      <c r="S12" s="10">
        <v>3634317</v>
      </c>
      <c r="T12">
        <v>1</v>
      </c>
      <c r="U12">
        <f t="shared" ca="1" si="0"/>
        <v>14000</v>
      </c>
      <c r="V12" s="10" t="s">
        <v>24</v>
      </c>
      <c r="W12" s="10" t="s">
        <v>26</v>
      </c>
      <c r="X12">
        <v>14000</v>
      </c>
      <c r="Y12" s="12">
        <v>15</v>
      </c>
      <c r="Z12" s="10" t="s">
        <v>143</v>
      </c>
      <c r="AA12" s="10" t="s">
        <v>42</v>
      </c>
      <c r="AB12" s="10" t="s">
        <v>143</v>
      </c>
    </row>
    <row r="13" spans="1:28" x14ac:dyDescent="0.2">
      <c r="B13" s="10">
        <v>656287</v>
      </c>
      <c r="C13" s="10" t="s">
        <v>7</v>
      </c>
      <c r="D13" s="10" t="s">
        <v>13</v>
      </c>
      <c r="E13" s="11">
        <v>46205.638518518521</v>
      </c>
      <c r="F13" s="10"/>
      <c r="G13" s="10" t="s">
        <v>246</v>
      </c>
      <c r="H13" s="10">
        <v>803139</v>
      </c>
      <c r="I13" s="10" t="s">
        <v>160</v>
      </c>
      <c r="J13" s="12"/>
      <c r="K13" s="10"/>
      <c r="L13" s="10"/>
      <c r="M13" s="12"/>
      <c r="N13">
        <v>3</v>
      </c>
      <c r="O13" s="10" t="s">
        <v>53</v>
      </c>
      <c r="P13">
        <v>128860</v>
      </c>
      <c r="Q13" s="10" t="s">
        <v>24</v>
      </c>
      <c r="R13" s="11">
        <v>46226</v>
      </c>
      <c r="S13" s="10">
        <v>3634318</v>
      </c>
      <c r="T13">
        <v>3</v>
      </c>
      <c r="U13">
        <f t="shared" ca="1" si="0"/>
        <v>12000</v>
      </c>
      <c r="V13" s="10" t="s">
        <v>24</v>
      </c>
      <c r="W13" s="10" t="s">
        <v>26</v>
      </c>
      <c r="X13">
        <v>12000</v>
      </c>
      <c r="Y13" s="12">
        <v>15</v>
      </c>
      <c r="Z13" s="10" t="s">
        <v>167</v>
      </c>
      <c r="AA13" s="10" t="s">
        <v>42</v>
      </c>
      <c r="AB13" s="10" t="s">
        <v>167</v>
      </c>
    </row>
    <row r="14" spans="1:28" x14ac:dyDescent="0.2">
      <c r="B14" s="10">
        <v>656435</v>
      </c>
      <c r="C14" s="10" t="s">
        <v>8</v>
      </c>
      <c r="D14" s="10" t="s">
        <v>14</v>
      </c>
      <c r="E14" s="11">
        <v>46205.728576388887</v>
      </c>
      <c r="F14" s="10"/>
      <c r="G14" s="10" t="s">
        <v>246</v>
      </c>
      <c r="H14" s="10">
        <v>803135</v>
      </c>
      <c r="I14" s="10" t="s">
        <v>20</v>
      </c>
      <c r="J14" s="12"/>
      <c r="K14" s="10"/>
      <c r="L14" s="10"/>
      <c r="M14" s="12"/>
      <c r="N14">
        <v>150</v>
      </c>
      <c r="O14" s="10" t="s">
        <v>53</v>
      </c>
      <c r="P14">
        <v>7329.8333329999996</v>
      </c>
      <c r="Q14" s="10" t="s">
        <v>24</v>
      </c>
      <c r="R14" s="11">
        <v>46233</v>
      </c>
      <c r="S14" s="10">
        <v>3635078</v>
      </c>
      <c r="T14">
        <v>150</v>
      </c>
      <c r="U14">
        <f t="shared" ca="1" si="0"/>
        <v>7000</v>
      </c>
      <c r="V14" s="10" t="s">
        <v>24</v>
      </c>
      <c r="W14" s="10" t="s">
        <v>26</v>
      </c>
      <c r="X14">
        <v>7000</v>
      </c>
      <c r="Y14" s="12">
        <v>15</v>
      </c>
      <c r="Z14" s="10" t="s">
        <v>36</v>
      </c>
      <c r="AA14" s="10">
        <v>5058545</v>
      </c>
      <c r="AB14" s="10" t="s">
        <v>46</v>
      </c>
    </row>
    <row r="15" spans="1:28" x14ac:dyDescent="0.2">
      <c r="B15" s="10">
        <v>656435</v>
      </c>
      <c r="C15" s="10" t="s">
        <v>8</v>
      </c>
      <c r="D15" s="10" t="s">
        <v>14</v>
      </c>
      <c r="E15" s="11">
        <v>46205.728576388887</v>
      </c>
      <c r="F15" s="10"/>
      <c r="G15" s="10" t="s">
        <v>246</v>
      </c>
      <c r="H15" s="10">
        <v>803136</v>
      </c>
      <c r="I15" s="10" t="s">
        <v>81</v>
      </c>
      <c r="J15" s="12"/>
      <c r="K15" s="10"/>
      <c r="L15" s="10"/>
      <c r="M15" s="12"/>
      <c r="N15">
        <v>2</v>
      </c>
      <c r="O15" s="10" t="s">
        <v>53</v>
      </c>
      <c r="P15">
        <v>83737.5</v>
      </c>
      <c r="Q15" s="10" t="s">
        <v>24</v>
      </c>
      <c r="R15" s="11">
        <v>46226</v>
      </c>
      <c r="S15" s="10">
        <v>3635079</v>
      </c>
      <c r="T15">
        <v>2</v>
      </c>
      <c r="U15">
        <f t="shared" ca="1" si="0"/>
        <v>60000</v>
      </c>
      <c r="V15" s="10" t="s">
        <v>24</v>
      </c>
      <c r="W15" s="10" t="s">
        <v>26</v>
      </c>
      <c r="X15">
        <v>60000</v>
      </c>
      <c r="Y15" s="12">
        <v>15</v>
      </c>
      <c r="Z15" s="10" t="s">
        <v>89</v>
      </c>
      <c r="AA15" s="10" t="s">
        <v>93</v>
      </c>
      <c r="AB15" s="10" t="s">
        <v>97</v>
      </c>
    </row>
    <row r="16" spans="1:28" x14ac:dyDescent="0.2">
      <c r="B16" s="10">
        <v>656435</v>
      </c>
      <c r="C16" s="10" t="s">
        <v>8</v>
      </c>
      <c r="D16" s="10" t="s">
        <v>14</v>
      </c>
      <c r="E16" s="11">
        <v>46205.728576388887</v>
      </c>
      <c r="F16" s="10"/>
      <c r="G16" s="10" t="s">
        <v>246</v>
      </c>
      <c r="H16" s="10">
        <v>803137</v>
      </c>
      <c r="I16" s="10" t="s">
        <v>110</v>
      </c>
      <c r="J16" s="12"/>
      <c r="K16" s="10"/>
      <c r="L16" s="10"/>
      <c r="M16" s="12"/>
      <c r="N16">
        <v>1</v>
      </c>
      <c r="O16" s="10" t="s">
        <v>53</v>
      </c>
      <c r="P16">
        <v>55225</v>
      </c>
      <c r="Q16" s="10" t="s">
        <v>24</v>
      </c>
      <c r="R16" s="11">
        <v>46226</v>
      </c>
      <c r="S16" s="10">
        <v>3635080</v>
      </c>
      <c r="T16">
        <v>1</v>
      </c>
      <c r="U16">
        <f t="shared" ca="1" si="0"/>
        <v>35000</v>
      </c>
      <c r="V16" s="10" t="s">
        <v>24</v>
      </c>
      <c r="W16" s="10" t="s">
        <v>26</v>
      </c>
      <c r="X16">
        <v>35000</v>
      </c>
      <c r="Y16" s="12">
        <v>15</v>
      </c>
      <c r="Z16" s="10" t="s">
        <v>118</v>
      </c>
      <c r="AA16" s="10" t="s">
        <v>121</v>
      </c>
      <c r="AB16" s="10" t="s">
        <v>125</v>
      </c>
    </row>
    <row r="17" spans="2:28" x14ac:dyDescent="0.2">
      <c r="B17" s="10">
        <v>656435</v>
      </c>
      <c r="C17" s="10" t="s">
        <v>8</v>
      </c>
      <c r="D17" s="10" t="s">
        <v>14</v>
      </c>
      <c r="E17" s="11">
        <v>46205.728576388887</v>
      </c>
      <c r="F17" s="10"/>
      <c r="G17" s="10" t="s">
        <v>246</v>
      </c>
      <c r="H17" s="10">
        <v>803138</v>
      </c>
      <c r="I17" s="10" t="s">
        <v>136</v>
      </c>
      <c r="J17" s="12"/>
      <c r="K17" s="10"/>
      <c r="L17" s="10"/>
      <c r="M17" s="12"/>
      <c r="N17">
        <v>1</v>
      </c>
      <c r="O17" s="10" t="s">
        <v>53</v>
      </c>
      <c r="P17">
        <v>42950</v>
      </c>
      <c r="Q17" s="10" t="s">
        <v>24</v>
      </c>
      <c r="R17" s="11">
        <v>46226</v>
      </c>
      <c r="S17" s="10">
        <v>3635081</v>
      </c>
      <c r="T17">
        <v>1</v>
      </c>
      <c r="U17">
        <f t="shared" ca="1" si="0"/>
        <v>0</v>
      </c>
      <c r="V17" s="10" t="s">
        <v>24</v>
      </c>
      <c r="W17" s="10" t="s">
        <v>26</v>
      </c>
      <c r="X17">
        <v>0</v>
      </c>
      <c r="Y17" s="12"/>
      <c r="Z17" s="10"/>
      <c r="AA17" s="10"/>
      <c r="AB17" s="10"/>
    </row>
    <row r="18" spans="2:28" x14ac:dyDescent="0.2">
      <c r="B18" s="10">
        <v>656435</v>
      </c>
      <c r="C18" s="10" t="s">
        <v>8</v>
      </c>
      <c r="D18" s="10" t="s">
        <v>14</v>
      </c>
      <c r="E18" s="11">
        <v>46205.728576388887</v>
      </c>
      <c r="F18" s="10"/>
      <c r="G18" s="10" t="s">
        <v>246</v>
      </c>
      <c r="H18" s="10">
        <v>803139</v>
      </c>
      <c r="I18" s="10" t="s">
        <v>160</v>
      </c>
      <c r="J18" s="12"/>
      <c r="K18" s="10"/>
      <c r="L18" s="10"/>
      <c r="M18" s="12"/>
      <c r="N18">
        <v>3</v>
      </c>
      <c r="O18" s="10" t="s">
        <v>53</v>
      </c>
      <c r="P18">
        <v>128860</v>
      </c>
      <c r="Q18" s="10" t="s">
        <v>24</v>
      </c>
      <c r="R18" s="11">
        <v>46226</v>
      </c>
      <c r="S18" s="10">
        <v>3635082</v>
      </c>
      <c r="T18">
        <v>3</v>
      </c>
      <c r="U18">
        <f t="shared" ca="1" si="0"/>
        <v>200000</v>
      </c>
      <c r="V18" s="10" t="s">
        <v>24</v>
      </c>
      <c r="W18" s="10" t="s">
        <v>26</v>
      </c>
      <c r="X18">
        <v>200000</v>
      </c>
      <c r="Y18" s="12">
        <v>10</v>
      </c>
      <c r="Z18" s="10" t="s">
        <v>168</v>
      </c>
      <c r="AA18" s="10">
        <v>110730</v>
      </c>
      <c r="AB18" s="10" t="s">
        <v>176</v>
      </c>
    </row>
    <row r="19" spans="2:28" x14ac:dyDescent="0.2">
      <c r="B19" s="10">
        <v>656351</v>
      </c>
      <c r="C19" s="10" t="s">
        <v>9</v>
      </c>
      <c r="D19" s="10" t="s">
        <v>15</v>
      </c>
      <c r="E19" s="11">
        <v>46205.542175925926</v>
      </c>
      <c r="F19" s="10"/>
      <c r="G19" s="10" t="s">
        <v>246</v>
      </c>
      <c r="H19" s="10">
        <v>803135</v>
      </c>
      <c r="I19" s="10" t="s">
        <v>20</v>
      </c>
      <c r="J19" s="12"/>
      <c r="K19" s="10"/>
      <c r="L19" s="10"/>
      <c r="M19" s="12"/>
      <c r="N19">
        <v>150</v>
      </c>
      <c r="O19" s="10" t="s">
        <v>53</v>
      </c>
      <c r="P19">
        <v>7329.8333329999996</v>
      </c>
      <c r="Q19" s="10" t="s">
        <v>24</v>
      </c>
      <c r="R19" s="11">
        <v>46233</v>
      </c>
      <c r="S19" s="10">
        <v>3634674</v>
      </c>
      <c r="T19">
        <v>150</v>
      </c>
      <c r="U19">
        <f t="shared" ca="1" si="0"/>
        <v>7279</v>
      </c>
      <c r="V19" s="10" t="s">
        <v>24</v>
      </c>
      <c r="W19" s="10" t="s">
        <v>26</v>
      </c>
      <c r="X19">
        <v>7279</v>
      </c>
      <c r="Y19" s="12">
        <v>5</v>
      </c>
      <c r="Z19" s="10" t="s">
        <v>37</v>
      </c>
      <c r="AA19" s="10" t="s">
        <v>43</v>
      </c>
      <c r="AB19" s="10" t="s">
        <v>37</v>
      </c>
    </row>
    <row r="20" spans="2:28" x14ac:dyDescent="0.2">
      <c r="B20" s="10">
        <v>656351</v>
      </c>
      <c r="C20" s="10" t="s">
        <v>9</v>
      </c>
      <c r="D20" s="10" t="s">
        <v>15</v>
      </c>
      <c r="E20" s="11">
        <v>46205.542175925926</v>
      </c>
      <c r="F20" s="10"/>
      <c r="G20" s="10" t="s">
        <v>246</v>
      </c>
      <c r="H20" s="10">
        <v>803136</v>
      </c>
      <c r="I20" s="10" t="s">
        <v>81</v>
      </c>
      <c r="J20" s="12"/>
      <c r="K20" s="10"/>
      <c r="L20" s="10"/>
      <c r="M20" s="12"/>
      <c r="N20">
        <v>2</v>
      </c>
      <c r="O20" s="10" t="s">
        <v>53</v>
      </c>
      <c r="P20">
        <v>83737.5</v>
      </c>
      <c r="Q20" s="10" t="s">
        <v>24</v>
      </c>
      <c r="R20" s="11">
        <v>46226</v>
      </c>
      <c r="S20" s="10">
        <v>3634675</v>
      </c>
      <c r="T20">
        <v>2</v>
      </c>
      <c r="U20">
        <f t="shared" ca="1" si="0"/>
        <v>100950</v>
      </c>
      <c r="V20" s="10" t="s">
        <v>24</v>
      </c>
      <c r="W20" s="10" t="s">
        <v>26</v>
      </c>
      <c r="X20">
        <v>100950</v>
      </c>
      <c r="Y20" s="12">
        <v>5</v>
      </c>
      <c r="Z20" s="10" t="s">
        <v>90</v>
      </c>
      <c r="AA20" s="10" t="s">
        <v>94</v>
      </c>
      <c r="AB20" s="10" t="s">
        <v>90</v>
      </c>
    </row>
    <row r="21" spans="2:28" x14ac:dyDescent="0.2">
      <c r="B21" s="10">
        <v>656351</v>
      </c>
      <c r="C21" s="10" t="s">
        <v>9</v>
      </c>
      <c r="D21" s="10" t="s">
        <v>15</v>
      </c>
      <c r="E21" s="11">
        <v>46205.542175925926</v>
      </c>
      <c r="F21" s="10"/>
      <c r="G21" s="10" t="s">
        <v>246</v>
      </c>
      <c r="H21" s="10">
        <v>803137</v>
      </c>
      <c r="I21" s="10" t="s">
        <v>110</v>
      </c>
      <c r="J21" s="12"/>
      <c r="K21" s="10"/>
      <c r="L21" s="10"/>
      <c r="M21" s="12"/>
      <c r="N21">
        <v>1</v>
      </c>
      <c r="O21" s="10" t="s">
        <v>53</v>
      </c>
      <c r="P21">
        <v>55225</v>
      </c>
      <c r="Q21" s="10" t="s">
        <v>24</v>
      </c>
      <c r="R21" s="11">
        <v>46226</v>
      </c>
      <c r="S21" s="10">
        <v>3634676</v>
      </c>
      <c r="T21">
        <v>1</v>
      </c>
      <c r="U21">
        <f t="shared" ca="1" si="0"/>
        <v>83900</v>
      </c>
      <c r="V21" s="10" t="s">
        <v>24</v>
      </c>
      <c r="W21" s="10" t="s">
        <v>26</v>
      </c>
      <c r="X21">
        <v>83900</v>
      </c>
      <c r="Y21" s="12">
        <v>5</v>
      </c>
      <c r="Z21" s="10" t="s">
        <v>119</v>
      </c>
      <c r="AA21" s="10" t="s">
        <v>122</v>
      </c>
      <c r="AB21" s="10" t="s">
        <v>119</v>
      </c>
    </row>
    <row r="22" spans="2:28" x14ac:dyDescent="0.2">
      <c r="B22" s="10">
        <v>656351</v>
      </c>
      <c r="C22" s="10" t="s">
        <v>9</v>
      </c>
      <c r="D22" s="10" t="s">
        <v>15</v>
      </c>
      <c r="E22" s="11">
        <v>46205.542175925926</v>
      </c>
      <c r="F22" s="10"/>
      <c r="G22" s="10" t="s">
        <v>246</v>
      </c>
      <c r="H22" s="10">
        <v>803138</v>
      </c>
      <c r="I22" s="10" t="s">
        <v>136</v>
      </c>
      <c r="J22" s="12"/>
      <c r="K22" s="10"/>
      <c r="L22" s="10"/>
      <c r="M22" s="12"/>
      <c r="N22">
        <v>1</v>
      </c>
      <c r="O22" s="10" t="s">
        <v>53</v>
      </c>
      <c r="P22">
        <v>42950</v>
      </c>
      <c r="Q22" s="10" t="s">
        <v>24</v>
      </c>
      <c r="R22" s="11">
        <v>46226</v>
      </c>
      <c r="S22" s="10">
        <v>3634677</v>
      </c>
      <c r="T22">
        <v>1</v>
      </c>
      <c r="U22">
        <f t="shared" ca="1" si="0"/>
        <v>71900</v>
      </c>
      <c r="V22" s="10" t="s">
        <v>24</v>
      </c>
      <c r="W22" s="10" t="s">
        <v>26</v>
      </c>
      <c r="X22">
        <v>71900</v>
      </c>
      <c r="Y22" s="12">
        <v>5</v>
      </c>
      <c r="Z22" s="10" t="s">
        <v>144</v>
      </c>
      <c r="AA22" s="10" t="s">
        <v>146</v>
      </c>
      <c r="AB22" s="10" t="s">
        <v>144</v>
      </c>
    </row>
    <row r="23" spans="2:28" x14ac:dyDescent="0.2">
      <c r="B23" s="10">
        <v>656351</v>
      </c>
      <c r="C23" s="10" t="s">
        <v>9</v>
      </c>
      <c r="D23" s="10" t="s">
        <v>15</v>
      </c>
      <c r="E23" s="11">
        <v>46205.542175925926</v>
      </c>
      <c r="F23" s="10"/>
      <c r="G23" s="10" t="s">
        <v>246</v>
      </c>
      <c r="H23" s="10">
        <v>803139</v>
      </c>
      <c r="I23" s="10" t="s">
        <v>160</v>
      </c>
      <c r="J23" s="12"/>
      <c r="K23" s="10"/>
      <c r="L23" s="10"/>
      <c r="M23" s="12"/>
      <c r="N23">
        <v>3</v>
      </c>
      <c r="O23" s="10" t="s">
        <v>53</v>
      </c>
      <c r="P23">
        <v>128860</v>
      </c>
      <c r="Q23" s="10" t="s">
        <v>24</v>
      </c>
      <c r="R23" s="11">
        <v>46226</v>
      </c>
      <c r="S23" s="10">
        <v>3634678</v>
      </c>
      <c r="T23">
        <v>3</v>
      </c>
      <c r="U23">
        <f t="shared" ca="1" si="0"/>
        <v>215300</v>
      </c>
      <c r="V23" s="10" t="s">
        <v>24</v>
      </c>
      <c r="W23" s="10" t="s">
        <v>26</v>
      </c>
      <c r="X23">
        <v>215300</v>
      </c>
      <c r="Y23" s="12">
        <v>5</v>
      </c>
      <c r="Z23" s="10" t="s">
        <v>169</v>
      </c>
      <c r="AA23" s="10" t="s">
        <v>172</v>
      </c>
      <c r="AB23" s="10" t="s">
        <v>169</v>
      </c>
    </row>
    <row r="24" spans="2:28" x14ac:dyDescent="0.2">
      <c r="B24" s="10">
        <v>656357</v>
      </c>
      <c r="C24" s="10" t="s">
        <v>10</v>
      </c>
      <c r="D24" s="10" t="s">
        <v>16</v>
      </c>
      <c r="E24" s="11">
        <v>46205.727407407408</v>
      </c>
      <c r="F24" s="10"/>
      <c r="G24" s="10" t="s">
        <v>246</v>
      </c>
      <c r="H24" s="10">
        <v>803135</v>
      </c>
      <c r="I24" s="10" t="s">
        <v>20</v>
      </c>
      <c r="J24" s="12"/>
      <c r="K24" s="10"/>
      <c r="L24" s="10"/>
      <c r="M24" s="12"/>
      <c r="N24">
        <v>150</v>
      </c>
      <c r="O24" s="10" t="s">
        <v>53</v>
      </c>
      <c r="P24">
        <v>7329.8333329999996</v>
      </c>
      <c r="Q24" s="10" t="s">
        <v>24</v>
      </c>
      <c r="R24" s="11">
        <v>46233</v>
      </c>
      <c r="S24" s="10">
        <v>3634744</v>
      </c>
      <c r="T24">
        <v>150</v>
      </c>
      <c r="U24">
        <f t="shared" ca="1" si="0"/>
        <v>10000</v>
      </c>
      <c r="V24" s="10" t="s">
        <v>24</v>
      </c>
      <c r="W24" s="10" t="s">
        <v>26</v>
      </c>
      <c r="X24">
        <v>10000</v>
      </c>
      <c r="Y24" s="12">
        <v>10</v>
      </c>
      <c r="Z24" s="10" t="s">
        <v>38</v>
      </c>
      <c r="AA24" s="10">
        <v>5058545</v>
      </c>
      <c r="AB24" s="10" t="s">
        <v>47</v>
      </c>
    </row>
    <row r="25" spans="2:28" x14ac:dyDescent="0.2">
      <c r="B25" s="10">
        <v>656357</v>
      </c>
      <c r="C25" s="10" t="s">
        <v>10</v>
      </c>
      <c r="D25" s="10" t="s">
        <v>16</v>
      </c>
      <c r="E25" s="11">
        <v>46205.727407407408</v>
      </c>
      <c r="F25" s="10"/>
      <c r="G25" s="10" t="s">
        <v>246</v>
      </c>
      <c r="H25" s="10">
        <v>803136</v>
      </c>
      <c r="I25" s="10" t="s">
        <v>81</v>
      </c>
      <c r="J25" s="12"/>
      <c r="K25" s="10"/>
      <c r="L25" s="10"/>
      <c r="M25" s="12"/>
      <c r="N25">
        <v>2</v>
      </c>
      <c r="O25" s="10" t="s">
        <v>53</v>
      </c>
      <c r="P25">
        <v>83737.5</v>
      </c>
      <c r="Q25" s="10" t="s">
        <v>24</v>
      </c>
      <c r="R25" s="11">
        <v>46226</v>
      </c>
      <c r="S25" s="10">
        <v>3634745</v>
      </c>
      <c r="T25">
        <v>2</v>
      </c>
      <c r="U25">
        <f t="shared" ca="1" si="0"/>
        <v>0</v>
      </c>
      <c r="V25" s="10" t="s">
        <v>24</v>
      </c>
      <c r="W25" s="10" t="s">
        <v>26</v>
      </c>
      <c r="X25">
        <v>0</v>
      </c>
      <c r="Y25" s="12">
        <v>0</v>
      </c>
      <c r="Z25" s="10">
        <v>0</v>
      </c>
      <c r="AA25" s="10">
        <v>0</v>
      </c>
      <c r="AB25" s="10">
        <v>0</v>
      </c>
    </row>
    <row r="26" spans="2:28" x14ac:dyDescent="0.2">
      <c r="B26" s="10">
        <v>656357</v>
      </c>
      <c r="C26" s="10" t="s">
        <v>10</v>
      </c>
      <c r="D26" s="10" t="s">
        <v>16</v>
      </c>
      <c r="E26" s="11">
        <v>46205.727407407408</v>
      </c>
      <c r="F26" s="10"/>
      <c r="G26" s="10" t="s">
        <v>246</v>
      </c>
      <c r="H26" s="10">
        <v>803137</v>
      </c>
      <c r="I26" s="10" t="s">
        <v>110</v>
      </c>
      <c r="J26" s="12"/>
      <c r="K26" s="10"/>
      <c r="L26" s="10"/>
      <c r="M26" s="12"/>
      <c r="N26">
        <v>1</v>
      </c>
      <c r="O26" s="10" t="s">
        <v>53</v>
      </c>
      <c r="P26">
        <v>55225</v>
      </c>
      <c r="Q26" s="10" t="s">
        <v>24</v>
      </c>
      <c r="R26" s="11">
        <v>46226</v>
      </c>
      <c r="S26" s="10">
        <v>3634746</v>
      </c>
      <c r="T26">
        <v>1</v>
      </c>
      <c r="U26">
        <f t="shared" ca="1" si="0"/>
        <v>0</v>
      </c>
      <c r="V26" s="10" t="s">
        <v>24</v>
      </c>
      <c r="W26" s="10" t="s">
        <v>26</v>
      </c>
      <c r="X26">
        <v>0</v>
      </c>
      <c r="Y26" s="12">
        <v>0</v>
      </c>
      <c r="Z26" s="10">
        <v>0</v>
      </c>
      <c r="AA26" s="10">
        <v>0</v>
      </c>
      <c r="AB26" s="10">
        <v>0</v>
      </c>
    </row>
    <row r="27" spans="2:28" x14ac:dyDescent="0.2">
      <c r="B27" s="10">
        <v>656357</v>
      </c>
      <c r="C27" s="10" t="s">
        <v>10</v>
      </c>
      <c r="D27" s="10" t="s">
        <v>16</v>
      </c>
      <c r="E27" s="11">
        <v>46205.727407407408</v>
      </c>
      <c r="F27" s="10"/>
      <c r="G27" s="10" t="s">
        <v>246</v>
      </c>
      <c r="H27" s="10">
        <v>803138</v>
      </c>
      <c r="I27" s="10" t="s">
        <v>136</v>
      </c>
      <c r="J27" s="12"/>
      <c r="K27" s="10"/>
      <c r="L27" s="10"/>
      <c r="M27" s="12"/>
      <c r="N27">
        <v>1</v>
      </c>
      <c r="O27" s="10" t="s">
        <v>53</v>
      </c>
      <c r="P27">
        <v>42950</v>
      </c>
      <c r="Q27" s="10" t="s">
        <v>24</v>
      </c>
      <c r="R27" s="11">
        <v>46226</v>
      </c>
      <c r="S27" s="10">
        <v>3634747</v>
      </c>
      <c r="T27">
        <v>1</v>
      </c>
      <c r="U27">
        <f t="shared" ca="1" si="0"/>
        <v>0</v>
      </c>
      <c r="V27" s="10" t="s">
        <v>24</v>
      </c>
      <c r="W27" s="10" t="s">
        <v>26</v>
      </c>
      <c r="X27">
        <v>0</v>
      </c>
      <c r="Y27" s="12">
        <v>0</v>
      </c>
      <c r="Z27" s="10">
        <v>0</v>
      </c>
      <c r="AA27" s="10">
        <v>0</v>
      </c>
      <c r="AB27" s="10">
        <v>0</v>
      </c>
    </row>
    <row r="28" spans="2:28" x14ac:dyDescent="0.2">
      <c r="B28" s="10">
        <v>656357</v>
      </c>
      <c r="C28" s="10" t="s">
        <v>10</v>
      </c>
      <c r="D28" s="10" t="s">
        <v>16</v>
      </c>
      <c r="E28" s="11">
        <v>46205.727407407408</v>
      </c>
      <c r="F28" s="10"/>
      <c r="G28" s="10" t="s">
        <v>246</v>
      </c>
      <c r="H28" s="10">
        <v>803139</v>
      </c>
      <c r="I28" s="10" t="s">
        <v>160</v>
      </c>
      <c r="J28" s="12"/>
      <c r="K28" s="10"/>
      <c r="L28" s="10"/>
      <c r="M28" s="12"/>
      <c r="N28">
        <v>3</v>
      </c>
      <c r="O28" s="10" t="s">
        <v>53</v>
      </c>
      <c r="P28">
        <v>128860</v>
      </c>
      <c r="Q28" s="10" t="s">
        <v>24</v>
      </c>
      <c r="R28" s="11">
        <v>46226</v>
      </c>
      <c r="S28" s="10">
        <v>3634748</v>
      </c>
      <c r="T28">
        <v>3</v>
      </c>
      <c r="U28">
        <f t="shared" ca="1" si="0"/>
        <v>188000</v>
      </c>
      <c r="V28" s="10" t="s">
        <v>24</v>
      </c>
      <c r="W28" s="10" t="s">
        <v>26</v>
      </c>
      <c r="X28">
        <v>188000</v>
      </c>
      <c r="Y28" s="12">
        <v>10</v>
      </c>
      <c r="Z28" s="10" t="s">
        <v>170</v>
      </c>
      <c r="AA28" s="10" t="s">
        <v>173</v>
      </c>
      <c r="AB28" s="10" t="s">
        <v>177</v>
      </c>
    </row>
    <row r="29" spans="2:28" x14ac:dyDescent="0.2">
      <c r="B29" s="10">
        <v>656297</v>
      </c>
      <c r="C29" s="10" t="s">
        <v>11</v>
      </c>
      <c r="D29" s="10" t="s">
        <v>17</v>
      </c>
      <c r="E29" s="11">
        <v>46204.661805555559</v>
      </c>
      <c r="F29" s="10"/>
      <c r="G29" s="10" t="s">
        <v>246</v>
      </c>
      <c r="H29" s="10">
        <v>803135</v>
      </c>
      <c r="I29" s="10" t="s">
        <v>20</v>
      </c>
      <c r="J29" s="12"/>
      <c r="K29" s="10"/>
      <c r="L29" s="10"/>
      <c r="M29" s="12"/>
      <c r="N29">
        <v>150</v>
      </c>
      <c r="O29" s="10" t="s">
        <v>53</v>
      </c>
      <c r="P29">
        <v>7329.8333329999996</v>
      </c>
      <c r="Q29" s="10" t="s">
        <v>24</v>
      </c>
      <c r="R29" s="11">
        <v>46233</v>
      </c>
      <c r="S29" s="10">
        <v>3634349</v>
      </c>
      <c r="T29">
        <v>150</v>
      </c>
      <c r="U29">
        <f t="shared" ca="1" si="0"/>
        <v>5200</v>
      </c>
      <c r="V29" s="10" t="s">
        <v>24</v>
      </c>
      <c r="W29" s="10" t="s">
        <v>26</v>
      </c>
      <c r="X29">
        <v>5200</v>
      </c>
      <c r="Y29" s="12">
        <v>8</v>
      </c>
      <c r="Z29" s="10" t="s">
        <v>39</v>
      </c>
      <c r="AA29" s="10">
        <v>5058545</v>
      </c>
      <c r="AB29" s="10" t="s">
        <v>39</v>
      </c>
    </row>
    <row r="30" spans="2:28" x14ac:dyDescent="0.2">
      <c r="B30" s="10">
        <v>656297</v>
      </c>
      <c r="C30" s="10" t="s">
        <v>11</v>
      </c>
      <c r="D30" s="10" t="s">
        <v>17</v>
      </c>
      <c r="E30" s="11">
        <v>46204.661805555559</v>
      </c>
      <c r="F30" s="10"/>
      <c r="G30" s="10" t="s">
        <v>246</v>
      </c>
      <c r="H30" s="10">
        <v>803136</v>
      </c>
      <c r="I30" s="10" t="s">
        <v>81</v>
      </c>
      <c r="J30" s="12"/>
      <c r="K30" s="10"/>
      <c r="L30" s="10"/>
      <c r="M30" s="12"/>
      <c r="N30">
        <v>2</v>
      </c>
      <c r="O30" s="10" t="s">
        <v>53</v>
      </c>
      <c r="P30">
        <v>83737.5</v>
      </c>
      <c r="Q30" s="10" t="s">
        <v>24</v>
      </c>
      <c r="R30" s="11">
        <v>46226</v>
      </c>
      <c r="S30" s="10">
        <v>3634350</v>
      </c>
      <c r="T30">
        <v>2</v>
      </c>
      <c r="U30">
        <f t="shared" ca="1" si="0"/>
        <v>0</v>
      </c>
      <c r="V30" s="10" t="s">
        <v>24</v>
      </c>
      <c r="W30" s="10" t="s">
        <v>26</v>
      </c>
      <c r="X30">
        <v>0</v>
      </c>
      <c r="Y30" s="12">
        <v>0</v>
      </c>
      <c r="Z30" s="10" t="s">
        <v>91</v>
      </c>
      <c r="AA30" s="10" t="s">
        <v>91</v>
      </c>
      <c r="AB30" s="10" t="s">
        <v>91</v>
      </c>
    </row>
    <row r="31" spans="2:28" x14ac:dyDescent="0.2">
      <c r="B31" s="10">
        <v>656297</v>
      </c>
      <c r="C31" s="10" t="s">
        <v>11</v>
      </c>
      <c r="D31" s="10" t="s">
        <v>17</v>
      </c>
      <c r="E31" s="11">
        <v>46204.661805555559</v>
      </c>
      <c r="F31" s="10"/>
      <c r="G31" s="10" t="s">
        <v>246</v>
      </c>
      <c r="H31" s="10">
        <v>803137</v>
      </c>
      <c r="I31" s="10" t="s">
        <v>110</v>
      </c>
      <c r="J31" s="12"/>
      <c r="K31" s="10"/>
      <c r="L31" s="10"/>
      <c r="M31" s="12"/>
      <c r="N31">
        <v>1</v>
      </c>
      <c r="O31" s="10" t="s">
        <v>53</v>
      </c>
      <c r="P31">
        <v>55225</v>
      </c>
      <c r="Q31" s="10" t="s">
        <v>24</v>
      </c>
      <c r="R31" s="11">
        <v>46226</v>
      </c>
      <c r="S31" s="10">
        <v>3634351</v>
      </c>
      <c r="T31">
        <v>1</v>
      </c>
      <c r="U31">
        <f t="shared" ca="1" si="0"/>
        <v>0</v>
      </c>
      <c r="V31" s="10" t="s">
        <v>24</v>
      </c>
      <c r="W31" s="10" t="s">
        <v>26</v>
      </c>
      <c r="X31">
        <v>0</v>
      </c>
      <c r="Y31" s="12">
        <v>0</v>
      </c>
      <c r="Z31" s="10" t="s">
        <v>91</v>
      </c>
      <c r="AA31" s="10" t="s">
        <v>91</v>
      </c>
      <c r="AB31" s="10" t="s">
        <v>91</v>
      </c>
    </row>
    <row r="32" spans="2:28" x14ac:dyDescent="0.2">
      <c r="B32" s="10">
        <v>656297</v>
      </c>
      <c r="C32" s="10" t="s">
        <v>11</v>
      </c>
      <c r="D32" s="10" t="s">
        <v>17</v>
      </c>
      <c r="E32" s="11">
        <v>46204.661805555559</v>
      </c>
      <c r="F32" s="10"/>
      <c r="G32" s="10" t="s">
        <v>246</v>
      </c>
      <c r="H32" s="10">
        <v>803138</v>
      </c>
      <c r="I32" s="10" t="s">
        <v>136</v>
      </c>
      <c r="J32" s="12"/>
      <c r="K32" s="10"/>
      <c r="L32" s="10"/>
      <c r="M32" s="12"/>
      <c r="N32">
        <v>1</v>
      </c>
      <c r="O32" s="10" t="s">
        <v>53</v>
      </c>
      <c r="P32">
        <v>42950</v>
      </c>
      <c r="Q32" s="10" t="s">
        <v>24</v>
      </c>
      <c r="R32" s="11">
        <v>46226</v>
      </c>
      <c r="S32" s="10">
        <v>3634352</v>
      </c>
      <c r="T32">
        <v>1</v>
      </c>
      <c r="U32">
        <f t="shared" ca="1" si="0"/>
        <v>0</v>
      </c>
      <c r="V32" s="10" t="s">
        <v>24</v>
      </c>
      <c r="W32" s="10" t="s">
        <v>26</v>
      </c>
      <c r="X32">
        <v>0</v>
      </c>
      <c r="Y32" s="12">
        <v>0</v>
      </c>
      <c r="Z32" s="10" t="s">
        <v>91</v>
      </c>
      <c r="AA32" s="10" t="s">
        <v>91</v>
      </c>
      <c r="AB32" s="10" t="s">
        <v>91</v>
      </c>
    </row>
    <row r="33" spans="2:28" x14ac:dyDescent="0.2">
      <c r="B33" s="10">
        <v>656297</v>
      </c>
      <c r="C33" s="10" t="s">
        <v>11</v>
      </c>
      <c r="D33" s="10" t="s">
        <v>17</v>
      </c>
      <c r="E33" s="11">
        <v>46204.661805555559</v>
      </c>
      <c r="F33" s="10"/>
      <c r="G33" s="10" t="s">
        <v>246</v>
      </c>
      <c r="H33" s="10">
        <v>803139</v>
      </c>
      <c r="I33" s="10" t="s">
        <v>160</v>
      </c>
      <c r="J33" s="12"/>
      <c r="K33" s="10"/>
      <c r="L33" s="10"/>
      <c r="M33" s="12"/>
      <c r="N33">
        <v>3</v>
      </c>
      <c r="O33" s="10" t="s">
        <v>53</v>
      </c>
      <c r="P33">
        <v>128860</v>
      </c>
      <c r="Q33" s="10" t="s">
        <v>24</v>
      </c>
      <c r="R33" s="11">
        <v>46226</v>
      </c>
      <c r="S33" s="10">
        <v>3634353</v>
      </c>
      <c r="T33">
        <v>3</v>
      </c>
      <c r="U33">
        <f t="shared" ca="1" si="0"/>
        <v>0</v>
      </c>
      <c r="V33" s="10" t="s">
        <v>24</v>
      </c>
      <c r="W33" s="10" t="s">
        <v>26</v>
      </c>
      <c r="X33">
        <v>0</v>
      </c>
      <c r="Y33" s="12">
        <v>0</v>
      </c>
      <c r="Z33" s="10" t="s">
        <v>91</v>
      </c>
      <c r="AA33" s="10" t="s">
        <v>91</v>
      </c>
      <c r="AB33" s="10" t="s">
        <v>91</v>
      </c>
    </row>
  </sheetData>
  <autoFilter ref="A3:AB33" xr:uid="{00000000-0009-0000-0000-000001000000}"/>
  <mergeCells count="7">
    <mergeCell ref="N2:R2"/>
    <mergeCell ref="S2:AB2"/>
    <mergeCell ref="B2:E2"/>
    <mergeCell ref="F2:G2"/>
    <mergeCell ref="H2:I2"/>
    <mergeCell ref="J2:K2"/>
    <mergeCell ref="L2:M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3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42.875" bestFit="1" customWidth="1"/>
    <col min="4" max="4" width="53.875" bestFit="1" customWidth="1"/>
    <col min="5" max="5" width="30.75" bestFit="1" customWidth="1"/>
    <col min="6" max="8" width="20" hidden="1" bestFit="1" customWidth="1"/>
    <col min="9" max="9" width="105.625" bestFit="1" customWidth="1"/>
    <col min="10" max="11" width="20" hidden="1" bestFit="1" customWidth="1"/>
    <col min="12" max="16" width="20" bestFit="1" customWidth="1"/>
    <col min="17" max="17" width="26.375" bestFit="1" customWidth="1"/>
  </cols>
  <sheetData>
    <row r="1" spans="1:17" hidden="1" x14ac:dyDescent="0.2">
      <c r="A1" t="s">
        <v>247</v>
      </c>
      <c r="B1" t="s">
        <v>189</v>
      </c>
      <c r="C1" t="s">
        <v>190</v>
      </c>
      <c r="D1" t="s">
        <v>191</v>
      </c>
      <c r="E1" t="s">
        <v>192</v>
      </c>
      <c r="F1" t="s">
        <v>193</v>
      </c>
      <c r="G1" t="s">
        <v>194</v>
      </c>
      <c r="H1" t="s">
        <v>195</v>
      </c>
      <c r="I1" t="s">
        <v>196</v>
      </c>
      <c r="J1" t="s">
        <v>199</v>
      </c>
      <c r="K1" t="s">
        <v>200</v>
      </c>
      <c r="L1" t="s">
        <v>201</v>
      </c>
      <c r="M1" t="s">
        <v>202</v>
      </c>
      <c r="N1" t="s">
        <v>248</v>
      </c>
      <c r="O1" t="s">
        <v>249</v>
      </c>
      <c r="P1" t="s">
        <v>250</v>
      </c>
      <c r="Q1" t="s">
        <v>251</v>
      </c>
    </row>
    <row r="2" spans="1:17" ht="20.25" x14ac:dyDescent="0.3">
      <c r="A2" s="9"/>
      <c r="B2" s="20" t="s">
        <v>216</v>
      </c>
      <c r="C2" s="20" t="s">
        <v>216</v>
      </c>
      <c r="D2" s="20" t="s">
        <v>216</v>
      </c>
      <c r="E2" s="20" t="s">
        <v>216</v>
      </c>
      <c r="F2" s="20" t="s">
        <v>217</v>
      </c>
      <c r="G2" s="20" t="s">
        <v>217</v>
      </c>
      <c r="H2" s="20" t="s">
        <v>218</v>
      </c>
      <c r="I2" s="20" t="s">
        <v>218</v>
      </c>
      <c r="J2" s="20" t="s">
        <v>220</v>
      </c>
      <c r="K2" s="20" t="s">
        <v>220</v>
      </c>
      <c r="L2" s="20" t="s">
        <v>49</v>
      </c>
      <c r="M2" s="20" t="s">
        <v>49</v>
      </c>
      <c r="N2" s="20" t="s">
        <v>252</v>
      </c>
      <c r="O2" s="20" t="s">
        <v>252</v>
      </c>
      <c r="P2" s="20" t="s">
        <v>252</v>
      </c>
      <c r="Q2" s="20" t="s">
        <v>252</v>
      </c>
    </row>
    <row r="3" spans="1:17" ht="45" x14ac:dyDescent="0.25">
      <c r="A3" s="1"/>
      <c r="B3" s="1" t="s">
        <v>221</v>
      </c>
      <c r="C3" s="1" t="s">
        <v>222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3</v>
      </c>
      <c r="J3" s="1" t="s">
        <v>230</v>
      </c>
      <c r="K3" s="1" t="s">
        <v>231</v>
      </c>
      <c r="L3" s="1" t="s">
        <v>232</v>
      </c>
      <c r="M3" s="1" t="s">
        <v>233</v>
      </c>
      <c r="N3" s="1" t="s">
        <v>253</v>
      </c>
      <c r="O3" s="1" t="s">
        <v>254</v>
      </c>
      <c r="P3" s="1" t="s">
        <v>255</v>
      </c>
      <c r="Q3" s="1" t="s">
        <v>256</v>
      </c>
    </row>
    <row r="4" spans="1:17" x14ac:dyDescent="0.2">
      <c r="B4" s="10">
        <v>656313</v>
      </c>
      <c r="C4" s="10" t="s">
        <v>6</v>
      </c>
      <c r="D4" s="10" t="s">
        <v>12</v>
      </c>
      <c r="E4" s="11">
        <v>46205.436319444445</v>
      </c>
      <c r="F4" s="10"/>
      <c r="G4" s="10" t="s">
        <v>246</v>
      </c>
      <c r="H4" s="10">
        <v>803135</v>
      </c>
      <c r="I4" s="10" t="s">
        <v>20</v>
      </c>
      <c r="J4" s="10"/>
      <c r="K4" s="12"/>
      <c r="L4">
        <v>150</v>
      </c>
      <c r="M4" s="10" t="s">
        <v>53</v>
      </c>
      <c r="N4">
        <v>7329.8333329999996</v>
      </c>
      <c r="O4">
        <v>7500</v>
      </c>
      <c r="P4">
        <v>-25525.000049999999</v>
      </c>
      <c r="Q4" s="13">
        <v>-2.3215625686041776E-2</v>
      </c>
    </row>
    <row r="5" spans="1:17" x14ac:dyDescent="0.2">
      <c r="B5" s="10">
        <v>656313</v>
      </c>
      <c r="C5" s="10" t="s">
        <v>6</v>
      </c>
      <c r="D5" s="10" t="s">
        <v>12</v>
      </c>
      <c r="E5" s="11">
        <v>46205.436319444445</v>
      </c>
      <c r="F5" s="10"/>
      <c r="G5" s="10" t="s">
        <v>246</v>
      </c>
      <c r="H5" s="10">
        <v>803136</v>
      </c>
      <c r="I5" s="10" t="s">
        <v>81</v>
      </c>
      <c r="J5" s="10"/>
      <c r="K5" s="12"/>
      <c r="L5">
        <v>2</v>
      </c>
      <c r="M5" s="10" t="s">
        <v>53</v>
      </c>
      <c r="N5">
        <v>83737.5</v>
      </c>
      <c r="O5">
        <v>79000</v>
      </c>
      <c r="P5">
        <v>9475</v>
      </c>
      <c r="Q5" s="13">
        <v>5.6575608299746234E-2</v>
      </c>
    </row>
    <row r="6" spans="1:17" x14ac:dyDescent="0.2">
      <c r="B6" s="10">
        <v>656313</v>
      </c>
      <c r="C6" s="10" t="s">
        <v>6</v>
      </c>
      <c r="D6" s="10" t="s">
        <v>12</v>
      </c>
      <c r="E6" s="11">
        <v>46205.436319444445</v>
      </c>
      <c r="F6" s="10"/>
      <c r="G6" s="10" t="s">
        <v>246</v>
      </c>
      <c r="H6" s="10">
        <v>803137</v>
      </c>
      <c r="I6" s="10" t="s">
        <v>110</v>
      </c>
      <c r="J6" s="10"/>
      <c r="K6" s="12"/>
      <c r="L6">
        <v>1</v>
      </c>
      <c r="M6" s="10" t="s">
        <v>53</v>
      </c>
      <c r="N6">
        <v>55225</v>
      </c>
      <c r="O6">
        <v>42000</v>
      </c>
      <c r="P6">
        <v>13225</v>
      </c>
      <c r="Q6" s="13">
        <v>0.23947487550928021</v>
      </c>
    </row>
    <row r="7" spans="1:17" x14ac:dyDescent="0.2">
      <c r="B7" s="10">
        <v>656313</v>
      </c>
      <c r="C7" s="10" t="s">
        <v>6</v>
      </c>
      <c r="D7" s="10" t="s">
        <v>12</v>
      </c>
      <c r="E7" s="11">
        <v>46205.436319444445</v>
      </c>
      <c r="F7" s="10"/>
      <c r="G7" s="10" t="s">
        <v>246</v>
      </c>
      <c r="H7" s="10">
        <v>803138</v>
      </c>
      <c r="I7" s="10" t="s">
        <v>136</v>
      </c>
      <c r="J7" s="10"/>
      <c r="K7" s="12"/>
      <c r="L7">
        <v>1</v>
      </c>
      <c r="M7" s="10" t="s">
        <v>53</v>
      </c>
      <c r="N7">
        <v>42950</v>
      </c>
      <c r="O7">
        <v>0</v>
      </c>
      <c r="P7">
        <v>42950</v>
      </c>
      <c r="Q7" s="13">
        <v>1</v>
      </c>
    </row>
    <row r="8" spans="1:17" x14ac:dyDescent="0.2">
      <c r="B8" s="10">
        <v>656313</v>
      </c>
      <c r="C8" s="10" t="s">
        <v>6</v>
      </c>
      <c r="D8" s="10" t="s">
        <v>12</v>
      </c>
      <c r="E8" s="11">
        <v>46205.436319444445</v>
      </c>
      <c r="F8" s="10"/>
      <c r="G8" s="10" t="s">
        <v>246</v>
      </c>
      <c r="H8" s="10">
        <v>803139</v>
      </c>
      <c r="I8" s="10" t="s">
        <v>160</v>
      </c>
      <c r="J8" s="10"/>
      <c r="K8" s="12"/>
      <c r="L8">
        <v>3</v>
      </c>
      <c r="M8" s="10" t="s">
        <v>53</v>
      </c>
      <c r="N8">
        <v>128860</v>
      </c>
      <c r="O8">
        <v>29000</v>
      </c>
      <c r="P8">
        <v>299580</v>
      </c>
      <c r="Q8" s="13">
        <v>0.77494955765947537</v>
      </c>
    </row>
    <row r="9" spans="1:17" x14ac:dyDescent="0.2">
      <c r="B9" s="10">
        <v>656287</v>
      </c>
      <c r="C9" s="10" t="s">
        <v>7</v>
      </c>
      <c r="D9" s="10" t="s">
        <v>13</v>
      </c>
      <c r="E9" s="11">
        <v>46205.638518518521</v>
      </c>
      <c r="F9" s="10"/>
      <c r="G9" s="10" t="s">
        <v>246</v>
      </c>
      <c r="H9" s="10">
        <v>803135</v>
      </c>
      <c r="I9" s="10" t="s">
        <v>20</v>
      </c>
      <c r="J9" s="10"/>
      <c r="K9" s="12"/>
      <c r="L9">
        <v>150</v>
      </c>
      <c r="M9" s="10" t="s">
        <v>53</v>
      </c>
      <c r="N9">
        <v>7329.8333329999996</v>
      </c>
      <c r="O9">
        <v>7000</v>
      </c>
      <c r="P9">
        <v>49474.999949999998</v>
      </c>
      <c r="Q9" s="13">
        <v>4.4998749359694341E-2</v>
      </c>
    </row>
    <row r="10" spans="1:17" x14ac:dyDescent="0.2">
      <c r="B10" s="10">
        <v>656287</v>
      </c>
      <c r="C10" s="10" t="s">
        <v>7</v>
      </c>
      <c r="D10" s="10" t="s">
        <v>13</v>
      </c>
      <c r="E10" s="11">
        <v>46205.638518518521</v>
      </c>
      <c r="F10" s="10"/>
      <c r="G10" s="10" t="s">
        <v>246</v>
      </c>
      <c r="H10" s="10">
        <v>803136</v>
      </c>
      <c r="I10" s="10" t="s">
        <v>81</v>
      </c>
      <c r="J10" s="10"/>
      <c r="K10" s="12"/>
      <c r="L10">
        <v>2</v>
      </c>
      <c r="M10" s="10" t="s">
        <v>53</v>
      </c>
      <c r="N10">
        <v>83737.5</v>
      </c>
      <c r="O10">
        <v>95000</v>
      </c>
      <c r="P10">
        <v>-22525</v>
      </c>
      <c r="Q10" s="13">
        <v>-0.13449768622182415</v>
      </c>
    </row>
    <row r="11" spans="1:17" x14ac:dyDescent="0.2">
      <c r="B11" s="10">
        <v>656287</v>
      </c>
      <c r="C11" s="10" t="s">
        <v>7</v>
      </c>
      <c r="D11" s="10" t="s">
        <v>13</v>
      </c>
      <c r="E11" s="11">
        <v>46205.638518518521</v>
      </c>
      <c r="F11" s="10"/>
      <c r="G11" s="10" t="s">
        <v>246</v>
      </c>
      <c r="H11" s="10">
        <v>803137</v>
      </c>
      <c r="I11" s="10" t="s">
        <v>110</v>
      </c>
      <c r="J11" s="10"/>
      <c r="K11" s="12"/>
      <c r="L11">
        <v>1</v>
      </c>
      <c r="M11" s="10" t="s">
        <v>53</v>
      </c>
      <c r="N11">
        <v>55225</v>
      </c>
      <c r="O11">
        <v>60000</v>
      </c>
      <c r="P11">
        <v>-4775</v>
      </c>
      <c r="Q11" s="13">
        <v>-8.6464463558171112E-2</v>
      </c>
    </row>
    <row r="12" spans="1:17" x14ac:dyDescent="0.2">
      <c r="B12" s="10">
        <v>656287</v>
      </c>
      <c r="C12" s="10" t="s">
        <v>7</v>
      </c>
      <c r="D12" s="10" t="s">
        <v>13</v>
      </c>
      <c r="E12" s="11">
        <v>46205.638518518521</v>
      </c>
      <c r="F12" s="10"/>
      <c r="G12" s="10" t="s">
        <v>246</v>
      </c>
      <c r="H12" s="10">
        <v>803138</v>
      </c>
      <c r="I12" s="10" t="s">
        <v>136</v>
      </c>
      <c r="J12" s="10"/>
      <c r="K12" s="12"/>
      <c r="L12">
        <v>1</v>
      </c>
      <c r="M12" s="10" t="s">
        <v>53</v>
      </c>
      <c r="N12">
        <v>42950</v>
      </c>
      <c r="O12">
        <v>14000</v>
      </c>
      <c r="P12">
        <v>28950</v>
      </c>
      <c r="Q12" s="13">
        <v>0.67403958090803262</v>
      </c>
    </row>
    <row r="13" spans="1:17" x14ac:dyDescent="0.2">
      <c r="B13" s="10">
        <v>656287</v>
      </c>
      <c r="C13" s="10" t="s">
        <v>7</v>
      </c>
      <c r="D13" s="10" t="s">
        <v>13</v>
      </c>
      <c r="E13" s="11">
        <v>46205.638518518521</v>
      </c>
      <c r="F13" s="10"/>
      <c r="G13" s="10" t="s">
        <v>246</v>
      </c>
      <c r="H13" s="10">
        <v>803139</v>
      </c>
      <c r="I13" s="10" t="s">
        <v>160</v>
      </c>
      <c r="J13" s="10"/>
      <c r="K13" s="12"/>
      <c r="L13">
        <v>3</v>
      </c>
      <c r="M13" s="10" t="s">
        <v>53</v>
      </c>
      <c r="N13">
        <v>128860</v>
      </c>
      <c r="O13">
        <v>12000</v>
      </c>
      <c r="P13">
        <v>350580</v>
      </c>
      <c r="Q13" s="13">
        <v>0.90687567903150701</v>
      </c>
    </row>
    <row r="14" spans="1:17" x14ac:dyDescent="0.2">
      <c r="B14" s="10">
        <v>656435</v>
      </c>
      <c r="C14" s="10" t="s">
        <v>8</v>
      </c>
      <c r="D14" s="10" t="s">
        <v>14</v>
      </c>
      <c r="E14" s="11">
        <v>46205.728576388887</v>
      </c>
      <c r="F14" s="10"/>
      <c r="G14" s="10" t="s">
        <v>246</v>
      </c>
      <c r="H14" s="10">
        <v>803135</v>
      </c>
      <c r="I14" s="10" t="s">
        <v>20</v>
      </c>
      <c r="J14" s="10"/>
      <c r="K14" s="12"/>
      <c r="L14">
        <v>150</v>
      </c>
      <c r="M14" s="10" t="s">
        <v>53</v>
      </c>
      <c r="N14">
        <v>7329.8333329999996</v>
      </c>
      <c r="O14">
        <v>7000</v>
      </c>
      <c r="P14">
        <v>49474.999949999998</v>
      </c>
      <c r="Q14" s="13">
        <v>4.4998749359694341E-2</v>
      </c>
    </row>
    <row r="15" spans="1:17" x14ac:dyDescent="0.2">
      <c r="B15" s="10">
        <v>656435</v>
      </c>
      <c r="C15" s="10" t="s">
        <v>8</v>
      </c>
      <c r="D15" s="10" t="s">
        <v>14</v>
      </c>
      <c r="E15" s="11">
        <v>46205.728576388887</v>
      </c>
      <c r="F15" s="10"/>
      <c r="G15" s="10" t="s">
        <v>246</v>
      </c>
      <c r="H15" s="10">
        <v>803136</v>
      </c>
      <c r="I15" s="10" t="s">
        <v>81</v>
      </c>
      <c r="J15" s="10"/>
      <c r="K15" s="12"/>
      <c r="L15">
        <v>2</v>
      </c>
      <c r="M15" s="10" t="s">
        <v>53</v>
      </c>
      <c r="N15">
        <v>83737.5</v>
      </c>
      <c r="O15">
        <v>60000</v>
      </c>
      <c r="P15">
        <v>47475</v>
      </c>
      <c r="Q15" s="13">
        <v>0.28347514554411107</v>
      </c>
    </row>
    <row r="16" spans="1:17" x14ac:dyDescent="0.2">
      <c r="B16" s="10">
        <v>656435</v>
      </c>
      <c r="C16" s="10" t="s">
        <v>8</v>
      </c>
      <c r="D16" s="10" t="s">
        <v>14</v>
      </c>
      <c r="E16" s="11">
        <v>46205.728576388887</v>
      </c>
      <c r="F16" s="10"/>
      <c r="G16" s="10" t="s">
        <v>246</v>
      </c>
      <c r="H16" s="10">
        <v>803137</v>
      </c>
      <c r="I16" s="10" t="s">
        <v>110</v>
      </c>
      <c r="J16" s="10"/>
      <c r="K16" s="12"/>
      <c r="L16">
        <v>1</v>
      </c>
      <c r="M16" s="10" t="s">
        <v>53</v>
      </c>
      <c r="N16">
        <v>55225</v>
      </c>
      <c r="O16">
        <v>35000</v>
      </c>
      <c r="P16">
        <v>20225</v>
      </c>
      <c r="Q16" s="13">
        <v>0.36622906292440016</v>
      </c>
    </row>
    <row r="17" spans="2:17" x14ac:dyDescent="0.2">
      <c r="B17" s="10">
        <v>656435</v>
      </c>
      <c r="C17" s="10" t="s">
        <v>8</v>
      </c>
      <c r="D17" s="10" t="s">
        <v>14</v>
      </c>
      <c r="E17" s="11">
        <v>46205.728576388887</v>
      </c>
      <c r="F17" s="10"/>
      <c r="G17" s="10" t="s">
        <v>246</v>
      </c>
      <c r="H17" s="10">
        <v>803138</v>
      </c>
      <c r="I17" s="10" t="s">
        <v>136</v>
      </c>
      <c r="J17" s="10"/>
      <c r="K17" s="12"/>
      <c r="L17">
        <v>1</v>
      </c>
      <c r="M17" s="10" t="s">
        <v>53</v>
      </c>
      <c r="N17">
        <v>42950</v>
      </c>
      <c r="O17">
        <v>0</v>
      </c>
      <c r="P17">
        <v>42950</v>
      </c>
      <c r="Q17" s="13">
        <v>1</v>
      </c>
    </row>
    <row r="18" spans="2:17" x14ac:dyDescent="0.2">
      <c r="B18" s="10">
        <v>656435</v>
      </c>
      <c r="C18" s="10" t="s">
        <v>8</v>
      </c>
      <c r="D18" s="10" t="s">
        <v>14</v>
      </c>
      <c r="E18" s="11">
        <v>46205.728576388887</v>
      </c>
      <c r="F18" s="10"/>
      <c r="G18" s="10" t="s">
        <v>246</v>
      </c>
      <c r="H18" s="10">
        <v>803139</v>
      </c>
      <c r="I18" s="10" t="s">
        <v>160</v>
      </c>
      <c r="J18" s="10"/>
      <c r="K18" s="12"/>
      <c r="L18">
        <v>3</v>
      </c>
      <c r="M18" s="10" t="s">
        <v>53</v>
      </c>
      <c r="N18">
        <v>128860</v>
      </c>
      <c r="O18">
        <v>200000</v>
      </c>
      <c r="P18">
        <v>-213420</v>
      </c>
      <c r="Q18" s="13">
        <v>-0.55207201614154899</v>
      </c>
    </row>
    <row r="19" spans="2:17" x14ac:dyDescent="0.2">
      <c r="B19" s="10">
        <v>656351</v>
      </c>
      <c r="C19" s="10" t="s">
        <v>9</v>
      </c>
      <c r="D19" s="10" t="s">
        <v>15</v>
      </c>
      <c r="E19" s="11">
        <v>46205.542175925926</v>
      </c>
      <c r="F19" s="10"/>
      <c r="G19" s="10" t="s">
        <v>246</v>
      </c>
      <c r="H19" s="10">
        <v>803135</v>
      </c>
      <c r="I19" s="10" t="s">
        <v>20</v>
      </c>
      <c r="J19" s="10"/>
      <c r="K19" s="12"/>
      <c r="L19">
        <v>150</v>
      </c>
      <c r="M19" s="10" t="s">
        <v>53</v>
      </c>
      <c r="N19">
        <v>7329.8333329999996</v>
      </c>
      <c r="O19">
        <v>7279</v>
      </c>
      <c r="P19">
        <v>7624.9999500000004</v>
      </c>
      <c r="Q19" s="13">
        <v>6.9351280841735887E-3</v>
      </c>
    </row>
    <row r="20" spans="2:17" x14ac:dyDescent="0.2">
      <c r="B20" s="10">
        <v>656351</v>
      </c>
      <c r="C20" s="10" t="s">
        <v>9</v>
      </c>
      <c r="D20" s="10" t="s">
        <v>15</v>
      </c>
      <c r="E20" s="11">
        <v>46205.542175925926</v>
      </c>
      <c r="F20" s="10"/>
      <c r="G20" s="10" t="s">
        <v>246</v>
      </c>
      <c r="H20" s="10">
        <v>803136</v>
      </c>
      <c r="I20" s="10" t="s">
        <v>81</v>
      </c>
      <c r="J20" s="10"/>
      <c r="K20" s="12"/>
      <c r="L20">
        <v>2</v>
      </c>
      <c r="M20" s="10" t="s">
        <v>53</v>
      </c>
      <c r="N20">
        <v>83737.5</v>
      </c>
      <c r="O20">
        <v>100950</v>
      </c>
      <c r="P20">
        <v>-34425</v>
      </c>
      <c r="Q20" s="13">
        <v>-0.20555306762203313</v>
      </c>
    </row>
    <row r="21" spans="2:17" x14ac:dyDescent="0.2">
      <c r="B21" s="10">
        <v>656351</v>
      </c>
      <c r="C21" s="10" t="s">
        <v>9</v>
      </c>
      <c r="D21" s="10" t="s">
        <v>15</v>
      </c>
      <c r="E21" s="11">
        <v>46205.542175925926</v>
      </c>
      <c r="F21" s="10"/>
      <c r="G21" s="10" t="s">
        <v>246</v>
      </c>
      <c r="H21" s="10">
        <v>803137</v>
      </c>
      <c r="I21" s="10" t="s">
        <v>110</v>
      </c>
      <c r="J21" s="10"/>
      <c r="K21" s="12"/>
      <c r="L21">
        <v>1</v>
      </c>
      <c r="M21" s="10" t="s">
        <v>53</v>
      </c>
      <c r="N21">
        <v>55225</v>
      </c>
      <c r="O21">
        <v>83900</v>
      </c>
      <c r="P21">
        <v>-28675</v>
      </c>
      <c r="Q21" s="13">
        <v>-0.51923947487550925</v>
      </c>
    </row>
    <row r="22" spans="2:17" x14ac:dyDescent="0.2">
      <c r="B22" s="10">
        <v>656351</v>
      </c>
      <c r="C22" s="10" t="s">
        <v>9</v>
      </c>
      <c r="D22" s="10" t="s">
        <v>15</v>
      </c>
      <c r="E22" s="11">
        <v>46205.542175925926</v>
      </c>
      <c r="F22" s="10"/>
      <c r="G22" s="10" t="s">
        <v>246</v>
      </c>
      <c r="H22" s="10">
        <v>803138</v>
      </c>
      <c r="I22" s="10" t="s">
        <v>136</v>
      </c>
      <c r="J22" s="10"/>
      <c r="K22" s="12"/>
      <c r="L22">
        <v>1</v>
      </c>
      <c r="M22" s="10" t="s">
        <v>53</v>
      </c>
      <c r="N22">
        <v>42950</v>
      </c>
      <c r="O22">
        <v>71900</v>
      </c>
      <c r="P22">
        <v>-28950</v>
      </c>
      <c r="Q22" s="13">
        <v>-0.67403958090803262</v>
      </c>
    </row>
    <row r="23" spans="2:17" x14ac:dyDescent="0.2">
      <c r="B23" s="10">
        <v>656351</v>
      </c>
      <c r="C23" s="10" t="s">
        <v>9</v>
      </c>
      <c r="D23" s="10" t="s">
        <v>15</v>
      </c>
      <c r="E23" s="11">
        <v>46205.542175925926</v>
      </c>
      <c r="F23" s="10"/>
      <c r="G23" s="10" t="s">
        <v>246</v>
      </c>
      <c r="H23" s="10">
        <v>803139</v>
      </c>
      <c r="I23" s="10" t="s">
        <v>160</v>
      </c>
      <c r="J23" s="10"/>
      <c r="K23" s="12"/>
      <c r="L23">
        <v>3</v>
      </c>
      <c r="M23" s="10" t="s">
        <v>53</v>
      </c>
      <c r="N23">
        <v>128860</v>
      </c>
      <c r="O23">
        <v>215300</v>
      </c>
      <c r="P23">
        <v>-259320</v>
      </c>
      <c r="Q23" s="13">
        <v>-0.6708055253763775</v>
      </c>
    </row>
    <row r="24" spans="2:17" x14ac:dyDescent="0.2">
      <c r="B24" s="10">
        <v>656357</v>
      </c>
      <c r="C24" s="10" t="s">
        <v>10</v>
      </c>
      <c r="D24" s="10" t="s">
        <v>16</v>
      </c>
      <c r="E24" s="11">
        <v>46205.727407407408</v>
      </c>
      <c r="F24" s="10"/>
      <c r="G24" s="10" t="s">
        <v>246</v>
      </c>
      <c r="H24" s="10">
        <v>803135</v>
      </c>
      <c r="I24" s="10" t="s">
        <v>20</v>
      </c>
      <c r="J24" s="10"/>
      <c r="K24" s="12"/>
      <c r="L24">
        <v>150</v>
      </c>
      <c r="M24" s="10" t="s">
        <v>53</v>
      </c>
      <c r="N24">
        <v>7329.8333329999996</v>
      </c>
      <c r="O24">
        <v>10000</v>
      </c>
      <c r="P24">
        <v>-400525.00004999997</v>
      </c>
      <c r="Q24" s="13">
        <v>-0.3642875009147224</v>
      </c>
    </row>
    <row r="25" spans="2:17" x14ac:dyDescent="0.2">
      <c r="B25" s="10">
        <v>656357</v>
      </c>
      <c r="C25" s="10" t="s">
        <v>10</v>
      </c>
      <c r="D25" s="10" t="s">
        <v>16</v>
      </c>
      <c r="E25" s="11">
        <v>46205.727407407408</v>
      </c>
      <c r="F25" s="10"/>
      <c r="G25" s="10" t="s">
        <v>246</v>
      </c>
      <c r="H25" s="10">
        <v>803136</v>
      </c>
      <c r="I25" s="10" t="s">
        <v>81</v>
      </c>
      <c r="J25" s="10"/>
      <c r="K25" s="12"/>
      <c r="L25">
        <v>2</v>
      </c>
      <c r="M25" s="10" t="s">
        <v>53</v>
      </c>
      <c r="N25">
        <v>83737.5</v>
      </c>
      <c r="O25">
        <v>0</v>
      </c>
      <c r="P25">
        <v>167475</v>
      </c>
      <c r="Q25" s="13">
        <v>1</v>
      </c>
    </row>
    <row r="26" spans="2:17" x14ac:dyDescent="0.2">
      <c r="B26" s="10">
        <v>656357</v>
      </c>
      <c r="C26" s="10" t="s">
        <v>10</v>
      </c>
      <c r="D26" s="10" t="s">
        <v>16</v>
      </c>
      <c r="E26" s="11">
        <v>46205.727407407408</v>
      </c>
      <c r="F26" s="10"/>
      <c r="G26" s="10" t="s">
        <v>246</v>
      </c>
      <c r="H26" s="10">
        <v>803137</v>
      </c>
      <c r="I26" s="10" t="s">
        <v>110</v>
      </c>
      <c r="J26" s="10"/>
      <c r="K26" s="12"/>
      <c r="L26">
        <v>1</v>
      </c>
      <c r="M26" s="10" t="s">
        <v>53</v>
      </c>
      <c r="N26">
        <v>55225</v>
      </c>
      <c r="O26">
        <v>0</v>
      </c>
      <c r="P26">
        <v>55225</v>
      </c>
      <c r="Q26" s="13">
        <v>1</v>
      </c>
    </row>
    <row r="27" spans="2:17" x14ac:dyDescent="0.2">
      <c r="B27" s="10">
        <v>656357</v>
      </c>
      <c r="C27" s="10" t="s">
        <v>10</v>
      </c>
      <c r="D27" s="10" t="s">
        <v>16</v>
      </c>
      <c r="E27" s="11">
        <v>46205.727407407408</v>
      </c>
      <c r="F27" s="10"/>
      <c r="G27" s="10" t="s">
        <v>246</v>
      </c>
      <c r="H27" s="10">
        <v>803138</v>
      </c>
      <c r="I27" s="10" t="s">
        <v>136</v>
      </c>
      <c r="J27" s="10"/>
      <c r="K27" s="12"/>
      <c r="L27">
        <v>1</v>
      </c>
      <c r="M27" s="10" t="s">
        <v>53</v>
      </c>
      <c r="N27">
        <v>42950</v>
      </c>
      <c r="O27">
        <v>0</v>
      </c>
      <c r="P27">
        <v>42950</v>
      </c>
      <c r="Q27" s="13">
        <v>1</v>
      </c>
    </row>
    <row r="28" spans="2:17" x14ac:dyDescent="0.2">
      <c r="B28" s="10">
        <v>656357</v>
      </c>
      <c r="C28" s="10" t="s">
        <v>10</v>
      </c>
      <c r="D28" s="10" t="s">
        <v>16</v>
      </c>
      <c r="E28" s="11">
        <v>46205.727407407408</v>
      </c>
      <c r="F28" s="10"/>
      <c r="G28" s="10" t="s">
        <v>246</v>
      </c>
      <c r="H28" s="10">
        <v>803139</v>
      </c>
      <c r="I28" s="10" t="s">
        <v>160</v>
      </c>
      <c r="J28" s="10"/>
      <c r="K28" s="12"/>
      <c r="L28">
        <v>3</v>
      </c>
      <c r="M28" s="10" t="s">
        <v>53</v>
      </c>
      <c r="N28">
        <v>128860</v>
      </c>
      <c r="O28">
        <v>188000</v>
      </c>
      <c r="P28">
        <v>-177420</v>
      </c>
      <c r="Q28" s="13">
        <v>-0.458947695173056</v>
      </c>
    </row>
    <row r="29" spans="2:17" x14ac:dyDescent="0.2">
      <c r="B29" s="10">
        <v>656297</v>
      </c>
      <c r="C29" s="10" t="s">
        <v>11</v>
      </c>
      <c r="D29" s="10" t="s">
        <v>17</v>
      </c>
      <c r="E29" s="11">
        <v>46204.661805555559</v>
      </c>
      <c r="F29" s="10"/>
      <c r="G29" s="10" t="s">
        <v>246</v>
      </c>
      <c r="H29" s="10">
        <v>803135</v>
      </c>
      <c r="I29" s="10" t="s">
        <v>20</v>
      </c>
      <c r="J29" s="10"/>
      <c r="K29" s="12"/>
      <c r="L29">
        <v>150</v>
      </c>
      <c r="M29" s="10" t="s">
        <v>53</v>
      </c>
      <c r="N29">
        <v>7329.8333329999996</v>
      </c>
      <c r="O29">
        <v>5200</v>
      </c>
      <c r="P29">
        <v>319474.99995000003</v>
      </c>
      <c r="Q29" s="13">
        <v>0.29057049952434438</v>
      </c>
    </row>
    <row r="30" spans="2:17" x14ac:dyDescent="0.2">
      <c r="B30" s="10">
        <v>656297</v>
      </c>
      <c r="C30" s="10" t="s">
        <v>11</v>
      </c>
      <c r="D30" s="10" t="s">
        <v>17</v>
      </c>
      <c r="E30" s="11">
        <v>46204.661805555559</v>
      </c>
      <c r="F30" s="10"/>
      <c r="G30" s="10" t="s">
        <v>246</v>
      </c>
      <c r="H30" s="10">
        <v>803136</v>
      </c>
      <c r="I30" s="10" t="s">
        <v>81</v>
      </c>
      <c r="J30" s="10"/>
      <c r="K30" s="12"/>
      <c r="L30">
        <v>2</v>
      </c>
      <c r="M30" s="10" t="s">
        <v>53</v>
      </c>
      <c r="N30">
        <v>83737.5</v>
      </c>
      <c r="O30">
        <v>0</v>
      </c>
      <c r="P30">
        <v>167475</v>
      </c>
      <c r="Q30" s="13">
        <v>1</v>
      </c>
    </row>
    <row r="31" spans="2:17" x14ac:dyDescent="0.2">
      <c r="B31" s="10">
        <v>656297</v>
      </c>
      <c r="C31" s="10" t="s">
        <v>11</v>
      </c>
      <c r="D31" s="10" t="s">
        <v>17</v>
      </c>
      <c r="E31" s="11">
        <v>46204.661805555559</v>
      </c>
      <c r="F31" s="10"/>
      <c r="G31" s="10" t="s">
        <v>246</v>
      </c>
      <c r="H31" s="10">
        <v>803137</v>
      </c>
      <c r="I31" s="10" t="s">
        <v>110</v>
      </c>
      <c r="J31" s="10"/>
      <c r="K31" s="12"/>
      <c r="L31">
        <v>1</v>
      </c>
      <c r="M31" s="10" t="s">
        <v>53</v>
      </c>
      <c r="N31">
        <v>55225</v>
      </c>
      <c r="O31">
        <v>0</v>
      </c>
      <c r="P31">
        <v>55225</v>
      </c>
      <c r="Q31" s="13">
        <v>1</v>
      </c>
    </row>
    <row r="32" spans="2:17" x14ac:dyDescent="0.2">
      <c r="B32" s="10">
        <v>656297</v>
      </c>
      <c r="C32" s="10" t="s">
        <v>11</v>
      </c>
      <c r="D32" s="10" t="s">
        <v>17</v>
      </c>
      <c r="E32" s="11">
        <v>46204.661805555559</v>
      </c>
      <c r="F32" s="10"/>
      <c r="G32" s="10" t="s">
        <v>246</v>
      </c>
      <c r="H32" s="10">
        <v>803138</v>
      </c>
      <c r="I32" s="10" t="s">
        <v>136</v>
      </c>
      <c r="J32" s="10"/>
      <c r="K32" s="12"/>
      <c r="L32">
        <v>1</v>
      </c>
      <c r="M32" s="10" t="s">
        <v>53</v>
      </c>
      <c r="N32">
        <v>42950</v>
      </c>
      <c r="O32">
        <v>0</v>
      </c>
      <c r="P32">
        <v>42950</v>
      </c>
      <c r="Q32" s="13">
        <v>1</v>
      </c>
    </row>
    <row r="33" spans="2:17" x14ac:dyDescent="0.2">
      <c r="B33" s="10">
        <v>656297</v>
      </c>
      <c r="C33" s="10" t="s">
        <v>11</v>
      </c>
      <c r="D33" s="10" t="s">
        <v>17</v>
      </c>
      <c r="E33" s="11">
        <v>46204.661805555559</v>
      </c>
      <c r="F33" s="10"/>
      <c r="G33" s="10" t="s">
        <v>246</v>
      </c>
      <c r="H33" s="10">
        <v>803139</v>
      </c>
      <c r="I33" s="10" t="s">
        <v>160</v>
      </c>
      <c r="J33" s="10"/>
      <c r="K33" s="12"/>
      <c r="L33">
        <v>3</v>
      </c>
      <c r="M33" s="10" t="s">
        <v>53</v>
      </c>
      <c r="N33">
        <v>128860</v>
      </c>
      <c r="O33">
        <v>0</v>
      </c>
      <c r="P33">
        <v>386580</v>
      </c>
      <c r="Q33" s="13">
        <v>1</v>
      </c>
    </row>
  </sheetData>
  <autoFilter ref="A3:Q33" xr:uid="{00000000-0009-0000-0000-000002000000}"/>
  <mergeCells count="6">
    <mergeCell ref="N2:Q2"/>
    <mergeCell ref="B2:E2"/>
    <mergeCell ref="F2:G2"/>
    <mergeCell ref="H2:I2"/>
    <mergeCell ref="J2:K2"/>
    <mergeCell ref="L2:M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9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42.875" bestFit="1" customWidth="1"/>
    <col min="4" max="4" width="53.875" bestFit="1" customWidth="1"/>
    <col min="5" max="5" width="30.75" bestFit="1" customWidth="1"/>
    <col min="6" max="8" width="20" bestFit="1" customWidth="1"/>
    <col min="9" max="9" width="25.25" bestFit="1" customWidth="1"/>
  </cols>
  <sheetData>
    <row r="1" spans="1:9" hidden="1" x14ac:dyDescent="0.2">
      <c r="A1" t="s">
        <v>257</v>
      </c>
      <c r="B1" t="s">
        <v>189</v>
      </c>
      <c r="C1" t="s">
        <v>190</v>
      </c>
      <c r="D1" t="s">
        <v>191</v>
      </c>
      <c r="E1" t="s">
        <v>192</v>
      </c>
      <c r="F1" t="s">
        <v>258</v>
      </c>
      <c r="G1" t="s">
        <v>259</v>
      </c>
      <c r="H1" t="s">
        <v>260</v>
      </c>
      <c r="I1" t="s">
        <v>261</v>
      </c>
    </row>
    <row r="2" spans="1:9" ht="20.25" x14ac:dyDescent="0.3">
      <c r="A2" s="9"/>
      <c r="B2" s="20" t="s">
        <v>216</v>
      </c>
      <c r="C2" s="20" t="s">
        <v>216</v>
      </c>
      <c r="D2" s="20" t="s">
        <v>216</v>
      </c>
      <c r="E2" s="20" t="s">
        <v>216</v>
      </c>
      <c r="F2" s="20" t="s">
        <v>262</v>
      </c>
      <c r="G2" s="20" t="s">
        <v>262</v>
      </c>
      <c r="H2" s="20" t="s">
        <v>262</v>
      </c>
      <c r="I2" s="20" t="s">
        <v>262</v>
      </c>
    </row>
    <row r="3" spans="1:9" ht="45" x14ac:dyDescent="0.25">
      <c r="A3" s="1"/>
      <c r="B3" s="1" t="s">
        <v>221</v>
      </c>
      <c r="C3" s="1" t="s">
        <v>222</v>
      </c>
      <c r="D3" s="1" t="s">
        <v>223</v>
      </c>
      <c r="E3" s="1" t="s">
        <v>224</v>
      </c>
      <c r="F3" s="1" t="s">
        <v>263</v>
      </c>
      <c r="G3" s="1" t="s">
        <v>264</v>
      </c>
      <c r="H3" s="1" t="s">
        <v>255</v>
      </c>
      <c r="I3" s="1" t="s">
        <v>256</v>
      </c>
    </row>
    <row r="4" spans="1:9" x14ac:dyDescent="0.2">
      <c r="B4" s="10">
        <v>656287</v>
      </c>
      <c r="C4" s="10" t="s">
        <v>7</v>
      </c>
      <c r="D4" s="10" t="s">
        <v>13</v>
      </c>
      <c r="E4" s="11">
        <v>46205.638518518521</v>
      </c>
      <c r="F4">
        <v>1751704.9999500001</v>
      </c>
      <c r="G4">
        <v>1350000</v>
      </c>
      <c r="H4">
        <v>401704.99995000003</v>
      </c>
      <c r="I4" s="13">
        <v>0.22932228883371694</v>
      </c>
    </row>
    <row r="5" spans="1:9" x14ac:dyDescent="0.2">
      <c r="B5" s="10">
        <v>656297</v>
      </c>
      <c r="C5" s="10" t="s">
        <v>11</v>
      </c>
      <c r="D5" s="10" t="s">
        <v>17</v>
      </c>
      <c r="E5" s="11">
        <v>46204.661805555559</v>
      </c>
      <c r="F5">
        <v>1751704.9999500001</v>
      </c>
      <c r="G5">
        <v>780000</v>
      </c>
      <c r="H5">
        <v>971704.99994999997</v>
      </c>
      <c r="I5" s="13">
        <v>0.55471954465948092</v>
      </c>
    </row>
    <row r="6" spans="1:9" x14ac:dyDescent="0.2">
      <c r="B6" s="10">
        <v>656313</v>
      </c>
      <c r="C6" s="10" t="s">
        <v>6</v>
      </c>
      <c r="D6" s="10" t="s">
        <v>12</v>
      </c>
      <c r="E6" s="11">
        <v>46205.436319444445</v>
      </c>
      <c r="F6">
        <v>1751704.9999500001</v>
      </c>
      <c r="G6">
        <v>1412000</v>
      </c>
      <c r="H6">
        <v>339704.99995000003</v>
      </c>
      <c r="I6" s="13">
        <v>0.19392820135793207</v>
      </c>
    </row>
    <row r="7" spans="1:9" x14ac:dyDescent="0.2">
      <c r="B7" s="10">
        <v>656351</v>
      </c>
      <c r="C7" s="10" t="s">
        <v>9</v>
      </c>
      <c r="D7" s="10" t="s">
        <v>15</v>
      </c>
      <c r="E7" s="11">
        <v>46205.542175925926</v>
      </c>
      <c r="F7">
        <v>1751704.9999500001</v>
      </c>
      <c r="G7">
        <v>2095450</v>
      </c>
      <c r="H7">
        <v>-343745.00004999997</v>
      </c>
      <c r="I7" s="13">
        <v>-0.19623452582473175</v>
      </c>
    </row>
    <row r="8" spans="1:9" x14ac:dyDescent="0.2">
      <c r="B8" s="10">
        <v>656357</v>
      </c>
      <c r="C8" s="10" t="s">
        <v>10</v>
      </c>
      <c r="D8" s="10" t="s">
        <v>16</v>
      </c>
      <c r="E8" s="11">
        <v>46205.727407407408</v>
      </c>
      <c r="F8">
        <v>1751704.9999500001</v>
      </c>
      <c r="G8">
        <v>2064000</v>
      </c>
      <c r="H8">
        <v>-312295.00004999997</v>
      </c>
      <c r="I8" s="13">
        <v>-0.17828058951645057</v>
      </c>
    </row>
    <row r="9" spans="1:9" x14ac:dyDescent="0.2">
      <c r="B9" s="10">
        <v>656435</v>
      </c>
      <c r="C9" s="10" t="s">
        <v>8</v>
      </c>
      <c r="D9" s="10" t="s">
        <v>14</v>
      </c>
      <c r="E9" s="11">
        <v>46205.728576388887</v>
      </c>
      <c r="F9">
        <v>1751704.9999500001</v>
      </c>
      <c r="G9">
        <v>1805000</v>
      </c>
      <c r="H9">
        <v>-53295.000050000002</v>
      </c>
      <c r="I9" s="13">
        <v>-3.0424643448252551E-2</v>
      </c>
    </row>
  </sheetData>
  <autoFilter ref="A3:I9" xr:uid="{00000000-0009-0000-0000-000003000000}"/>
  <mergeCells count="2">
    <mergeCell ref="B2:E2"/>
    <mergeCell ref="F2:I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83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42.875" bestFit="1" customWidth="1"/>
    <col min="4" max="4" width="53.875" bestFit="1" customWidth="1"/>
    <col min="5" max="5" width="30.75" bestFit="1" customWidth="1"/>
    <col min="6" max="8" width="20" hidden="1" bestFit="1" customWidth="1"/>
    <col min="9" max="9" width="105.625" bestFit="1" customWidth="1"/>
    <col min="10" max="10" width="46.25" bestFit="1" customWidth="1"/>
    <col min="11" max="11" width="20" hidden="1" bestFit="1" customWidth="1"/>
    <col min="12" max="12" width="27.5" bestFit="1" customWidth="1"/>
    <col min="13" max="13" width="22" bestFit="1" customWidth="1"/>
    <col min="14" max="14" width="20" bestFit="1" customWidth="1"/>
    <col min="15" max="15" width="20" hidden="1" bestFit="1" customWidth="1"/>
    <col min="16" max="16" width="45.125" bestFit="1" customWidth="1"/>
  </cols>
  <sheetData>
    <row r="1" spans="1:16" hidden="1" x14ac:dyDescent="0.2">
      <c r="A1" t="s">
        <v>265</v>
      </c>
      <c r="B1" t="s">
        <v>189</v>
      </c>
      <c r="C1" t="s">
        <v>190</v>
      </c>
      <c r="D1" t="s">
        <v>191</v>
      </c>
      <c r="E1" t="s">
        <v>192</v>
      </c>
      <c r="F1" t="s">
        <v>193</v>
      </c>
      <c r="G1" t="s">
        <v>194</v>
      </c>
      <c r="H1" t="s">
        <v>195</v>
      </c>
      <c r="I1" t="s">
        <v>196</v>
      </c>
      <c r="J1" t="s">
        <v>266</v>
      </c>
      <c r="K1" t="s">
        <v>267</v>
      </c>
      <c r="L1" t="s">
        <v>268</v>
      </c>
      <c r="M1" t="s">
        <v>269</v>
      </c>
      <c r="N1" t="s">
        <v>270</v>
      </c>
      <c r="O1" t="s">
        <v>271</v>
      </c>
      <c r="P1" t="s">
        <v>272</v>
      </c>
    </row>
    <row r="2" spans="1:16" ht="20.25" x14ac:dyDescent="0.3">
      <c r="A2" s="9"/>
      <c r="B2" s="20" t="s">
        <v>216</v>
      </c>
      <c r="C2" s="20" t="s">
        <v>216</v>
      </c>
      <c r="D2" s="20" t="s">
        <v>216</v>
      </c>
      <c r="E2" s="20" t="s">
        <v>216</v>
      </c>
      <c r="F2" s="20" t="s">
        <v>217</v>
      </c>
      <c r="G2" s="20" t="s">
        <v>217</v>
      </c>
      <c r="H2" s="20" t="s">
        <v>218</v>
      </c>
      <c r="I2" s="20" t="s">
        <v>218</v>
      </c>
      <c r="J2" s="9" t="s">
        <v>273</v>
      </c>
      <c r="K2" s="20" t="s">
        <v>274</v>
      </c>
      <c r="L2" s="20" t="s">
        <v>274</v>
      </c>
      <c r="M2" s="20" t="s">
        <v>274</v>
      </c>
      <c r="N2" s="20" t="s">
        <v>274</v>
      </c>
      <c r="O2" s="20" t="s">
        <v>275</v>
      </c>
      <c r="P2" s="20" t="s">
        <v>275</v>
      </c>
    </row>
    <row r="3" spans="1:16" ht="45" x14ac:dyDescent="0.25">
      <c r="A3" s="1"/>
      <c r="B3" s="1" t="s">
        <v>221</v>
      </c>
      <c r="C3" s="1" t="s">
        <v>222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3</v>
      </c>
      <c r="J3" s="1" t="s">
        <v>276</v>
      </c>
      <c r="K3" s="1" t="s">
        <v>277</v>
      </c>
      <c r="L3" s="1" t="s">
        <v>278</v>
      </c>
      <c r="M3" s="1" t="s">
        <v>279</v>
      </c>
      <c r="N3" s="1" t="s">
        <v>280</v>
      </c>
      <c r="O3" s="1" t="s">
        <v>281</v>
      </c>
      <c r="P3" s="1" t="s">
        <v>216</v>
      </c>
    </row>
    <row r="4" spans="1:16" x14ac:dyDescent="0.2">
      <c r="B4" s="10">
        <v>656313</v>
      </c>
      <c r="C4" s="10" t="s">
        <v>6</v>
      </c>
      <c r="D4" s="10" t="s">
        <v>12</v>
      </c>
      <c r="E4" s="11">
        <v>46205.436319444445</v>
      </c>
      <c r="F4" s="10"/>
      <c r="G4" s="10" t="s">
        <v>246</v>
      </c>
      <c r="H4" s="10">
        <v>803135</v>
      </c>
      <c r="I4" s="10" t="s">
        <v>20</v>
      </c>
      <c r="J4" s="10" t="s">
        <v>61</v>
      </c>
      <c r="K4" s="10">
        <v>175</v>
      </c>
      <c r="L4" s="10" t="s">
        <v>282</v>
      </c>
      <c r="M4" s="10" t="s">
        <v>282</v>
      </c>
      <c r="N4" s="10" t="s">
        <v>283</v>
      </c>
      <c r="P4" s="10" t="s">
        <v>284</v>
      </c>
    </row>
    <row r="5" spans="1:16" x14ac:dyDescent="0.2">
      <c r="B5" s="10">
        <v>656313</v>
      </c>
      <c r="C5" s="10" t="s">
        <v>6</v>
      </c>
      <c r="D5" s="10" t="s">
        <v>12</v>
      </c>
      <c r="E5" s="11">
        <v>46205.436319444445</v>
      </c>
      <c r="F5" s="10"/>
      <c r="G5" s="10" t="s">
        <v>246</v>
      </c>
      <c r="H5" s="10">
        <v>803135</v>
      </c>
      <c r="I5" s="10" t="s">
        <v>20</v>
      </c>
      <c r="J5" s="10" t="s">
        <v>61</v>
      </c>
      <c r="K5" s="10">
        <v>176</v>
      </c>
      <c r="L5" s="10" t="s">
        <v>62</v>
      </c>
      <c r="M5" s="10" t="s">
        <v>285</v>
      </c>
      <c r="N5" s="10" t="s">
        <v>286</v>
      </c>
      <c r="O5">
        <v>5807761</v>
      </c>
      <c r="P5" s="10" t="s">
        <v>63</v>
      </c>
    </row>
    <row r="6" spans="1:16" x14ac:dyDescent="0.2">
      <c r="B6" s="10">
        <v>656313</v>
      </c>
      <c r="C6" s="10" t="s">
        <v>6</v>
      </c>
      <c r="D6" s="10" t="s">
        <v>12</v>
      </c>
      <c r="E6" s="11">
        <v>46205.436319444445</v>
      </c>
      <c r="F6" s="10"/>
      <c r="G6" s="10" t="s">
        <v>246</v>
      </c>
      <c r="H6" s="10">
        <v>803135</v>
      </c>
      <c r="I6" s="10" t="s">
        <v>20</v>
      </c>
      <c r="J6" s="10" t="s">
        <v>61</v>
      </c>
      <c r="K6" s="10">
        <v>177</v>
      </c>
      <c r="L6" s="10" t="s">
        <v>65</v>
      </c>
      <c r="M6" s="10" t="s">
        <v>287</v>
      </c>
      <c r="N6" s="10" t="s">
        <v>286</v>
      </c>
      <c r="O6">
        <v>5807762</v>
      </c>
      <c r="P6" s="10" t="s">
        <v>66</v>
      </c>
    </row>
    <row r="7" spans="1:16" x14ac:dyDescent="0.2">
      <c r="B7" s="10">
        <v>656313</v>
      </c>
      <c r="C7" s="10" t="s">
        <v>6</v>
      </c>
      <c r="D7" s="10" t="s">
        <v>12</v>
      </c>
      <c r="E7" s="11">
        <v>46205.436319444445</v>
      </c>
      <c r="F7" s="10"/>
      <c r="G7" s="10" t="s">
        <v>246</v>
      </c>
      <c r="H7" s="10">
        <v>803135</v>
      </c>
      <c r="I7" s="10" t="s">
        <v>20</v>
      </c>
      <c r="J7" s="10" t="s">
        <v>61</v>
      </c>
      <c r="K7" s="10">
        <v>178</v>
      </c>
      <c r="L7" s="10" t="s">
        <v>71</v>
      </c>
      <c r="M7" s="10" t="s">
        <v>287</v>
      </c>
      <c r="N7" s="10" t="s">
        <v>286</v>
      </c>
      <c r="O7">
        <v>5807763</v>
      </c>
      <c r="P7" s="10" t="s">
        <v>72</v>
      </c>
    </row>
    <row r="8" spans="1:16" x14ac:dyDescent="0.2">
      <c r="B8" s="10">
        <v>656313</v>
      </c>
      <c r="C8" s="10" t="s">
        <v>6</v>
      </c>
      <c r="D8" s="10" t="s">
        <v>12</v>
      </c>
      <c r="E8" s="11">
        <v>46205.436319444445</v>
      </c>
      <c r="F8" s="10"/>
      <c r="G8" s="10" t="s">
        <v>246</v>
      </c>
      <c r="H8" s="10">
        <v>803135</v>
      </c>
      <c r="I8" s="10" t="s">
        <v>20</v>
      </c>
      <c r="J8" s="10" t="s">
        <v>61</v>
      </c>
      <c r="K8" s="10">
        <v>179</v>
      </c>
      <c r="L8" s="10" t="s">
        <v>77</v>
      </c>
      <c r="M8" s="10" t="s">
        <v>287</v>
      </c>
      <c r="N8" s="10" t="s">
        <v>286</v>
      </c>
      <c r="O8">
        <v>5807764</v>
      </c>
      <c r="P8" s="10" t="s">
        <v>66</v>
      </c>
    </row>
    <row r="9" spans="1:16" x14ac:dyDescent="0.2">
      <c r="B9" s="10">
        <v>656313</v>
      </c>
      <c r="C9" s="10" t="s">
        <v>6</v>
      </c>
      <c r="D9" s="10" t="s">
        <v>12</v>
      </c>
      <c r="E9" s="11">
        <v>46205.436319444445</v>
      </c>
      <c r="F9" s="10"/>
      <c r="G9" s="10" t="s">
        <v>246</v>
      </c>
      <c r="H9" s="10">
        <v>803135</v>
      </c>
      <c r="I9" s="10" t="s">
        <v>20</v>
      </c>
      <c r="J9" s="10" t="s">
        <v>61</v>
      </c>
      <c r="K9" s="10">
        <v>180</v>
      </c>
      <c r="L9" s="10" t="s">
        <v>282</v>
      </c>
      <c r="M9" s="10" t="s">
        <v>282</v>
      </c>
      <c r="N9" s="10" t="s">
        <v>283</v>
      </c>
      <c r="P9" s="10" t="s">
        <v>284</v>
      </c>
    </row>
    <row r="10" spans="1:16" x14ac:dyDescent="0.2">
      <c r="B10" s="10">
        <v>656313</v>
      </c>
      <c r="C10" s="10" t="s">
        <v>6</v>
      </c>
      <c r="D10" s="10" t="s">
        <v>12</v>
      </c>
      <c r="E10" s="11">
        <v>46205.436319444445</v>
      </c>
      <c r="F10" s="10"/>
      <c r="G10" s="10" t="s">
        <v>246</v>
      </c>
      <c r="H10" s="10">
        <v>803136</v>
      </c>
      <c r="I10" s="10" t="s">
        <v>81</v>
      </c>
      <c r="J10" s="10" t="s">
        <v>61</v>
      </c>
      <c r="K10" s="10">
        <v>175</v>
      </c>
      <c r="L10" s="10" t="s">
        <v>282</v>
      </c>
      <c r="M10" s="10" t="s">
        <v>282</v>
      </c>
      <c r="N10" s="10" t="s">
        <v>283</v>
      </c>
      <c r="P10" s="10" t="s">
        <v>284</v>
      </c>
    </row>
    <row r="11" spans="1:16" x14ac:dyDescent="0.2">
      <c r="B11" s="10">
        <v>656313</v>
      </c>
      <c r="C11" s="10" t="s">
        <v>6</v>
      </c>
      <c r="D11" s="10" t="s">
        <v>12</v>
      </c>
      <c r="E11" s="11">
        <v>46205.436319444445</v>
      </c>
      <c r="F11" s="10"/>
      <c r="G11" s="10" t="s">
        <v>246</v>
      </c>
      <c r="H11" s="10">
        <v>803136</v>
      </c>
      <c r="I11" s="10" t="s">
        <v>81</v>
      </c>
      <c r="J11" s="10" t="s">
        <v>61</v>
      </c>
      <c r="K11" s="10">
        <v>176</v>
      </c>
      <c r="L11" s="10" t="s">
        <v>62</v>
      </c>
      <c r="M11" s="10" t="s">
        <v>285</v>
      </c>
      <c r="N11" s="10" t="s">
        <v>286</v>
      </c>
      <c r="O11">
        <v>5807771</v>
      </c>
      <c r="P11" s="10" t="s">
        <v>63</v>
      </c>
    </row>
    <row r="12" spans="1:16" x14ac:dyDescent="0.2">
      <c r="B12" s="10">
        <v>656313</v>
      </c>
      <c r="C12" s="10" t="s">
        <v>6</v>
      </c>
      <c r="D12" s="10" t="s">
        <v>12</v>
      </c>
      <c r="E12" s="11">
        <v>46205.436319444445</v>
      </c>
      <c r="F12" s="10"/>
      <c r="G12" s="10" t="s">
        <v>246</v>
      </c>
      <c r="H12" s="10">
        <v>803136</v>
      </c>
      <c r="I12" s="10" t="s">
        <v>81</v>
      </c>
      <c r="J12" s="10" t="s">
        <v>61</v>
      </c>
      <c r="K12" s="10">
        <v>177</v>
      </c>
      <c r="L12" s="10" t="s">
        <v>65</v>
      </c>
      <c r="M12" s="10" t="s">
        <v>287</v>
      </c>
      <c r="N12" s="10" t="s">
        <v>286</v>
      </c>
      <c r="O12">
        <v>5807772</v>
      </c>
      <c r="P12" s="10" t="s">
        <v>66</v>
      </c>
    </row>
    <row r="13" spans="1:16" x14ac:dyDescent="0.2">
      <c r="B13" s="10">
        <v>656313</v>
      </c>
      <c r="C13" s="10" t="s">
        <v>6</v>
      </c>
      <c r="D13" s="10" t="s">
        <v>12</v>
      </c>
      <c r="E13" s="11">
        <v>46205.436319444445</v>
      </c>
      <c r="F13" s="10"/>
      <c r="G13" s="10" t="s">
        <v>246</v>
      </c>
      <c r="H13" s="10">
        <v>803136</v>
      </c>
      <c r="I13" s="10" t="s">
        <v>81</v>
      </c>
      <c r="J13" s="10" t="s">
        <v>61</v>
      </c>
      <c r="K13" s="10">
        <v>178</v>
      </c>
      <c r="L13" s="10" t="s">
        <v>71</v>
      </c>
      <c r="M13" s="10" t="s">
        <v>287</v>
      </c>
      <c r="N13" s="10" t="s">
        <v>286</v>
      </c>
      <c r="O13">
        <v>5807773</v>
      </c>
      <c r="P13" s="10" t="s">
        <v>72</v>
      </c>
    </row>
    <row r="14" spans="1:16" x14ac:dyDescent="0.2">
      <c r="B14" s="10">
        <v>656313</v>
      </c>
      <c r="C14" s="10" t="s">
        <v>6</v>
      </c>
      <c r="D14" s="10" t="s">
        <v>12</v>
      </c>
      <c r="E14" s="11">
        <v>46205.436319444445</v>
      </c>
      <c r="F14" s="10"/>
      <c r="G14" s="10" t="s">
        <v>246</v>
      </c>
      <c r="H14" s="10">
        <v>803136</v>
      </c>
      <c r="I14" s="10" t="s">
        <v>81</v>
      </c>
      <c r="J14" s="10" t="s">
        <v>61</v>
      </c>
      <c r="K14" s="10">
        <v>179</v>
      </c>
      <c r="L14" s="10" t="s">
        <v>77</v>
      </c>
      <c r="M14" s="10" t="s">
        <v>287</v>
      </c>
      <c r="N14" s="10" t="s">
        <v>286</v>
      </c>
      <c r="O14">
        <v>5807774</v>
      </c>
      <c r="P14" s="10" t="s">
        <v>66</v>
      </c>
    </row>
    <row r="15" spans="1:16" x14ac:dyDescent="0.2">
      <c r="B15" s="10">
        <v>656313</v>
      </c>
      <c r="C15" s="10" t="s">
        <v>6</v>
      </c>
      <c r="D15" s="10" t="s">
        <v>12</v>
      </c>
      <c r="E15" s="11">
        <v>46205.436319444445</v>
      </c>
      <c r="F15" s="10"/>
      <c r="G15" s="10" t="s">
        <v>246</v>
      </c>
      <c r="H15" s="10">
        <v>803136</v>
      </c>
      <c r="I15" s="10" t="s">
        <v>81</v>
      </c>
      <c r="J15" s="10" t="s">
        <v>61</v>
      </c>
      <c r="K15" s="10">
        <v>180</v>
      </c>
      <c r="L15" s="10" t="s">
        <v>282</v>
      </c>
      <c r="M15" s="10" t="s">
        <v>282</v>
      </c>
      <c r="N15" s="10" t="s">
        <v>283</v>
      </c>
      <c r="P15" s="10" t="s">
        <v>284</v>
      </c>
    </row>
    <row r="16" spans="1:16" x14ac:dyDescent="0.2">
      <c r="B16" s="10">
        <v>656313</v>
      </c>
      <c r="C16" s="10" t="s">
        <v>6</v>
      </c>
      <c r="D16" s="10" t="s">
        <v>12</v>
      </c>
      <c r="E16" s="11">
        <v>46205.436319444445</v>
      </c>
      <c r="F16" s="10"/>
      <c r="G16" s="10" t="s">
        <v>246</v>
      </c>
      <c r="H16" s="10">
        <v>803137</v>
      </c>
      <c r="I16" s="10" t="s">
        <v>110</v>
      </c>
      <c r="J16" s="10" t="s">
        <v>61</v>
      </c>
      <c r="K16" s="10">
        <v>175</v>
      </c>
      <c r="L16" s="10" t="s">
        <v>282</v>
      </c>
      <c r="M16" s="10" t="s">
        <v>282</v>
      </c>
      <c r="N16" s="10" t="s">
        <v>283</v>
      </c>
      <c r="P16" s="10" t="s">
        <v>284</v>
      </c>
    </row>
    <row r="17" spans="2:16" x14ac:dyDescent="0.2">
      <c r="B17" s="10">
        <v>656313</v>
      </c>
      <c r="C17" s="10" t="s">
        <v>6</v>
      </c>
      <c r="D17" s="10" t="s">
        <v>12</v>
      </c>
      <c r="E17" s="11">
        <v>46205.436319444445</v>
      </c>
      <c r="F17" s="10"/>
      <c r="G17" s="10" t="s">
        <v>246</v>
      </c>
      <c r="H17" s="10">
        <v>803137</v>
      </c>
      <c r="I17" s="10" t="s">
        <v>110</v>
      </c>
      <c r="J17" s="10" t="s">
        <v>61</v>
      </c>
      <c r="K17" s="10">
        <v>176</v>
      </c>
      <c r="L17" s="10" t="s">
        <v>62</v>
      </c>
      <c r="M17" s="10" t="s">
        <v>285</v>
      </c>
      <c r="N17" s="10" t="s">
        <v>286</v>
      </c>
      <c r="O17">
        <v>5807775</v>
      </c>
      <c r="P17" s="10" t="s">
        <v>63</v>
      </c>
    </row>
    <row r="18" spans="2:16" x14ac:dyDescent="0.2">
      <c r="B18" s="10">
        <v>656313</v>
      </c>
      <c r="C18" s="10" t="s">
        <v>6</v>
      </c>
      <c r="D18" s="10" t="s">
        <v>12</v>
      </c>
      <c r="E18" s="11">
        <v>46205.436319444445</v>
      </c>
      <c r="F18" s="10"/>
      <c r="G18" s="10" t="s">
        <v>246</v>
      </c>
      <c r="H18" s="10">
        <v>803137</v>
      </c>
      <c r="I18" s="10" t="s">
        <v>110</v>
      </c>
      <c r="J18" s="10" t="s">
        <v>61</v>
      </c>
      <c r="K18" s="10">
        <v>177</v>
      </c>
      <c r="L18" s="10" t="s">
        <v>65</v>
      </c>
      <c r="M18" s="10" t="s">
        <v>287</v>
      </c>
      <c r="N18" s="10" t="s">
        <v>286</v>
      </c>
      <c r="O18">
        <v>5807776</v>
      </c>
      <c r="P18" s="10" t="s">
        <v>66</v>
      </c>
    </row>
    <row r="19" spans="2:16" x14ac:dyDescent="0.2">
      <c r="B19" s="10">
        <v>656313</v>
      </c>
      <c r="C19" s="10" t="s">
        <v>6</v>
      </c>
      <c r="D19" s="10" t="s">
        <v>12</v>
      </c>
      <c r="E19" s="11">
        <v>46205.436319444445</v>
      </c>
      <c r="F19" s="10"/>
      <c r="G19" s="10" t="s">
        <v>246</v>
      </c>
      <c r="H19" s="10">
        <v>803137</v>
      </c>
      <c r="I19" s="10" t="s">
        <v>110</v>
      </c>
      <c r="J19" s="10" t="s">
        <v>61</v>
      </c>
      <c r="K19" s="10">
        <v>178</v>
      </c>
      <c r="L19" s="10" t="s">
        <v>71</v>
      </c>
      <c r="M19" s="10" t="s">
        <v>287</v>
      </c>
      <c r="N19" s="10" t="s">
        <v>286</v>
      </c>
      <c r="O19">
        <v>5807777</v>
      </c>
      <c r="P19" s="10" t="s">
        <v>72</v>
      </c>
    </row>
    <row r="20" spans="2:16" x14ac:dyDescent="0.2">
      <c r="B20" s="10">
        <v>656313</v>
      </c>
      <c r="C20" s="10" t="s">
        <v>6</v>
      </c>
      <c r="D20" s="10" t="s">
        <v>12</v>
      </c>
      <c r="E20" s="11">
        <v>46205.436319444445</v>
      </c>
      <c r="F20" s="10"/>
      <c r="G20" s="10" t="s">
        <v>246</v>
      </c>
      <c r="H20" s="10">
        <v>803137</v>
      </c>
      <c r="I20" s="10" t="s">
        <v>110</v>
      </c>
      <c r="J20" s="10" t="s">
        <v>61</v>
      </c>
      <c r="K20" s="10">
        <v>179</v>
      </c>
      <c r="L20" s="10" t="s">
        <v>77</v>
      </c>
      <c r="M20" s="10" t="s">
        <v>287</v>
      </c>
      <c r="N20" s="10" t="s">
        <v>286</v>
      </c>
      <c r="O20">
        <v>5807778</v>
      </c>
      <c r="P20" s="10" t="s">
        <v>66</v>
      </c>
    </row>
    <row r="21" spans="2:16" x14ac:dyDescent="0.2">
      <c r="B21" s="10">
        <v>656313</v>
      </c>
      <c r="C21" s="10" t="s">
        <v>6</v>
      </c>
      <c r="D21" s="10" t="s">
        <v>12</v>
      </c>
      <c r="E21" s="11">
        <v>46205.436319444445</v>
      </c>
      <c r="F21" s="10"/>
      <c r="G21" s="10" t="s">
        <v>246</v>
      </c>
      <c r="H21" s="10">
        <v>803137</v>
      </c>
      <c r="I21" s="10" t="s">
        <v>110</v>
      </c>
      <c r="J21" s="10" t="s">
        <v>61</v>
      </c>
      <c r="K21" s="10">
        <v>180</v>
      </c>
      <c r="L21" s="10" t="s">
        <v>282</v>
      </c>
      <c r="M21" s="10" t="s">
        <v>282</v>
      </c>
      <c r="N21" s="10" t="s">
        <v>283</v>
      </c>
      <c r="P21" s="10" t="s">
        <v>284</v>
      </c>
    </row>
    <row r="22" spans="2:16" x14ac:dyDescent="0.2">
      <c r="B22" s="10">
        <v>656313</v>
      </c>
      <c r="C22" s="10" t="s">
        <v>6</v>
      </c>
      <c r="D22" s="10" t="s">
        <v>12</v>
      </c>
      <c r="E22" s="11">
        <v>46205.436319444445</v>
      </c>
      <c r="F22" s="10"/>
      <c r="G22" s="10" t="s">
        <v>246</v>
      </c>
      <c r="H22" s="10">
        <v>803138</v>
      </c>
      <c r="I22" s="10" t="s">
        <v>136</v>
      </c>
      <c r="J22" s="10" t="s">
        <v>61</v>
      </c>
      <c r="K22" s="10">
        <v>175</v>
      </c>
      <c r="L22" s="10" t="s">
        <v>282</v>
      </c>
      <c r="M22" s="10" t="s">
        <v>282</v>
      </c>
      <c r="N22" s="10" t="s">
        <v>283</v>
      </c>
      <c r="P22" s="10" t="s">
        <v>284</v>
      </c>
    </row>
    <row r="23" spans="2:16" x14ac:dyDescent="0.2">
      <c r="B23" s="10">
        <v>656313</v>
      </c>
      <c r="C23" s="10" t="s">
        <v>6</v>
      </c>
      <c r="D23" s="10" t="s">
        <v>12</v>
      </c>
      <c r="E23" s="11">
        <v>46205.436319444445</v>
      </c>
      <c r="F23" s="10"/>
      <c r="G23" s="10" t="s">
        <v>246</v>
      </c>
      <c r="H23" s="10">
        <v>803138</v>
      </c>
      <c r="I23" s="10" t="s">
        <v>136</v>
      </c>
      <c r="J23" s="10" t="s">
        <v>61</v>
      </c>
      <c r="K23" s="10">
        <v>176</v>
      </c>
      <c r="L23" s="10" t="s">
        <v>62</v>
      </c>
      <c r="M23" s="10" t="s">
        <v>285</v>
      </c>
      <c r="N23" s="10" t="s">
        <v>286</v>
      </c>
      <c r="O23">
        <v>5807783</v>
      </c>
      <c r="P23" s="10" t="s">
        <v>104</v>
      </c>
    </row>
    <row r="24" spans="2:16" x14ac:dyDescent="0.2">
      <c r="B24" s="10">
        <v>656313</v>
      </c>
      <c r="C24" s="10" t="s">
        <v>6</v>
      </c>
      <c r="D24" s="10" t="s">
        <v>12</v>
      </c>
      <c r="E24" s="11">
        <v>46205.436319444445</v>
      </c>
      <c r="F24" s="10"/>
      <c r="G24" s="10" t="s">
        <v>246</v>
      </c>
      <c r="H24" s="10">
        <v>803138</v>
      </c>
      <c r="I24" s="10" t="s">
        <v>136</v>
      </c>
      <c r="J24" s="10" t="s">
        <v>61</v>
      </c>
      <c r="K24" s="10">
        <v>177</v>
      </c>
      <c r="L24" s="10" t="s">
        <v>65</v>
      </c>
      <c r="M24" s="10" t="s">
        <v>287</v>
      </c>
      <c r="N24" s="10" t="s">
        <v>286</v>
      </c>
      <c r="O24">
        <v>5807784</v>
      </c>
      <c r="P24" s="10">
        <v>0</v>
      </c>
    </row>
    <row r="25" spans="2:16" x14ac:dyDescent="0.2">
      <c r="B25" s="10">
        <v>656313</v>
      </c>
      <c r="C25" s="10" t="s">
        <v>6</v>
      </c>
      <c r="D25" s="10" t="s">
        <v>12</v>
      </c>
      <c r="E25" s="11">
        <v>46205.436319444445</v>
      </c>
      <c r="F25" s="10"/>
      <c r="G25" s="10" t="s">
        <v>246</v>
      </c>
      <c r="H25" s="10">
        <v>803138</v>
      </c>
      <c r="I25" s="10" t="s">
        <v>136</v>
      </c>
      <c r="J25" s="10" t="s">
        <v>61</v>
      </c>
      <c r="K25" s="10">
        <v>178</v>
      </c>
      <c r="L25" s="10" t="s">
        <v>71</v>
      </c>
      <c r="M25" s="10" t="s">
        <v>287</v>
      </c>
      <c r="N25" s="10" t="s">
        <v>286</v>
      </c>
      <c r="O25">
        <v>5807785</v>
      </c>
      <c r="P25" s="10">
        <v>0</v>
      </c>
    </row>
    <row r="26" spans="2:16" x14ac:dyDescent="0.2">
      <c r="B26" s="10">
        <v>656313</v>
      </c>
      <c r="C26" s="10" t="s">
        <v>6</v>
      </c>
      <c r="D26" s="10" t="s">
        <v>12</v>
      </c>
      <c r="E26" s="11">
        <v>46205.436319444445</v>
      </c>
      <c r="F26" s="10"/>
      <c r="G26" s="10" t="s">
        <v>246</v>
      </c>
      <c r="H26" s="10">
        <v>803138</v>
      </c>
      <c r="I26" s="10" t="s">
        <v>136</v>
      </c>
      <c r="J26" s="10" t="s">
        <v>61</v>
      </c>
      <c r="K26" s="10">
        <v>179</v>
      </c>
      <c r="L26" s="10" t="s">
        <v>77</v>
      </c>
      <c r="M26" s="10" t="s">
        <v>287</v>
      </c>
      <c r="N26" s="10" t="s">
        <v>286</v>
      </c>
      <c r="O26">
        <v>5807786</v>
      </c>
      <c r="P26" s="10">
        <v>0</v>
      </c>
    </row>
    <row r="27" spans="2:16" x14ac:dyDescent="0.2">
      <c r="B27" s="10">
        <v>656313</v>
      </c>
      <c r="C27" s="10" t="s">
        <v>6</v>
      </c>
      <c r="D27" s="10" t="s">
        <v>12</v>
      </c>
      <c r="E27" s="11">
        <v>46205.436319444445</v>
      </c>
      <c r="F27" s="10"/>
      <c r="G27" s="10" t="s">
        <v>246</v>
      </c>
      <c r="H27" s="10">
        <v>803138</v>
      </c>
      <c r="I27" s="10" t="s">
        <v>136</v>
      </c>
      <c r="J27" s="10" t="s">
        <v>61</v>
      </c>
      <c r="K27" s="10">
        <v>180</v>
      </c>
      <c r="L27" s="10" t="s">
        <v>282</v>
      </c>
      <c r="M27" s="10" t="s">
        <v>282</v>
      </c>
      <c r="N27" s="10" t="s">
        <v>283</v>
      </c>
      <c r="P27" s="10" t="s">
        <v>284</v>
      </c>
    </row>
    <row r="28" spans="2:16" x14ac:dyDescent="0.2">
      <c r="B28" s="10">
        <v>656313</v>
      </c>
      <c r="C28" s="10" t="s">
        <v>6</v>
      </c>
      <c r="D28" s="10" t="s">
        <v>12</v>
      </c>
      <c r="E28" s="11">
        <v>46205.436319444445</v>
      </c>
      <c r="F28" s="10"/>
      <c r="G28" s="10" t="s">
        <v>246</v>
      </c>
      <c r="H28" s="10">
        <v>803139</v>
      </c>
      <c r="I28" s="10" t="s">
        <v>160</v>
      </c>
      <c r="J28" s="10" t="s">
        <v>61</v>
      </c>
      <c r="K28" s="10">
        <v>175</v>
      </c>
      <c r="L28" s="10" t="s">
        <v>282</v>
      </c>
      <c r="M28" s="10" t="s">
        <v>282</v>
      </c>
      <c r="N28" s="10" t="s">
        <v>283</v>
      </c>
      <c r="P28" s="10" t="s">
        <v>284</v>
      </c>
    </row>
    <row r="29" spans="2:16" x14ac:dyDescent="0.2">
      <c r="B29" s="10">
        <v>656313</v>
      </c>
      <c r="C29" s="10" t="s">
        <v>6</v>
      </c>
      <c r="D29" s="10" t="s">
        <v>12</v>
      </c>
      <c r="E29" s="11">
        <v>46205.436319444445</v>
      </c>
      <c r="F29" s="10"/>
      <c r="G29" s="10" t="s">
        <v>246</v>
      </c>
      <c r="H29" s="10">
        <v>803139</v>
      </c>
      <c r="I29" s="10" t="s">
        <v>160</v>
      </c>
      <c r="J29" s="10" t="s">
        <v>61</v>
      </c>
      <c r="K29" s="10">
        <v>176</v>
      </c>
      <c r="L29" s="10" t="s">
        <v>62</v>
      </c>
      <c r="M29" s="10" t="s">
        <v>285</v>
      </c>
      <c r="N29" s="10" t="s">
        <v>286</v>
      </c>
      <c r="O29">
        <v>5807787</v>
      </c>
      <c r="P29" s="10" t="s">
        <v>63</v>
      </c>
    </row>
    <row r="30" spans="2:16" x14ac:dyDescent="0.2">
      <c r="B30" s="10">
        <v>656313</v>
      </c>
      <c r="C30" s="10" t="s">
        <v>6</v>
      </c>
      <c r="D30" s="10" t="s">
        <v>12</v>
      </c>
      <c r="E30" s="11">
        <v>46205.436319444445</v>
      </c>
      <c r="F30" s="10"/>
      <c r="G30" s="10" t="s">
        <v>246</v>
      </c>
      <c r="H30" s="10">
        <v>803139</v>
      </c>
      <c r="I30" s="10" t="s">
        <v>160</v>
      </c>
      <c r="J30" s="10" t="s">
        <v>61</v>
      </c>
      <c r="K30" s="10">
        <v>177</v>
      </c>
      <c r="L30" s="10" t="s">
        <v>65</v>
      </c>
      <c r="M30" s="10" t="s">
        <v>287</v>
      </c>
      <c r="N30" s="10" t="s">
        <v>286</v>
      </c>
      <c r="O30">
        <v>5807788</v>
      </c>
      <c r="P30" s="10" t="s">
        <v>66</v>
      </c>
    </row>
    <row r="31" spans="2:16" x14ac:dyDescent="0.2">
      <c r="B31" s="10">
        <v>656313</v>
      </c>
      <c r="C31" s="10" t="s">
        <v>6</v>
      </c>
      <c r="D31" s="10" t="s">
        <v>12</v>
      </c>
      <c r="E31" s="11">
        <v>46205.436319444445</v>
      </c>
      <c r="F31" s="10"/>
      <c r="G31" s="10" t="s">
        <v>246</v>
      </c>
      <c r="H31" s="10">
        <v>803139</v>
      </c>
      <c r="I31" s="10" t="s">
        <v>160</v>
      </c>
      <c r="J31" s="10" t="s">
        <v>61</v>
      </c>
      <c r="K31" s="10">
        <v>178</v>
      </c>
      <c r="L31" s="10" t="s">
        <v>71</v>
      </c>
      <c r="M31" s="10" t="s">
        <v>287</v>
      </c>
      <c r="N31" s="10" t="s">
        <v>286</v>
      </c>
      <c r="O31">
        <v>5807789</v>
      </c>
      <c r="P31" s="10" t="s">
        <v>72</v>
      </c>
    </row>
    <row r="32" spans="2:16" x14ac:dyDescent="0.2">
      <c r="B32" s="10">
        <v>656313</v>
      </c>
      <c r="C32" s="10" t="s">
        <v>6</v>
      </c>
      <c r="D32" s="10" t="s">
        <v>12</v>
      </c>
      <c r="E32" s="11">
        <v>46205.436319444445</v>
      </c>
      <c r="F32" s="10"/>
      <c r="G32" s="10" t="s">
        <v>246</v>
      </c>
      <c r="H32" s="10">
        <v>803139</v>
      </c>
      <c r="I32" s="10" t="s">
        <v>160</v>
      </c>
      <c r="J32" s="10" t="s">
        <v>61</v>
      </c>
      <c r="K32" s="10">
        <v>179</v>
      </c>
      <c r="L32" s="10" t="s">
        <v>77</v>
      </c>
      <c r="M32" s="10" t="s">
        <v>287</v>
      </c>
      <c r="N32" s="10" t="s">
        <v>286</v>
      </c>
      <c r="O32">
        <v>5807790</v>
      </c>
      <c r="P32" s="10" t="s">
        <v>66</v>
      </c>
    </row>
    <row r="33" spans="2:16" x14ac:dyDescent="0.2">
      <c r="B33" s="10">
        <v>656313</v>
      </c>
      <c r="C33" s="10" t="s">
        <v>6</v>
      </c>
      <c r="D33" s="10" t="s">
        <v>12</v>
      </c>
      <c r="E33" s="11">
        <v>46205.436319444445</v>
      </c>
      <c r="F33" s="10"/>
      <c r="G33" s="10" t="s">
        <v>246</v>
      </c>
      <c r="H33" s="10">
        <v>803139</v>
      </c>
      <c r="I33" s="10" t="s">
        <v>160</v>
      </c>
      <c r="J33" s="10" t="s">
        <v>61</v>
      </c>
      <c r="K33" s="10">
        <v>180</v>
      </c>
      <c r="L33" s="10" t="s">
        <v>282</v>
      </c>
      <c r="M33" s="10" t="s">
        <v>282</v>
      </c>
      <c r="N33" s="10" t="s">
        <v>283</v>
      </c>
      <c r="P33" s="10" t="s">
        <v>284</v>
      </c>
    </row>
    <row r="34" spans="2:16" x14ac:dyDescent="0.2">
      <c r="B34" s="10">
        <v>656287</v>
      </c>
      <c r="C34" s="10" t="s">
        <v>7</v>
      </c>
      <c r="D34" s="10" t="s">
        <v>13</v>
      </c>
      <c r="E34" s="11">
        <v>46205.638518518521</v>
      </c>
      <c r="F34" s="10"/>
      <c r="G34" s="10" t="s">
        <v>246</v>
      </c>
      <c r="H34" s="10">
        <v>803135</v>
      </c>
      <c r="I34" s="10" t="s">
        <v>20</v>
      </c>
      <c r="J34" s="10" t="s">
        <v>61</v>
      </c>
      <c r="K34" s="10">
        <v>175</v>
      </c>
      <c r="L34" s="10" t="s">
        <v>282</v>
      </c>
      <c r="M34" s="10" t="s">
        <v>282</v>
      </c>
      <c r="N34" s="10" t="s">
        <v>283</v>
      </c>
      <c r="P34" s="10" t="s">
        <v>284</v>
      </c>
    </row>
    <row r="35" spans="2:16" x14ac:dyDescent="0.2">
      <c r="B35" s="10">
        <v>656287</v>
      </c>
      <c r="C35" s="10" t="s">
        <v>7</v>
      </c>
      <c r="D35" s="10" t="s">
        <v>13</v>
      </c>
      <c r="E35" s="11">
        <v>46205.638518518521</v>
      </c>
      <c r="F35" s="10"/>
      <c r="G35" s="10" t="s">
        <v>246</v>
      </c>
      <c r="H35" s="10">
        <v>803135</v>
      </c>
      <c r="I35" s="10" t="s">
        <v>20</v>
      </c>
      <c r="J35" s="10" t="s">
        <v>61</v>
      </c>
      <c r="K35" s="10">
        <v>176</v>
      </c>
      <c r="L35" s="10" t="s">
        <v>62</v>
      </c>
      <c r="M35" s="10" t="s">
        <v>285</v>
      </c>
      <c r="N35" s="10" t="s">
        <v>286</v>
      </c>
      <c r="O35">
        <v>5809284</v>
      </c>
      <c r="P35" s="10" t="s">
        <v>63</v>
      </c>
    </row>
    <row r="36" spans="2:16" x14ac:dyDescent="0.2">
      <c r="B36" s="10">
        <v>656287</v>
      </c>
      <c r="C36" s="10" t="s">
        <v>7</v>
      </c>
      <c r="D36" s="10" t="s">
        <v>13</v>
      </c>
      <c r="E36" s="11">
        <v>46205.638518518521</v>
      </c>
      <c r="F36" s="10"/>
      <c r="G36" s="10" t="s">
        <v>246</v>
      </c>
      <c r="H36" s="10">
        <v>803135</v>
      </c>
      <c r="I36" s="10" t="s">
        <v>20</v>
      </c>
      <c r="J36" s="10" t="s">
        <v>61</v>
      </c>
      <c r="K36" s="10">
        <v>177</v>
      </c>
      <c r="L36" s="10" t="s">
        <v>65</v>
      </c>
      <c r="M36" s="10" t="s">
        <v>287</v>
      </c>
      <c r="N36" s="10" t="s">
        <v>286</v>
      </c>
      <c r="O36">
        <v>5809285</v>
      </c>
      <c r="P36" s="10" t="s">
        <v>67</v>
      </c>
    </row>
    <row r="37" spans="2:16" x14ac:dyDescent="0.2">
      <c r="B37" s="10">
        <v>656287</v>
      </c>
      <c r="C37" s="10" t="s">
        <v>7</v>
      </c>
      <c r="D37" s="10" t="s">
        <v>13</v>
      </c>
      <c r="E37" s="11">
        <v>46205.638518518521</v>
      </c>
      <c r="F37" s="10"/>
      <c r="G37" s="10" t="s">
        <v>246</v>
      </c>
      <c r="H37" s="10">
        <v>803135</v>
      </c>
      <c r="I37" s="10" t="s">
        <v>20</v>
      </c>
      <c r="J37" s="10" t="s">
        <v>61</v>
      </c>
      <c r="K37" s="10">
        <v>178</v>
      </c>
      <c r="L37" s="10" t="s">
        <v>71</v>
      </c>
      <c r="M37" s="10" t="s">
        <v>287</v>
      </c>
      <c r="N37" s="10" t="s">
        <v>286</v>
      </c>
      <c r="O37">
        <v>5809286</v>
      </c>
      <c r="P37" s="10" t="s">
        <v>73</v>
      </c>
    </row>
    <row r="38" spans="2:16" x14ac:dyDescent="0.2">
      <c r="B38" s="10">
        <v>656287</v>
      </c>
      <c r="C38" s="10" t="s">
        <v>7</v>
      </c>
      <c r="D38" s="10" t="s">
        <v>13</v>
      </c>
      <c r="E38" s="11">
        <v>46205.638518518521</v>
      </c>
      <c r="F38" s="10"/>
      <c r="G38" s="10" t="s">
        <v>246</v>
      </c>
      <c r="H38" s="10">
        <v>803135</v>
      </c>
      <c r="I38" s="10" t="s">
        <v>20</v>
      </c>
      <c r="J38" s="10" t="s">
        <v>61</v>
      </c>
      <c r="K38" s="10">
        <v>179</v>
      </c>
      <c r="L38" s="10" t="s">
        <v>77</v>
      </c>
      <c r="M38" s="10" t="s">
        <v>287</v>
      </c>
      <c r="N38" s="10" t="s">
        <v>286</v>
      </c>
      <c r="O38">
        <v>5809287</v>
      </c>
      <c r="P38" s="10" t="s">
        <v>78</v>
      </c>
    </row>
    <row r="39" spans="2:16" x14ac:dyDescent="0.2">
      <c r="B39" s="10">
        <v>656287</v>
      </c>
      <c r="C39" s="10" t="s">
        <v>7</v>
      </c>
      <c r="D39" s="10" t="s">
        <v>13</v>
      </c>
      <c r="E39" s="11">
        <v>46205.638518518521</v>
      </c>
      <c r="F39" s="10"/>
      <c r="G39" s="10" t="s">
        <v>246</v>
      </c>
      <c r="H39" s="10">
        <v>803135</v>
      </c>
      <c r="I39" s="10" t="s">
        <v>20</v>
      </c>
      <c r="J39" s="10" t="s">
        <v>61</v>
      </c>
      <c r="K39" s="10">
        <v>180</v>
      </c>
      <c r="L39" s="10" t="s">
        <v>282</v>
      </c>
      <c r="M39" s="10" t="s">
        <v>282</v>
      </c>
      <c r="N39" s="10" t="s">
        <v>283</v>
      </c>
      <c r="P39" s="10" t="s">
        <v>284</v>
      </c>
    </row>
    <row r="40" spans="2:16" x14ac:dyDescent="0.2">
      <c r="B40" s="10">
        <v>656287</v>
      </c>
      <c r="C40" s="10" t="s">
        <v>7</v>
      </c>
      <c r="D40" s="10" t="s">
        <v>13</v>
      </c>
      <c r="E40" s="11">
        <v>46205.638518518521</v>
      </c>
      <c r="F40" s="10"/>
      <c r="G40" s="10" t="s">
        <v>246</v>
      </c>
      <c r="H40" s="10">
        <v>803136</v>
      </c>
      <c r="I40" s="10" t="s">
        <v>81</v>
      </c>
      <c r="J40" s="10" t="s">
        <v>61</v>
      </c>
      <c r="K40" s="10">
        <v>175</v>
      </c>
      <c r="L40" s="10" t="s">
        <v>282</v>
      </c>
      <c r="M40" s="10" t="s">
        <v>282</v>
      </c>
      <c r="N40" s="10" t="s">
        <v>283</v>
      </c>
      <c r="P40" s="10" t="s">
        <v>284</v>
      </c>
    </row>
    <row r="41" spans="2:16" x14ac:dyDescent="0.2">
      <c r="B41" s="10">
        <v>656287</v>
      </c>
      <c r="C41" s="10" t="s">
        <v>7</v>
      </c>
      <c r="D41" s="10" t="s">
        <v>13</v>
      </c>
      <c r="E41" s="11">
        <v>46205.638518518521</v>
      </c>
      <c r="F41" s="10"/>
      <c r="G41" s="10" t="s">
        <v>246</v>
      </c>
      <c r="H41" s="10">
        <v>803136</v>
      </c>
      <c r="I41" s="10" t="s">
        <v>81</v>
      </c>
      <c r="J41" s="10" t="s">
        <v>61</v>
      </c>
      <c r="K41" s="10">
        <v>176</v>
      </c>
      <c r="L41" s="10" t="s">
        <v>62</v>
      </c>
      <c r="M41" s="10" t="s">
        <v>285</v>
      </c>
      <c r="N41" s="10" t="s">
        <v>286</v>
      </c>
      <c r="O41">
        <v>5809288</v>
      </c>
      <c r="P41" s="10" t="s">
        <v>63</v>
      </c>
    </row>
    <row r="42" spans="2:16" x14ac:dyDescent="0.2">
      <c r="B42" s="10">
        <v>656287</v>
      </c>
      <c r="C42" s="10" t="s">
        <v>7</v>
      </c>
      <c r="D42" s="10" t="s">
        <v>13</v>
      </c>
      <c r="E42" s="11">
        <v>46205.638518518521</v>
      </c>
      <c r="F42" s="10"/>
      <c r="G42" s="10" t="s">
        <v>246</v>
      </c>
      <c r="H42" s="10">
        <v>803136</v>
      </c>
      <c r="I42" s="10" t="s">
        <v>81</v>
      </c>
      <c r="J42" s="10" t="s">
        <v>61</v>
      </c>
      <c r="K42" s="10">
        <v>177</v>
      </c>
      <c r="L42" s="10" t="s">
        <v>65</v>
      </c>
      <c r="M42" s="10" t="s">
        <v>287</v>
      </c>
      <c r="N42" s="10" t="s">
        <v>286</v>
      </c>
      <c r="O42">
        <v>5809289</v>
      </c>
      <c r="P42" s="10" t="s">
        <v>67</v>
      </c>
    </row>
    <row r="43" spans="2:16" x14ac:dyDescent="0.2">
      <c r="B43" s="10">
        <v>656287</v>
      </c>
      <c r="C43" s="10" t="s">
        <v>7</v>
      </c>
      <c r="D43" s="10" t="s">
        <v>13</v>
      </c>
      <c r="E43" s="11">
        <v>46205.638518518521</v>
      </c>
      <c r="F43" s="10"/>
      <c r="G43" s="10" t="s">
        <v>246</v>
      </c>
      <c r="H43" s="10">
        <v>803136</v>
      </c>
      <c r="I43" s="10" t="s">
        <v>81</v>
      </c>
      <c r="J43" s="10" t="s">
        <v>61</v>
      </c>
      <c r="K43" s="10">
        <v>178</v>
      </c>
      <c r="L43" s="10" t="s">
        <v>71</v>
      </c>
      <c r="M43" s="10" t="s">
        <v>287</v>
      </c>
      <c r="N43" s="10" t="s">
        <v>286</v>
      </c>
      <c r="O43">
        <v>5809290</v>
      </c>
      <c r="P43" s="10" t="s">
        <v>73</v>
      </c>
    </row>
    <row r="44" spans="2:16" x14ac:dyDescent="0.2">
      <c r="B44" s="10">
        <v>656287</v>
      </c>
      <c r="C44" s="10" t="s">
        <v>7</v>
      </c>
      <c r="D44" s="10" t="s">
        <v>13</v>
      </c>
      <c r="E44" s="11">
        <v>46205.638518518521</v>
      </c>
      <c r="F44" s="10"/>
      <c r="G44" s="10" t="s">
        <v>246</v>
      </c>
      <c r="H44" s="10">
        <v>803136</v>
      </c>
      <c r="I44" s="10" t="s">
        <v>81</v>
      </c>
      <c r="J44" s="10" t="s">
        <v>61</v>
      </c>
      <c r="K44" s="10">
        <v>179</v>
      </c>
      <c r="L44" s="10" t="s">
        <v>77</v>
      </c>
      <c r="M44" s="10" t="s">
        <v>287</v>
      </c>
      <c r="N44" s="10" t="s">
        <v>286</v>
      </c>
      <c r="O44">
        <v>5809291</v>
      </c>
      <c r="P44" s="10" t="s">
        <v>78</v>
      </c>
    </row>
    <row r="45" spans="2:16" x14ac:dyDescent="0.2">
      <c r="B45" s="10">
        <v>656287</v>
      </c>
      <c r="C45" s="10" t="s">
        <v>7</v>
      </c>
      <c r="D45" s="10" t="s">
        <v>13</v>
      </c>
      <c r="E45" s="11">
        <v>46205.638518518521</v>
      </c>
      <c r="F45" s="10"/>
      <c r="G45" s="10" t="s">
        <v>246</v>
      </c>
      <c r="H45" s="10">
        <v>803136</v>
      </c>
      <c r="I45" s="10" t="s">
        <v>81</v>
      </c>
      <c r="J45" s="10" t="s">
        <v>61</v>
      </c>
      <c r="K45" s="10">
        <v>180</v>
      </c>
      <c r="L45" s="10" t="s">
        <v>282</v>
      </c>
      <c r="M45" s="10" t="s">
        <v>282</v>
      </c>
      <c r="N45" s="10" t="s">
        <v>283</v>
      </c>
      <c r="P45" s="10" t="s">
        <v>284</v>
      </c>
    </row>
    <row r="46" spans="2:16" x14ac:dyDescent="0.2">
      <c r="B46" s="10">
        <v>656287</v>
      </c>
      <c r="C46" s="10" t="s">
        <v>7</v>
      </c>
      <c r="D46" s="10" t="s">
        <v>13</v>
      </c>
      <c r="E46" s="11">
        <v>46205.638518518521</v>
      </c>
      <c r="F46" s="10"/>
      <c r="G46" s="10" t="s">
        <v>246</v>
      </c>
      <c r="H46" s="10">
        <v>803137</v>
      </c>
      <c r="I46" s="10" t="s">
        <v>110</v>
      </c>
      <c r="J46" s="10" t="s">
        <v>61</v>
      </c>
      <c r="K46" s="10">
        <v>175</v>
      </c>
      <c r="L46" s="10" t="s">
        <v>282</v>
      </c>
      <c r="M46" s="10" t="s">
        <v>282</v>
      </c>
      <c r="N46" s="10" t="s">
        <v>283</v>
      </c>
      <c r="P46" s="10" t="s">
        <v>284</v>
      </c>
    </row>
    <row r="47" spans="2:16" x14ac:dyDescent="0.2">
      <c r="B47" s="10">
        <v>656287</v>
      </c>
      <c r="C47" s="10" t="s">
        <v>7</v>
      </c>
      <c r="D47" s="10" t="s">
        <v>13</v>
      </c>
      <c r="E47" s="11">
        <v>46205.638518518521</v>
      </c>
      <c r="F47" s="10"/>
      <c r="G47" s="10" t="s">
        <v>246</v>
      </c>
      <c r="H47" s="10">
        <v>803137</v>
      </c>
      <c r="I47" s="10" t="s">
        <v>110</v>
      </c>
      <c r="J47" s="10" t="s">
        <v>61</v>
      </c>
      <c r="K47" s="10">
        <v>176</v>
      </c>
      <c r="L47" s="10" t="s">
        <v>62</v>
      </c>
      <c r="M47" s="10" t="s">
        <v>285</v>
      </c>
      <c r="N47" s="10" t="s">
        <v>286</v>
      </c>
      <c r="O47">
        <v>5809292</v>
      </c>
      <c r="P47" s="10" t="s">
        <v>63</v>
      </c>
    </row>
    <row r="48" spans="2:16" x14ac:dyDescent="0.2">
      <c r="B48" s="10">
        <v>656287</v>
      </c>
      <c r="C48" s="10" t="s">
        <v>7</v>
      </c>
      <c r="D48" s="10" t="s">
        <v>13</v>
      </c>
      <c r="E48" s="11">
        <v>46205.638518518521</v>
      </c>
      <c r="F48" s="10"/>
      <c r="G48" s="10" t="s">
        <v>246</v>
      </c>
      <c r="H48" s="10">
        <v>803137</v>
      </c>
      <c r="I48" s="10" t="s">
        <v>110</v>
      </c>
      <c r="J48" s="10" t="s">
        <v>61</v>
      </c>
      <c r="K48" s="10">
        <v>177</v>
      </c>
      <c r="L48" s="10" t="s">
        <v>65</v>
      </c>
      <c r="M48" s="10" t="s">
        <v>287</v>
      </c>
      <c r="N48" s="10" t="s">
        <v>286</v>
      </c>
      <c r="O48">
        <v>5809293</v>
      </c>
      <c r="P48" s="10" t="s">
        <v>67</v>
      </c>
    </row>
    <row r="49" spans="2:16" x14ac:dyDescent="0.2">
      <c r="B49" s="10">
        <v>656287</v>
      </c>
      <c r="C49" s="10" t="s">
        <v>7</v>
      </c>
      <c r="D49" s="10" t="s">
        <v>13</v>
      </c>
      <c r="E49" s="11">
        <v>46205.638518518521</v>
      </c>
      <c r="F49" s="10"/>
      <c r="G49" s="10" t="s">
        <v>246</v>
      </c>
      <c r="H49" s="10">
        <v>803137</v>
      </c>
      <c r="I49" s="10" t="s">
        <v>110</v>
      </c>
      <c r="J49" s="10" t="s">
        <v>61</v>
      </c>
      <c r="K49" s="10">
        <v>178</v>
      </c>
      <c r="L49" s="10" t="s">
        <v>71</v>
      </c>
      <c r="M49" s="10" t="s">
        <v>287</v>
      </c>
      <c r="N49" s="10" t="s">
        <v>286</v>
      </c>
      <c r="O49">
        <v>5809294</v>
      </c>
      <c r="P49" s="10" t="s">
        <v>73</v>
      </c>
    </row>
    <row r="50" spans="2:16" x14ac:dyDescent="0.2">
      <c r="B50" s="10">
        <v>656287</v>
      </c>
      <c r="C50" s="10" t="s">
        <v>7</v>
      </c>
      <c r="D50" s="10" t="s">
        <v>13</v>
      </c>
      <c r="E50" s="11">
        <v>46205.638518518521</v>
      </c>
      <c r="F50" s="10"/>
      <c r="G50" s="10" t="s">
        <v>246</v>
      </c>
      <c r="H50" s="10">
        <v>803137</v>
      </c>
      <c r="I50" s="10" t="s">
        <v>110</v>
      </c>
      <c r="J50" s="10" t="s">
        <v>61</v>
      </c>
      <c r="K50" s="10">
        <v>179</v>
      </c>
      <c r="L50" s="10" t="s">
        <v>77</v>
      </c>
      <c r="M50" s="10" t="s">
        <v>287</v>
      </c>
      <c r="N50" s="10" t="s">
        <v>286</v>
      </c>
      <c r="O50">
        <v>5809295</v>
      </c>
      <c r="P50" s="10" t="s">
        <v>78</v>
      </c>
    </row>
    <row r="51" spans="2:16" x14ac:dyDescent="0.2">
      <c r="B51" s="10">
        <v>656287</v>
      </c>
      <c r="C51" s="10" t="s">
        <v>7</v>
      </c>
      <c r="D51" s="10" t="s">
        <v>13</v>
      </c>
      <c r="E51" s="11">
        <v>46205.638518518521</v>
      </c>
      <c r="F51" s="10"/>
      <c r="G51" s="10" t="s">
        <v>246</v>
      </c>
      <c r="H51" s="10">
        <v>803137</v>
      </c>
      <c r="I51" s="10" t="s">
        <v>110</v>
      </c>
      <c r="J51" s="10" t="s">
        <v>61</v>
      </c>
      <c r="K51" s="10">
        <v>180</v>
      </c>
      <c r="L51" s="10" t="s">
        <v>282</v>
      </c>
      <c r="M51" s="10" t="s">
        <v>282</v>
      </c>
      <c r="N51" s="10" t="s">
        <v>283</v>
      </c>
      <c r="P51" s="10" t="s">
        <v>284</v>
      </c>
    </row>
    <row r="52" spans="2:16" x14ac:dyDescent="0.2">
      <c r="B52" s="10">
        <v>656287</v>
      </c>
      <c r="C52" s="10" t="s">
        <v>7</v>
      </c>
      <c r="D52" s="10" t="s">
        <v>13</v>
      </c>
      <c r="E52" s="11">
        <v>46205.638518518521</v>
      </c>
      <c r="F52" s="10"/>
      <c r="G52" s="10" t="s">
        <v>246</v>
      </c>
      <c r="H52" s="10">
        <v>803138</v>
      </c>
      <c r="I52" s="10" t="s">
        <v>136</v>
      </c>
      <c r="J52" s="10" t="s">
        <v>61</v>
      </c>
      <c r="K52" s="10">
        <v>175</v>
      </c>
      <c r="L52" s="10" t="s">
        <v>282</v>
      </c>
      <c r="M52" s="10" t="s">
        <v>282</v>
      </c>
      <c r="N52" s="10" t="s">
        <v>283</v>
      </c>
      <c r="P52" s="10" t="s">
        <v>284</v>
      </c>
    </row>
    <row r="53" spans="2:16" x14ac:dyDescent="0.2">
      <c r="B53" s="10">
        <v>656287</v>
      </c>
      <c r="C53" s="10" t="s">
        <v>7</v>
      </c>
      <c r="D53" s="10" t="s">
        <v>13</v>
      </c>
      <c r="E53" s="11">
        <v>46205.638518518521</v>
      </c>
      <c r="F53" s="10"/>
      <c r="G53" s="10" t="s">
        <v>246</v>
      </c>
      <c r="H53" s="10">
        <v>803138</v>
      </c>
      <c r="I53" s="10" t="s">
        <v>136</v>
      </c>
      <c r="J53" s="10" t="s">
        <v>61</v>
      </c>
      <c r="K53" s="10">
        <v>176</v>
      </c>
      <c r="L53" s="10" t="s">
        <v>62</v>
      </c>
      <c r="M53" s="10" t="s">
        <v>285</v>
      </c>
      <c r="N53" s="10" t="s">
        <v>286</v>
      </c>
      <c r="O53">
        <v>5809310</v>
      </c>
      <c r="P53" s="10" t="s">
        <v>63</v>
      </c>
    </row>
    <row r="54" spans="2:16" x14ac:dyDescent="0.2">
      <c r="B54" s="10">
        <v>656287</v>
      </c>
      <c r="C54" s="10" t="s">
        <v>7</v>
      </c>
      <c r="D54" s="10" t="s">
        <v>13</v>
      </c>
      <c r="E54" s="11">
        <v>46205.638518518521</v>
      </c>
      <c r="F54" s="10"/>
      <c r="G54" s="10" t="s">
        <v>246</v>
      </c>
      <c r="H54" s="10">
        <v>803138</v>
      </c>
      <c r="I54" s="10" t="s">
        <v>136</v>
      </c>
      <c r="J54" s="10" t="s">
        <v>61</v>
      </c>
      <c r="K54" s="10">
        <v>177</v>
      </c>
      <c r="L54" s="10" t="s">
        <v>65</v>
      </c>
      <c r="M54" s="10" t="s">
        <v>287</v>
      </c>
      <c r="N54" s="10" t="s">
        <v>286</v>
      </c>
      <c r="O54">
        <v>5809311</v>
      </c>
      <c r="P54" s="10" t="s">
        <v>67</v>
      </c>
    </row>
    <row r="55" spans="2:16" x14ac:dyDescent="0.2">
      <c r="B55" s="10">
        <v>656287</v>
      </c>
      <c r="C55" s="10" t="s">
        <v>7</v>
      </c>
      <c r="D55" s="10" t="s">
        <v>13</v>
      </c>
      <c r="E55" s="11">
        <v>46205.638518518521</v>
      </c>
      <c r="F55" s="10"/>
      <c r="G55" s="10" t="s">
        <v>246</v>
      </c>
      <c r="H55" s="10">
        <v>803138</v>
      </c>
      <c r="I55" s="10" t="s">
        <v>136</v>
      </c>
      <c r="J55" s="10" t="s">
        <v>61</v>
      </c>
      <c r="K55" s="10">
        <v>178</v>
      </c>
      <c r="L55" s="10" t="s">
        <v>71</v>
      </c>
      <c r="M55" s="10" t="s">
        <v>287</v>
      </c>
      <c r="N55" s="10" t="s">
        <v>286</v>
      </c>
      <c r="O55">
        <v>5809312</v>
      </c>
      <c r="P55" s="10" t="s">
        <v>73</v>
      </c>
    </row>
    <row r="56" spans="2:16" x14ac:dyDescent="0.2">
      <c r="B56" s="10">
        <v>656287</v>
      </c>
      <c r="C56" s="10" t="s">
        <v>7</v>
      </c>
      <c r="D56" s="10" t="s">
        <v>13</v>
      </c>
      <c r="E56" s="11">
        <v>46205.638518518521</v>
      </c>
      <c r="F56" s="10"/>
      <c r="G56" s="10" t="s">
        <v>246</v>
      </c>
      <c r="H56" s="10">
        <v>803138</v>
      </c>
      <c r="I56" s="10" t="s">
        <v>136</v>
      </c>
      <c r="J56" s="10" t="s">
        <v>61</v>
      </c>
      <c r="K56" s="10">
        <v>179</v>
      </c>
      <c r="L56" s="10" t="s">
        <v>77</v>
      </c>
      <c r="M56" s="10" t="s">
        <v>287</v>
      </c>
      <c r="N56" s="10" t="s">
        <v>286</v>
      </c>
      <c r="O56">
        <v>5809313</v>
      </c>
      <c r="P56" s="10" t="s">
        <v>78</v>
      </c>
    </row>
    <row r="57" spans="2:16" x14ac:dyDescent="0.2">
      <c r="B57" s="10">
        <v>656287</v>
      </c>
      <c r="C57" s="10" t="s">
        <v>7</v>
      </c>
      <c r="D57" s="10" t="s">
        <v>13</v>
      </c>
      <c r="E57" s="11">
        <v>46205.638518518521</v>
      </c>
      <c r="F57" s="10"/>
      <c r="G57" s="10" t="s">
        <v>246</v>
      </c>
      <c r="H57" s="10">
        <v>803138</v>
      </c>
      <c r="I57" s="10" t="s">
        <v>136</v>
      </c>
      <c r="J57" s="10" t="s">
        <v>61</v>
      </c>
      <c r="K57" s="10">
        <v>180</v>
      </c>
      <c r="L57" s="10" t="s">
        <v>282</v>
      </c>
      <c r="M57" s="10" t="s">
        <v>282</v>
      </c>
      <c r="N57" s="10" t="s">
        <v>283</v>
      </c>
      <c r="P57" s="10" t="s">
        <v>284</v>
      </c>
    </row>
    <row r="58" spans="2:16" x14ac:dyDescent="0.2">
      <c r="B58" s="10">
        <v>656287</v>
      </c>
      <c r="C58" s="10" t="s">
        <v>7</v>
      </c>
      <c r="D58" s="10" t="s">
        <v>13</v>
      </c>
      <c r="E58" s="11">
        <v>46205.638518518521</v>
      </c>
      <c r="F58" s="10"/>
      <c r="G58" s="10" t="s">
        <v>246</v>
      </c>
      <c r="H58" s="10">
        <v>803139</v>
      </c>
      <c r="I58" s="10" t="s">
        <v>160</v>
      </c>
      <c r="J58" s="10" t="s">
        <v>61</v>
      </c>
      <c r="K58" s="10">
        <v>175</v>
      </c>
      <c r="L58" s="10" t="s">
        <v>282</v>
      </c>
      <c r="M58" s="10" t="s">
        <v>282</v>
      </c>
      <c r="N58" s="10" t="s">
        <v>283</v>
      </c>
      <c r="P58" s="10" t="s">
        <v>284</v>
      </c>
    </row>
    <row r="59" spans="2:16" x14ac:dyDescent="0.2">
      <c r="B59" s="10">
        <v>656287</v>
      </c>
      <c r="C59" s="10" t="s">
        <v>7</v>
      </c>
      <c r="D59" s="10" t="s">
        <v>13</v>
      </c>
      <c r="E59" s="11">
        <v>46205.638518518521</v>
      </c>
      <c r="F59" s="10"/>
      <c r="G59" s="10" t="s">
        <v>246</v>
      </c>
      <c r="H59" s="10">
        <v>803139</v>
      </c>
      <c r="I59" s="10" t="s">
        <v>160</v>
      </c>
      <c r="J59" s="10" t="s">
        <v>61</v>
      </c>
      <c r="K59" s="10">
        <v>176</v>
      </c>
      <c r="L59" s="10" t="s">
        <v>62</v>
      </c>
      <c r="M59" s="10" t="s">
        <v>285</v>
      </c>
      <c r="N59" s="10" t="s">
        <v>286</v>
      </c>
      <c r="O59">
        <v>5809314</v>
      </c>
      <c r="P59" s="10" t="s">
        <v>63</v>
      </c>
    </row>
    <row r="60" spans="2:16" x14ac:dyDescent="0.2">
      <c r="B60" s="10">
        <v>656287</v>
      </c>
      <c r="C60" s="10" t="s">
        <v>7</v>
      </c>
      <c r="D60" s="10" t="s">
        <v>13</v>
      </c>
      <c r="E60" s="11">
        <v>46205.638518518521</v>
      </c>
      <c r="F60" s="10"/>
      <c r="G60" s="10" t="s">
        <v>246</v>
      </c>
      <c r="H60" s="10">
        <v>803139</v>
      </c>
      <c r="I60" s="10" t="s">
        <v>160</v>
      </c>
      <c r="J60" s="10" t="s">
        <v>61</v>
      </c>
      <c r="K60" s="10">
        <v>177</v>
      </c>
      <c r="L60" s="10" t="s">
        <v>65</v>
      </c>
      <c r="M60" s="10" t="s">
        <v>287</v>
      </c>
      <c r="N60" s="10" t="s">
        <v>286</v>
      </c>
      <c r="O60">
        <v>5809315</v>
      </c>
      <c r="P60" s="10" t="s">
        <v>67</v>
      </c>
    </row>
    <row r="61" spans="2:16" x14ac:dyDescent="0.2">
      <c r="B61" s="10">
        <v>656287</v>
      </c>
      <c r="C61" s="10" t="s">
        <v>7</v>
      </c>
      <c r="D61" s="10" t="s">
        <v>13</v>
      </c>
      <c r="E61" s="11">
        <v>46205.638518518521</v>
      </c>
      <c r="F61" s="10"/>
      <c r="G61" s="10" t="s">
        <v>246</v>
      </c>
      <c r="H61" s="10">
        <v>803139</v>
      </c>
      <c r="I61" s="10" t="s">
        <v>160</v>
      </c>
      <c r="J61" s="10" t="s">
        <v>61</v>
      </c>
      <c r="K61" s="10">
        <v>178</v>
      </c>
      <c r="L61" s="10" t="s">
        <v>71</v>
      </c>
      <c r="M61" s="10" t="s">
        <v>287</v>
      </c>
      <c r="N61" s="10" t="s">
        <v>286</v>
      </c>
      <c r="O61">
        <v>5809316</v>
      </c>
      <c r="P61" s="10" t="s">
        <v>73</v>
      </c>
    </row>
    <row r="62" spans="2:16" x14ac:dyDescent="0.2">
      <c r="B62" s="10">
        <v>656287</v>
      </c>
      <c r="C62" s="10" t="s">
        <v>7</v>
      </c>
      <c r="D62" s="10" t="s">
        <v>13</v>
      </c>
      <c r="E62" s="11">
        <v>46205.638518518521</v>
      </c>
      <c r="F62" s="10"/>
      <c r="G62" s="10" t="s">
        <v>246</v>
      </c>
      <c r="H62" s="10">
        <v>803139</v>
      </c>
      <c r="I62" s="10" t="s">
        <v>160</v>
      </c>
      <c r="J62" s="10" t="s">
        <v>61</v>
      </c>
      <c r="K62" s="10">
        <v>179</v>
      </c>
      <c r="L62" s="10" t="s">
        <v>77</v>
      </c>
      <c r="M62" s="10" t="s">
        <v>287</v>
      </c>
      <c r="N62" s="10" t="s">
        <v>286</v>
      </c>
      <c r="O62">
        <v>5809317</v>
      </c>
      <c r="P62" s="10" t="s">
        <v>187</v>
      </c>
    </row>
    <row r="63" spans="2:16" x14ac:dyDescent="0.2">
      <c r="B63" s="10">
        <v>656287</v>
      </c>
      <c r="C63" s="10" t="s">
        <v>7</v>
      </c>
      <c r="D63" s="10" t="s">
        <v>13</v>
      </c>
      <c r="E63" s="11">
        <v>46205.638518518521</v>
      </c>
      <c r="F63" s="10"/>
      <c r="G63" s="10" t="s">
        <v>246</v>
      </c>
      <c r="H63" s="10">
        <v>803139</v>
      </c>
      <c r="I63" s="10" t="s">
        <v>160</v>
      </c>
      <c r="J63" s="10" t="s">
        <v>61</v>
      </c>
      <c r="K63" s="10">
        <v>180</v>
      </c>
      <c r="L63" s="10" t="s">
        <v>282</v>
      </c>
      <c r="M63" s="10" t="s">
        <v>282</v>
      </c>
      <c r="N63" s="10" t="s">
        <v>283</v>
      </c>
      <c r="P63" s="10" t="s">
        <v>284</v>
      </c>
    </row>
    <row r="64" spans="2:16" x14ac:dyDescent="0.2">
      <c r="B64" s="10">
        <v>656435</v>
      </c>
      <c r="C64" s="10" t="s">
        <v>8</v>
      </c>
      <c r="D64" s="10" t="s">
        <v>14</v>
      </c>
      <c r="E64" s="11">
        <v>46205.728576388887</v>
      </c>
      <c r="F64" s="10"/>
      <c r="G64" s="10" t="s">
        <v>246</v>
      </c>
      <c r="H64" s="10">
        <v>803135</v>
      </c>
      <c r="I64" s="10" t="s">
        <v>20</v>
      </c>
      <c r="J64" s="10" t="s">
        <v>61</v>
      </c>
      <c r="K64" s="10">
        <v>175</v>
      </c>
      <c r="L64" s="10" t="s">
        <v>282</v>
      </c>
      <c r="M64" s="10" t="s">
        <v>282</v>
      </c>
      <c r="N64" s="10" t="s">
        <v>283</v>
      </c>
      <c r="P64" s="10" t="s">
        <v>284</v>
      </c>
    </row>
    <row r="65" spans="2:16" x14ac:dyDescent="0.2">
      <c r="B65" s="10">
        <v>656435</v>
      </c>
      <c r="C65" s="10" t="s">
        <v>8</v>
      </c>
      <c r="D65" s="10" t="s">
        <v>14</v>
      </c>
      <c r="E65" s="11">
        <v>46205.728576388887</v>
      </c>
      <c r="F65" s="10"/>
      <c r="G65" s="10" t="s">
        <v>246</v>
      </c>
      <c r="H65" s="10">
        <v>803135</v>
      </c>
      <c r="I65" s="10" t="s">
        <v>20</v>
      </c>
      <c r="J65" s="10" t="s">
        <v>61</v>
      </c>
      <c r="K65" s="10">
        <v>176</v>
      </c>
      <c r="L65" s="10" t="s">
        <v>62</v>
      </c>
      <c r="M65" s="10" t="s">
        <v>285</v>
      </c>
      <c r="N65" s="10" t="s">
        <v>286</v>
      </c>
      <c r="O65">
        <v>5809067</v>
      </c>
      <c r="P65" s="10" t="s">
        <v>63</v>
      </c>
    </row>
    <row r="66" spans="2:16" x14ac:dyDescent="0.2">
      <c r="B66" s="10">
        <v>656435</v>
      </c>
      <c r="C66" s="10" t="s">
        <v>8</v>
      </c>
      <c r="D66" s="10" t="s">
        <v>14</v>
      </c>
      <c r="E66" s="11">
        <v>46205.728576388887</v>
      </c>
      <c r="F66" s="10"/>
      <c r="G66" s="10" t="s">
        <v>246</v>
      </c>
      <c r="H66" s="10">
        <v>803135</v>
      </c>
      <c r="I66" s="10" t="s">
        <v>20</v>
      </c>
      <c r="J66" s="10" t="s">
        <v>61</v>
      </c>
      <c r="K66" s="10">
        <v>177</v>
      </c>
      <c r="L66" s="10" t="s">
        <v>65</v>
      </c>
      <c r="M66" s="10" t="s">
        <v>287</v>
      </c>
      <c r="N66" s="10" t="s">
        <v>286</v>
      </c>
      <c r="O66">
        <v>5809068</v>
      </c>
      <c r="P66" s="10" t="s">
        <v>68</v>
      </c>
    </row>
    <row r="67" spans="2:16" x14ac:dyDescent="0.2">
      <c r="B67" s="10">
        <v>656435</v>
      </c>
      <c r="C67" s="10" t="s">
        <v>8</v>
      </c>
      <c r="D67" s="10" t="s">
        <v>14</v>
      </c>
      <c r="E67" s="11">
        <v>46205.728576388887</v>
      </c>
      <c r="F67" s="10"/>
      <c r="G67" s="10" t="s">
        <v>246</v>
      </c>
      <c r="H67" s="10">
        <v>803135</v>
      </c>
      <c r="I67" s="10" t="s">
        <v>20</v>
      </c>
      <c r="J67" s="10" t="s">
        <v>61</v>
      </c>
      <c r="K67" s="10">
        <v>178</v>
      </c>
      <c r="L67" s="10" t="s">
        <v>71</v>
      </c>
      <c r="M67" s="10" t="s">
        <v>287</v>
      </c>
      <c r="N67" s="10" t="s">
        <v>286</v>
      </c>
      <c r="O67">
        <v>5809069</v>
      </c>
      <c r="P67" s="10" t="s">
        <v>74</v>
      </c>
    </row>
    <row r="68" spans="2:16" x14ac:dyDescent="0.2">
      <c r="B68" s="10">
        <v>656435</v>
      </c>
      <c r="C68" s="10" t="s">
        <v>8</v>
      </c>
      <c r="D68" s="10" t="s">
        <v>14</v>
      </c>
      <c r="E68" s="11">
        <v>46205.728576388887</v>
      </c>
      <c r="F68" s="10"/>
      <c r="G68" s="10" t="s">
        <v>246</v>
      </c>
      <c r="H68" s="10">
        <v>803135</v>
      </c>
      <c r="I68" s="10" t="s">
        <v>20</v>
      </c>
      <c r="J68" s="10" t="s">
        <v>61</v>
      </c>
      <c r="K68" s="10">
        <v>179</v>
      </c>
      <c r="L68" s="10" t="s">
        <v>77</v>
      </c>
      <c r="M68" s="10" t="s">
        <v>287</v>
      </c>
      <c r="N68" s="10" t="s">
        <v>286</v>
      </c>
      <c r="O68">
        <v>5809070</v>
      </c>
      <c r="P68" s="10" t="s">
        <v>78</v>
      </c>
    </row>
    <row r="69" spans="2:16" x14ac:dyDescent="0.2">
      <c r="B69" s="10">
        <v>656435</v>
      </c>
      <c r="C69" s="10" t="s">
        <v>8</v>
      </c>
      <c r="D69" s="10" t="s">
        <v>14</v>
      </c>
      <c r="E69" s="11">
        <v>46205.728576388887</v>
      </c>
      <c r="F69" s="10"/>
      <c r="G69" s="10" t="s">
        <v>246</v>
      </c>
      <c r="H69" s="10">
        <v>803135</v>
      </c>
      <c r="I69" s="10" t="s">
        <v>20</v>
      </c>
      <c r="J69" s="10" t="s">
        <v>61</v>
      </c>
      <c r="K69" s="10">
        <v>180</v>
      </c>
      <c r="L69" s="10" t="s">
        <v>282</v>
      </c>
      <c r="M69" s="10" t="s">
        <v>282</v>
      </c>
      <c r="N69" s="10" t="s">
        <v>283</v>
      </c>
      <c r="P69" s="10" t="s">
        <v>284</v>
      </c>
    </row>
    <row r="70" spans="2:16" x14ac:dyDescent="0.2">
      <c r="B70" s="10">
        <v>656435</v>
      </c>
      <c r="C70" s="10" t="s">
        <v>8</v>
      </c>
      <c r="D70" s="10" t="s">
        <v>14</v>
      </c>
      <c r="E70" s="11">
        <v>46205.728576388887</v>
      </c>
      <c r="F70" s="10"/>
      <c r="G70" s="10" t="s">
        <v>246</v>
      </c>
      <c r="H70" s="10">
        <v>803136</v>
      </c>
      <c r="I70" s="10" t="s">
        <v>81</v>
      </c>
      <c r="J70" s="10" t="s">
        <v>61</v>
      </c>
      <c r="K70" s="10">
        <v>175</v>
      </c>
      <c r="L70" s="10" t="s">
        <v>282</v>
      </c>
      <c r="M70" s="10" t="s">
        <v>282</v>
      </c>
      <c r="N70" s="10" t="s">
        <v>283</v>
      </c>
      <c r="P70" s="10" t="s">
        <v>284</v>
      </c>
    </row>
    <row r="71" spans="2:16" x14ac:dyDescent="0.2">
      <c r="B71" s="10">
        <v>656435</v>
      </c>
      <c r="C71" s="10" t="s">
        <v>8</v>
      </c>
      <c r="D71" s="10" t="s">
        <v>14</v>
      </c>
      <c r="E71" s="11">
        <v>46205.728576388887</v>
      </c>
      <c r="F71" s="10"/>
      <c r="G71" s="10" t="s">
        <v>246</v>
      </c>
      <c r="H71" s="10">
        <v>803136</v>
      </c>
      <c r="I71" s="10" t="s">
        <v>81</v>
      </c>
      <c r="J71" s="10" t="s">
        <v>61</v>
      </c>
      <c r="K71" s="10">
        <v>176</v>
      </c>
      <c r="L71" s="10" t="s">
        <v>62</v>
      </c>
      <c r="M71" s="10" t="s">
        <v>285</v>
      </c>
      <c r="N71" s="10" t="s">
        <v>286</v>
      </c>
      <c r="O71">
        <v>5810088</v>
      </c>
      <c r="P71" s="10" t="s">
        <v>63</v>
      </c>
    </row>
    <row r="72" spans="2:16" x14ac:dyDescent="0.2">
      <c r="B72" s="10">
        <v>656435</v>
      </c>
      <c r="C72" s="10" t="s">
        <v>8</v>
      </c>
      <c r="D72" s="10" t="s">
        <v>14</v>
      </c>
      <c r="E72" s="11">
        <v>46205.728576388887</v>
      </c>
      <c r="F72" s="10"/>
      <c r="G72" s="10" t="s">
        <v>246</v>
      </c>
      <c r="H72" s="10">
        <v>803136</v>
      </c>
      <c r="I72" s="10" t="s">
        <v>81</v>
      </c>
      <c r="J72" s="10" t="s">
        <v>61</v>
      </c>
      <c r="K72" s="10">
        <v>177</v>
      </c>
      <c r="L72" s="10" t="s">
        <v>65</v>
      </c>
      <c r="M72" s="10" t="s">
        <v>287</v>
      </c>
      <c r="N72" s="10" t="s">
        <v>286</v>
      </c>
      <c r="O72">
        <v>5810089</v>
      </c>
      <c r="P72" s="10" t="s">
        <v>106</v>
      </c>
    </row>
    <row r="73" spans="2:16" x14ac:dyDescent="0.2">
      <c r="B73" s="10">
        <v>656435</v>
      </c>
      <c r="C73" s="10" t="s">
        <v>8</v>
      </c>
      <c r="D73" s="10" t="s">
        <v>14</v>
      </c>
      <c r="E73" s="11">
        <v>46205.728576388887</v>
      </c>
      <c r="F73" s="10"/>
      <c r="G73" s="10" t="s">
        <v>246</v>
      </c>
      <c r="H73" s="10">
        <v>803136</v>
      </c>
      <c r="I73" s="10" t="s">
        <v>81</v>
      </c>
      <c r="J73" s="10" t="s">
        <v>61</v>
      </c>
      <c r="K73" s="10">
        <v>178</v>
      </c>
      <c r="L73" s="10" t="s">
        <v>71</v>
      </c>
      <c r="M73" s="10" t="s">
        <v>287</v>
      </c>
      <c r="N73" s="10" t="s">
        <v>286</v>
      </c>
      <c r="O73">
        <v>5810090</v>
      </c>
      <c r="P73" s="10" t="s">
        <v>74</v>
      </c>
    </row>
    <row r="74" spans="2:16" x14ac:dyDescent="0.2">
      <c r="B74" s="10">
        <v>656435</v>
      </c>
      <c r="C74" s="10" t="s">
        <v>8</v>
      </c>
      <c r="D74" s="10" t="s">
        <v>14</v>
      </c>
      <c r="E74" s="11">
        <v>46205.728576388887</v>
      </c>
      <c r="F74" s="10"/>
      <c r="G74" s="10" t="s">
        <v>246</v>
      </c>
      <c r="H74" s="10">
        <v>803136</v>
      </c>
      <c r="I74" s="10" t="s">
        <v>81</v>
      </c>
      <c r="J74" s="10" t="s">
        <v>61</v>
      </c>
      <c r="K74" s="10">
        <v>179</v>
      </c>
      <c r="L74" s="10" t="s">
        <v>77</v>
      </c>
      <c r="M74" s="10" t="s">
        <v>287</v>
      </c>
      <c r="N74" s="10" t="s">
        <v>286</v>
      </c>
      <c r="O74">
        <v>5810091</v>
      </c>
      <c r="P74" s="10" t="s">
        <v>78</v>
      </c>
    </row>
    <row r="75" spans="2:16" x14ac:dyDescent="0.2">
      <c r="B75" s="10">
        <v>656435</v>
      </c>
      <c r="C75" s="10" t="s">
        <v>8</v>
      </c>
      <c r="D75" s="10" t="s">
        <v>14</v>
      </c>
      <c r="E75" s="11">
        <v>46205.728576388887</v>
      </c>
      <c r="F75" s="10"/>
      <c r="G75" s="10" t="s">
        <v>246</v>
      </c>
      <c r="H75" s="10">
        <v>803136</v>
      </c>
      <c r="I75" s="10" t="s">
        <v>81</v>
      </c>
      <c r="J75" s="10" t="s">
        <v>61</v>
      </c>
      <c r="K75" s="10">
        <v>180</v>
      </c>
      <c r="L75" s="10" t="s">
        <v>282</v>
      </c>
      <c r="M75" s="10" t="s">
        <v>282</v>
      </c>
      <c r="N75" s="10" t="s">
        <v>283</v>
      </c>
      <c r="P75" s="10" t="s">
        <v>284</v>
      </c>
    </row>
    <row r="76" spans="2:16" x14ac:dyDescent="0.2">
      <c r="B76" s="10">
        <v>656435</v>
      </c>
      <c r="C76" s="10" t="s">
        <v>8</v>
      </c>
      <c r="D76" s="10" t="s">
        <v>14</v>
      </c>
      <c r="E76" s="11">
        <v>46205.728576388887</v>
      </c>
      <c r="F76" s="10"/>
      <c r="G76" s="10" t="s">
        <v>246</v>
      </c>
      <c r="H76" s="10">
        <v>803137</v>
      </c>
      <c r="I76" s="10" t="s">
        <v>110</v>
      </c>
      <c r="J76" s="10" t="s">
        <v>61</v>
      </c>
      <c r="K76" s="10">
        <v>175</v>
      </c>
      <c r="L76" s="10" t="s">
        <v>282</v>
      </c>
      <c r="M76" s="10" t="s">
        <v>282</v>
      </c>
      <c r="N76" s="10" t="s">
        <v>283</v>
      </c>
      <c r="P76" s="10" t="s">
        <v>284</v>
      </c>
    </row>
    <row r="77" spans="2:16" x14ac:dyDescent="0.2">
      <c r="B77" s="10">
        <v>656435</v>
      </c>
      <c r="C77" s="10" t="s">
        <v>8</v>
      </c>
      <c r="D77" s="10" t="s">
        <v>14</v>
      </c>
      <c r="E77" s="11">
        <v>46205.728576388887</v>
      </c>
      <c r="F77" s="10"/>
      <c r="G77" s="10" t="s">
        <v>246</v>
      </c>
      <c r="H77" s="10">
        <v>803137</v>
      </c>
      <c r="I77" s="10" t="s">
        <v>110</v>
      </c>
      <c r="J77" s="10" t="s">
        <v>61</v>
      </c>
      <c r="K77" s="10">
        <v>176</v>
      </c>
      <c r="L77" s="10" t="s">
        <v>62</v>
      </c>
      <c r="M77" s="10" t="s">
        <v>285</v>
      </c>
      <c r="N77" s="10" t="s">
        <v>286</v>
      </c>
      <c r="O77">
        <v>5810096</v>
      </c>
      <c r="P77" s="10" t="s">
        <v>63</v>
      </c>
    </row>
    <row r="78" spans="2:16" x14ac:dyDescent="0.2">
      <c r="B78" s="10">
        <v>656435</v>
      </c>
      <c r="C78" s="10" t="s">
        <v>8</v>
      </c>
      <c r="D78" s="10" t="s">
        <v>14</v>
      </c>
      <c r="E78" s="11">
        <v>46205.728576388887</v>
      </c>
      <c r="F78" s="10"/>
      <c r="G78" s="10" t="s">
        <v>246</v>
      </c>
      <c r="H78" s="10">
        <v>803137</v>
      </c>
      <c r="I78" s="10" t="s">
        <v>110</v>
      </c>
      <c r="J78" s="10" t="s">
        <v>61</v>
      </c>
      <c r="K78" s="10">
        <v>177</v>
      </c>
      <c r="L78" s="10" t="s">
        <v>65</v>
      </c>
      <c r="M78" s="10" t="s">
        <v>287</v>
      </c>
      <c r="N78" s="10" t="s">
        <v>286</v>
      </c>
      <c r="O78">
        <v>5810097</v>
      </c>
      <c r="P78" s="10" t="s">
        <v>68</v>
      </c>
    </row>
    <row r="79" spans="2:16" x14ac:dyDescent="0.2">
      <c r="B79" s="10">
        <v>656435</v>
      </c>
      <c r="C79" s="10" t="s">
        <v>8</v>
      </c>
      <c r="D79" s="10" t="s">
        <v>14</v>
      </c>
      <c r="E79" s="11">
        <v>46205.728576388887</v>
      </c>
      <c r="F79" s="10"/>
      <c r="G79" s="10" t="s">
        <v>246</v>
      </c>
      <c r="H79" s="10">
        <v>803137</v>
      </c>
      <c r="I79" s="10" t="s">
        <v>110</v>
      </c>
      <c r="J79" s="10" t="s">
        <v>61</v>
      </c>
      <c r="K79" s="10">
        <v>178</v>
      </c>
      <c r="L79" s="10" t="s">
        <v>71</v>
      </c>
      <c r="M79" s="10" t="s">
        <v>287</v>
      </c>
      <c r="N79" s="10" t="s">
        <v>286</v>
      </c>
      <c r="O79">
        <v>5810098</v>
      </c>
      <c r="P79" s="10" t="s">
        <v>75</v>
      </c>
    </row>
    <row r="80" spans="2:16" x14ac:dyDescent="0.2">
      <c r="B80" s="10">
        <v>656435</v>
      </c>
      <c r="C80" s="10" t="s">
        <v>8</v>
      </c>
      <c r="D80" s="10" t="s">
        <v>14</v>
      </c>
      <c r="E80" s="11">
        <v>46205.728576388887</v>
      </c>
      <c r="F80" s="10"/>
      <c r="G80" s="10" t="s">
        <v>246</v>
      </c>
      <c r="H80" s="10">
        <v>803137</v>
      </c>
      <c r="I80" s="10" t="s">
        <v>110</v>
      </c>
      <c r="J80" s="10" t="s">
        <v>61</v>
      </c>
      <c r="K80" s="10">
        <v>179</v>
      </c>
      <c r="L80" s="10" t="s">
        <v>77</v>
      </c>
      <c r="M80" s="10" t="s">
        <v>287</v>
      </c>
      <c r="N80" s="10" t="s">
        <v>286</v>
      </c>
      <c r="O80">
        <v>5810099</v>
      </c>
      <c r="P80" s="10" t="s">
        <v>78</v>
      </c>
    </row>
    <row r="81" spans="2:16" x14ac:dyDescent="0.2">
      <c r="B81" s="10">
        <v>656435</v>
      </c>
      <c r="C81" s="10" t="s">
        <v>8</v>
      </c>
      <c r="D81" s="10" t="s">
        <v>14</v>
      </c>
      <c r="E81" s="11">
        <v>46205.728576388887</v>
      </c>
      <c r="F81" s="10"/>
      <c r="G81" s="10" t="s">
        <v>246</v>
      </c>
      <c r="H81" s="10">
        <v>803137</v>
      </c>
      <c r="I81" s="10" t="s">
        <v>110</v>
      </c>
      <c r="J81" s="10" t="s">
        <v>61</v>
      </c>
      <c r="K81" s="10">
        <v>180</v>
      </c>
      <c r="L81" s="10" t="s">
        <v>282</v>
      </c>
      <c r="M81" s="10" t="s">
        <v>282</v>
      </c>
      <c r="N81" s="10" t="s">
        <v>283</v>
      </c>
      <c r="P81" s="10" t="s">
        <v>284</v>
      </c>
    </row>
    <row r="82" spans="2:16" x14ac:dyDescent="0.2">
      <c r="B82" s="10">
        <v>656435</v>
      </c>
      <c r="C82" s="10" t="s">
        <v>8</v>
      </c>
      <c r="D82" s="10" t="s">
        <v>14</v>
      </c>
      <c r="E82" s="11">
        <v>46205.728576388887</v>
      </c>
      <c r="F82" s="10"/>
      <c r="G82" s="10" t="s">
        <v>246</v>
      </c>
      <c r="H82" s="10">
        <v>803138</v>
      </c>
      <c r="I82" s="10" t="s">
        <v>136</v>
      </c>
      <c r="J82" s="10" t="s">
        <v>61</v>
      </c>
      <c r="K82" s="10">
        <v>175</v>
      </c>
      <c r="L82" s="10" t="s">
        <v>282</v>
      </c>
      <c r="M82" s="10" t="s">
        <v>282</v>
      </c>
      <c r="N82" s="10" t="s">
        <v>283</v>
      </c>
      <c r="P82" s="10" t="s">
        <v>284</v>
      </c>
    </row>
    <row r="83" spans="2:16" x14ac:dyDescent="0.2">
      <c r="B83" s="10">
        <v>656435</v>
      </c>
      <c r="C83" s="10" t="s">
        <v>8</v>
      </c>
      <c r="D83" s="10" t="s">
        <v>14</v>
      </c>
      <c r="E83" s="11">
        <v>46205.728576388887</v>
      </c>
      <c r="F83" s="10"/>
      <c r="G83" s="10" t="s">
        <v>246</v>
      </c>
      <c r="H83" s="10">
        <v>803138</v>
      </c>
      <c r="I83" s="10" t="s">
        <v>136</v>
      </c>
      <c r="J83" s="10" t="s">
        <v>61</v>
      </c>
      <c r="K83" s="10">
        <v>176</v>
      </c>
      <c r="L83" s="10" t="s">
        <v>62</v>
      </c>
      <c r="M83" s="10" t="s">
        <v>285</v>
      </c>
      <c r="N83" s="10" t="s">
        <v>286</v>
      </c>
      <c r="O83">
        <v>5810104</v>
      </c>
      <c r="P83" s="10" t="s">
        <v>104</v>
      </c>
    </row>
    <row r="84" spans="2:16" x14ac:dyDescent="0.2">
      <c r="B84" s="10">
        <v>656435</v>
      </c>
      <c r="C84" s="10" t="s">
        <v>8</v>
      </c>
      <c r="D84" s="10" t="s">
        <v>14</v>
      </c>
      <c r="E84" s="11">
        <v>46205.728576388887</v>
      </c>
      <c r="F84" s="10"/>
      <c r="G84" s="10" t="s">
        <v>246</v>
      </c>
      <c r="H84" s="10">
        <v>803138</v>
      </c>
      <c r="I84" s="10" t="s">
        <v>136</v>
      </c>
      <c r="J84" s="10" t="s">
        <v>61</v>
      </c>
      <c r="K84" s="10">
        <v>177</v>
      </c>
      <c r="L84" s="10" t="s">
        <v>65</v>
      </c>
      <c r="M84" s="10" t="s">
        <v>287</v>
      </c>
      <c r="N84" s="10" t="s">
        <v>286</v>
      </c>
      <c r="O84">
        <v>5810105</v>
      </c>
      <c r="P84" s="10">
        <v>0</v>
      </c>
    </row>
    <row r="85" spans="2:16" x14ac:dyDescent="0.2">
      <c r="B85" s="10">
        <v>656435</v>
      </c>
      <c r="C85" s="10" t="s">
        <v>8</v>
      </c>
      <c r="D85" s="10" t="s">
        <v>14</v>
      </c>
      <c r="E85" s="11">
        <v>46205.728576388887</v>
      </c>
      <c r="F85" s="10"/>
      <c r="G85" s="10" t="s">
        <v>246</v>
      </c>
      <c r="H85" s="10">
        <v>803138</v>
      </c>
      <c r="I85" s="10" t="s">
        <v>136</v>
      </c>
      <c r="J85" s="10" t="s">
        <v>61</v>
      </c>
      <c r="K85" s="10">
        <v>178</v>
      </c>
      <c r="L85" s="10" t="s">
        <v>71</v>
      </c>
      <c r="M85" s="10" t="s">
        <v>287</v>
      </c>
      <c r="N85" s="10" t="s">
        <v>286</v>
      </c>
      <c r="O85">
        <v>5810106</v>
      </c>
      <c r="P85" s="10" t="s">
        <v>156</v>
      </c>
    </row>
    <row r="86" spans="2:16" x14ac:dyDescent="0.2">
      <c r="B86" s="10">
        <v>656435</v>
      </c>
      <c r="C86" s="10" t="s">
        <v>8</v>
      </c>
      <c r="D86" s="10" t="s">
        <v>14</v>
      </c>
      <c r="E86" s="11">
        <v>46205.728576388887</v>
      </c>
      <c r="F86" s="10"/>
      <c r="G86" s="10" t="s">
        <v>246</v>
      </c>
      <c r="H86" s="10">
        <v>803138</v>
      </c>
      <c r="I86" s="10" t="s">
        <v>136</v>
      </c>
      <c r="J86" s="10" t="s">
        <v>61</v>
      </c>
      <c r="K86" s="10">
        <v>179</v>
      </c>
      <c r="L86" s="10" t="s">
        <v>77</v>
      </c>
      <c r="M86" s="10" t="s">
        <v>287</v>
      </c>
      <c r="N86" s="10" t="s">
        <v>286</v>
      </c>
      <c r="O86">
        <v>5810107</v>
      </c>
      <c r="P86" s="10" t="s">
        <v>158</v>
      </c>
    </row>
    <row r="87" spans="2:16" x14ac:dyDescent="0.2">
      <c r="B87" s="10">
        <v>656435</v>
      </c>
      <c r="C87" s="10" t="s">
        <v>8</v>
      </c>
      <c r="D87" s="10" t="s">
        <v>14</v>
      </c>
      <c r="E87" s="11">
        <v>46205.728576388887</v>
      </c>
      <c r="F87" s="10"/>
      <c r="G87" s="10" t="s">
        <v>246</v>
      </c>
      <c r="H87" s="10">
        <v>803138</v>
      </c>
      <c r="I87" s="10" t="s">
        <v>136</v>
      </c>
      <c r="J87" s="10" t="s">
        <v>61</v>
      </c>
      <c r="K87" s="10">
        <v>180</v>
      </c>
      <c r="L87" s="10" t="s">
        <v>282</v>
      </c>
      <c r="M87" s="10" t="s">
        <v>282</v>
      </c>
      <c r="N87" s="10" t="s">
        <v>283</v>
      </c>
      <c r="P87" s="10" t="s">
        <v>284</v>
      </c>
    </row>
    <row r="88" spans="2:16" x14ac:dyDescent="0.2">
      <c r="B88" s="10">
        <v>656435</v>
      </c>
      <c r="C88" s="10" t="s">
        <v>8</v>
      </c>
      <c r="D88" s="10" t="s">
        <v>14</v>
      </c>
      <c r="E88" s="11">
        <v>46205.728576388887</v>
      </c>
      <c r="F88" s="10"/>
      <c r="G88" s="10" t="s">
        <v>246</v>
      </c>
      <c r="H88" s="10">
        <v>803139</v>
      </c>
      <c r="I88" s="10" t="s">
        <v>160</v>
      </c>
      <c r="J88" s="10" t="s">
        <v>61</v>
      </c>
      <c r="K88" s="10">
        <v>175</v>
      </c>
      <c r="L88" s="10" t="s">
        <v>282</v>
      </c>
      <c r="M88" s="10" t="s">
        <v>282</v>
      </c>
      <c r="N88" s="10" t="s">
        <v>283</v>
      </c>
      <c r="P88" s="10" t="s">
        <v>284</v>
      </c>
    </row>
    <row r="89" spans="2:16" x14ac:dyDescent="0.2">
      <c r="B89" s="10">
        <v>656435</v>
      </c>
      <c r="C89" s="10" t="s">
        <v>8</v>
      </c>
      <c r="D89" s="10" t="s">
        <v>14</v>
      </c>
      <c r="E89" s="11">
        <v>46205.728576388887</v>
      </c>
      <c r="F89" s="10"/>
      <c r="G89" s="10" t="s">
        <v>246</v>
      </c>
      <c r="H89" s="10">
        <v>803139</v>
      </c>
      <c r="I89" s="10" t="s">
        <v>160</v>
      </c>
      <c r="J89" s="10" t="s">
        <v>61</v>
      </c>
      <c r="K89" s="10">
        <v>176</v>
      </c>
      <c r="L89" s="10" t="s">
        <v>62</v>
      </c>
      <c r="M89" s="10" t="s">
        <v>285</v>
      </c>
      <c r="N89" s="10" t="s">
        <v>286</v>
      </c>
      <c r="O89">
        <v>5810123</v>
      </c>
      <c r="P89" s="10" t="s">
        <v>63</v>
      </c>
    </row>
    <row r="90" spans="2:16" x14ac:dyDescent="0.2">
      <c r="B90" s="10">
        <v>656435</v>
      </c>
      <c r="C90" s="10" t="s">
        <v>8</v>
      </c>
      <c r="D90" s="10" t="s">
        <v>14</v>
      </c>
      <c r="E90" s="11">
        <v>46205.728576388887</v>
      </c>
      <c r="F90" s="10"/>
      <c r="G90" s="10" t="s">
        <v>246</v>
      </c>
      <c r="H90" s="10">
        <v>803139</v>
      </c>
      <c r="I90" s="10" t="s">
        <v>160</v>
      </c>
      <c r="J90" s="10" t="s">
        <v>61</v>
      </c>
      <c r="K90" s="10">
        <v>177</v>
      </c>
      <c r="L90" s="10" t="s">
        <v>65</v>
      </c>
      <c r="M90" s="10" t="s">
        <v>287</v>
      </c>
      <c r="N90" s="10" t="s">
        <v>286</v>
      </c>
      <c r="O90">
        <v>5810124</v>
      </c>
      <c r="P90" s="10" t="s">
        <v>68</v>
      </c>
    </row>
    <row r="91" spans="2:16" x14ac:dyDescent="0.2">
      <c r="B91" s="10">
        <v>656435</v>
      </c>
      <c r="C91" s="10" t="s">
        <v>8</v>
      </c>
      <c r="D91" s="10" t="s">
        <v>14</v>
      </c>
      <c r="E91" s="11">
        <v>46205.728576388887</v>
      </c>
      <c r="F91" s="10"/>
      <c r="G91" s="10" t="s">
        <v>246</v>
      </c>
      <c r="H91" s="10">
        <v>803139</v>
      </c>
      <c r="I91" s="10" t="s">
        <v>160</v>
      </c>
      <c r="J91" s="10" t="s">
        <v>61</v>
      </c>
      <c r="K91" s="10">
        <v>178</v>
      </c>
      <c r="L91" s="10" t="s">
        <v>71</v>
      </c>
      <c r="M91" s="10" t="s">
        <v>287</v>
      </c>
      <c r="N91" s="10" t="s">
        <v>286</v>
      </c>
      <c r="O91">
        <v>5810125</v>
      </c>
      <c r="P91" s="10" t="s">
        <v>75</v>
      </c>
    </row>
    <row r="92" spans="2:16" x14ac:dyDescent="0.2">
      <c r="B92" s="10">
        <v>656435</v>
      </c>
      <c r="C92" s="10" t="s">
        <v>8</v>
      </c>
      <c r="D92" s="10" t="s">
        <v>14</v>
      </c>
      <c r="E92" s="11">
        <v>46205.728576388887</v>
      </c>
      <c r="F92" s="10"/>
      <c r="G92" s="10" t="s">
        <v>246</v>
      </c>
      <c r="H92" s="10">
        <v>803139</v>
      </c>
      <c r="I92" s="10" t="s">
        <v>160</v>
      </c>
      <c r="J92" s="10" t="s">
        <v>61</v>
      </c>
      <c r="K92" s="10">
        <v>179</v>
      </c>
      <c r="L92" s="10" t="s">
        <v>77</v>
      </c>
      <c r="M92" s="10" t="s">
        <v>287</v>
      </c>
      <c r="N92" s="10" t="s">
        <v>286</v>
      </c>
      <c r="O92">
        <v>5810126</v>
      </c>
      <c r="P92" s="10" t="s">
        <v>78</v>
      </c>
    </row>
    <row r="93" spans="2:16" x14ac:dyDescent="0.2">
      <c r="B93" s="10">
        <v>656435</v>
      </c>
      <c r="C93" s="10" t="s">
        <v>8</v>
      </c>
      <c r="D93" s="10" t="s">
        <v>14</v>
      </c>
      <c r="E93" s="11">
        <v>46205.728576388887</v>
      </c>
      <c r="F93" s="10"/>
      <c r="G93" s="10" t="s">
        <v>246</v>
      </c>
      <c r="H93" s="10">
        <v>803139</v>
      </c>
      <c r="I93" s="10" t="s">
        <v>160</v>
      </c>
      <c r="J93" s="10" t="s">
        <v>61</v>
      </c>
      <c r="K93" s="10">
        <v>180</v>
      </c>
      <c r="L93" s="10" t="s">
        <v>282</v>
      </c>
      <c r="M93" s="10" t="s">
        <v>282</v>
      </c>
      <c r="N93" s="10" t="s">
        <v>283</v>
      </c>
      <c r="P93" s="10" t="s">
        <v>284</v>
      </c>
    </row>
    <row r="94" spans="2:16" x14ac:dyDescent="0.2">
      <c r="B94" s="10">
        <v>656351</v>
      </c>
      <c r="C94" s="10" t="s">
        <v>9</v>
      </c>
      <c r="D94" s="10" t="s">
        <v>15</v>
      </c>
      <c r="E94" s="11">
        <v>46205.542175925926</v>
      </c>
      <c r="F94" s="10"/>
      <c r="G94" s="10" t="s">
        <v>246</v>
      </c>
      <c r="H94" s="10">
        <v>803135</v>
      </c>
      <c r="I94" s="10" t="s">
        <v>20</v>
      </c>
      <c r="J94" s="10" t="s">
        <v>61</v>
      </c>
      <c r="K94" s="10">
        <v>175</v>
      </c>
      <c r="L94" s="10" t="s">
        <v>282</v>
      </c>
      <c r="M94" s="10" t="s">
        <v>282</v>
      </c>
      <c r="N94" s="10" t="s">
        <v>283</v>
      </c>
      <c r="P94" s="10" t="s">
        <v>284</v>
      </c>
    </row>
    <row r="95" spans="2:16" x14ac:dyDescent="0.2">
      <c r="B95" s="10">
        <v>656351</v>
      </c>
      <c r="C95" s="10" t="s">
        <v>9</v>
      </c>
      <c r="D95" s="10" t="s">
        <v>15</v>
      </c>
      <c r="E95" s="11">
        <v>46205.542175925926</v>
      </c>
      <c r="F95" s="10"/>
      <c r="G95" s="10" t="s">
        <v>246</v>
      </c>
      <c r="H95" s="10">
        <v>803135</v>
      </c>
      <c r="I95" s="10" t="s">
        <v>20</v>
      </c>
      <c r="J95" s="10" t="s">
        <v>61</v>
      </c>
      <c r="K95" s="10">
        <v>176</v>
      </c>
      <c r="L95" s="10" t="s">
        <v>62</v>
      </c>
      <c r="M95" s="10" t="s">
        <v>285</v>
      </c>
      <c r="N95" s="10" t="s">
        <v>286</v>
      </c>
      <c r="O95">
        <v>5808821</v>
      </c>
      <c r="P95" s="10" t="s">
        <v>63</v>
      </c>
    </row>
    <row r="96" spans="2:16" x14ac:dyDescent="0.2">
      <c r="B96" s="10">
        <v>656351</v>
      </c>
      <c r="C96" s="10" t="s">
        <v>9</v>
      </c>
      <c r="D96" s="10" t="s">
        <v>15</v>
      </c>
      <c r="E96" s="11">
        <v>46205.542175925926</v>
      </c>
      <c r="F96" s="10"/>
      <c r="G96" s="10" t="s">
        <v>246</v>
      </c>
      <c r="H96" s="10">
        <v>803135</v>
      </c>
      <c r="I96" s="10" t="s">
        <v>20</v>
      </c>
      <c r="J96" s="10" t="s">
        <v>61</v>
      </c>
      <c r="K96" s="10">
        <v>177</v>
      </c>
      <c r="L96" s="10" t="s">
        <v>65</v>
      </c>
      <c r="M96" s="10" t="s">
        <v>287</v>
      </c>
      <c r="N96" s="10" t="s">
        <v>286</v>
      </c>
      <c r="O96">
        <v>5808822</v>
      </c>
      <c r="P96" s="10">
        <v>30</v>
      </c>
    </row>
    <row r="97" spans="2:16" x14ac:dyDescent="0.2">
      <c r="B97" s="10">
        <v>656351</v>
      </c>
      <c r="C97" s="10" t="s">
        <v>9</v>
      </c>
      <c r="D97" s="10" t="s">
        <v>15</v>
      </c>
      <c r="E97" s="11">
        <v>46205.542175925926</v>
      </c>
      <c r="F97" s="10"/>
      <c r="G97" s="10" t="s">
        <v>246</v>
      </c>
      <c r="H97" s="10">
        <v>803135</v>
      </c>
      <c r="I97" s="10" t="s">
        <v>20</v>
      </c>
      <c r="J97" s="10" t="s">
        <v>61</v>
      </c>
      <c r="K97" s="10">
        <v>178</v>
      </c>
      <c r="L97" s="10" t="s">
        <v>71</v>
      </c>
      <c r="M97" s="10" t="s">
        <v>287</v>
      </c>
      <c r="N97" s="10" t="s">
        <v>286</v>
      </c>
      <c r="O97">
        <v>5808823</v>
      </c>
      <c r="P97" s="10">
        <v>5</v>
      </c>
    </row>
    <row r="98" spans="2:16" x14ac:dyDescent="0.2">
      <c r="B98" s="10">
        <v>656351</v>
      </c>
      <c r="C98" s="10" t="s">
        <v>9</v>
      </c>
      <c r="D98" s="10" t="s">
        <v>15</v>
      </c>
      <c r="E98" s="11">
        <v>46205.542175925926</v>
      </c>
      <c r="F98" s="10"/>
      <c r="G98" s="10" t="s">
        <v>246</v>
      </c>
      <c r="H98" s="10">
        <v>803135</v>
      </c>
      <c r="I98" s="10" t="s">
        <v>20</v>
      </c>
      <c r="J98" s="10" t="s">
        <v>61</v>
      </c>
      <c r="K98" s="10">
        <v>179</v>
      </c>
      <c r="L98" s="10" t="s">
        <v>77</v>
      </c>
      <c r="M98" s="10" t="s">
        <v>287</v>
      </c>
      <c r="N98" s="10" t="s">
        <v>286</v>
      </c>
      <c r="O98">
        <v>5808824</v>
      </c>
      <c r="P98" s="10">
        <v>15</v>
      </c>
    </row>
    <row r="99" spans="2:16" x14ac:dyDescent="0.2">
      <c r="B99" s="10">
        <v>656351</v>
      </c>
      <c r="C99" s="10" t="s">
        <v>9</v>
      </c>
      <c r="D99" s="10" t="s">
        <v>15</v>
      </c>
      <c r="E99" s="11">
        <v>46205.542175925926</v>
      </c>
      <c r="F99" s="10"/>
      <c r="G99" s="10" t="s">
        <v>246</v>
      </c>
      <c r="H99" s="10">
        <v>803135</v>
      </c>
      <c r="I99" s="10" t="s">
        <v>20</v>
      </c>
      <c r="J99" s="10" t="s">
        <v>61</v>
      </c>
      <c r="K99" s="10">
        <v>180</v>
      </c>
      <c r="L99" s="10" t="s">
        <v>282</v>
      </c>
      <c r="M99" s="10" t="s">
        <v>282</v>
      </c>
      <c r="N99" s="10" t="s">
        <v>283</v>
      </c>
      <c r="P99" s="10" t="s">
        <v>284</v>
      </c>
    </row>
    <row r="100" spans="2:16" x14ac:dyDescent="0.2">
      <c r="B100" s="10">
        <v>656351</v>
      </c>
      <c r="C100" s="10" t="s">
        <v>9</v>
      </c>
      <c r="D100" s="10" t="s">
        <v>15</v>
      </c>
      <c r="E100" s="11">
        <v>46205.542175925926</v>
      </c>
      <c r="F100" s="10"/>
      <c r="G100" s="10" t="s">
        <v>246</v>
      </c>
      <c r="H100" s="10">
        <v>803136</v>
      </c>
      <c r="I100" s="10" t="s">
        <v>81</v>
      </c>
      <c r="J100" s="10" t="s">
        <v>61</v>
      </c>
      <c r="K100" s="10">
        <v>175</v>
      </c>
      <c r="L100" s="10" t="s">
        <v>282</v>
      </c>
      <c r="M100" s="10" t="s">
        <v>282</v>
      </c>
      <c r="N100" s="10" t="s">
        <v>283</v>
      </c>
      <c r="P100" s="10" t="s">
        <v>284</v>
      </c>
    </row>
    <row r="101" spans="2:16" x14ac:dyDescent="0.2">
      <c r="B101" s="10">
        <v>656351</v>
      </c>
      <c r="C101" s="10" t="s">
        <v>9</v>
      </c>
      <c r="D101" s="10" t="s">
        <v>15</v>
      </c>
      <c r="E101" s="11">
        <v>46205.542175925926</v>
      </c>
      <c r="F101" s="10"/>
      <c r="G101" s="10" t="s">
        <v>246</v>
      </c>
      <c r="H101" s="10">
        <v>803136</v>
      </c>
      <c r="I101" s="10" t="s">
        <v>81</v>
      </c>
      <c r="J101" s="10" t="s">
        <v>61</v>
      </c>
      <c r="K101" s="10">
        <v>176</v>
      </c>
      <c r="L101" s="10" t="s">
        <v>62</v>
      </c>
      <c r="M101" s="10" t="s">
        <v>285</v>
      </c>
      <c r="N101" s="10" t="s">
        <v>286</v>
      </c>
      <c r="O101">
        <v>5808825</v>
      </c>
      <c r="P101" s="10" t="s">
        <v>63</v>
      </c>
    </row>
    <row r="102" spans="2:16" x14ac:dyDescent="0.2">
      <c r="B102" s="10">
        <v>656351</v>
      </c>
      <c r="C102" s="10" t="s">
        <v>9</v>
      </c>
      <c r="D102" s="10" t="s">
        <v>15</v>
      </c>
      <c r="E102" s="11">
        <v>46205.542175925926</v>
      </c>
      <c r="F102" s="10"/>
      <c r="G102" s="10" t="s">
        <v>246</v>
      </c>
      <c r="H102" s="10">
        <v>803136</v>
      </c>
      <c r="I102" s="10" t="s">
        <v>81</v>
      </c>
      <c r="J102" s="10" t="s">
        <v>61</v>
      </c>
      <c r="K102" s="10">
        <v>177</v>
      </c>
      <c r="L102" s="10" t="s">
        <v>65</v>
      </c>
      <c r="M102" s="10" t="s">
        <v>287</v>
      </c>
      <c r="N102" s="10" t="s">
        <v>286</v>
      </c>
      <c r="O102">
        <v>5808826</v>
      </c>
      <c r="P102" s="10">
        <v>30</v>
      </c>
    </row>
    <row r="103" spans="2:16" x14ac:dyDescent="0.2">
      <c r="B103" s="10">
        <v>656351</v>
      </c>
      <c r="C103" s="10" t="s">
        <v>9</v>
      </c>
      <c r="D103" s="10" t="s">
        <v>15</v>
      </c>
      <c r="E103" s="11">
        <v>46205.542175925926</v>
      </c>
      <c r="F103" s="10"/>
      <c r="G103" s="10" t="s">
        <v>246</v>
      </c>
      <c r="H103" s="10">
        <v>803136</v>
      </c>
      <c r="I103" s="10" t="s">
        <v>81</v>
      </c>
      <c r="J103" s="10" t="s">
        <v>61</v>
      </c>
      <c r="K103" s="10">
        <v>178</v>
      </c>
      <c r="L103" s="10" t="s">
        <v>71</v>
      </c>
      <c r="M103" s="10" t="s">
        <v>287</v>
      </c>
      <c r="N103" s="10" t="s">
        <v>286</v>
      </c>
      <c r="O103">
        <v>5808827</v>
      </c>
      <c r="P103" s="10">
        <v>5</v>
      </c>
    </row>
    <row r="104" spans="2:16" x14ac:dyDescent="0.2">
      <c r="B104" s="10">
        <v>656351</v>
      </c>
      <c r="C104" s="10" t="s">
        <v>9</v>
      </c>
      <c r="D104" s="10" t="s">
        <v>15</v>
      </c>
      <c r="E104" s="11">
        <v>46205.542175925926</v>
      </c>
      <c r="F104" s="10"/>
      <c r="G104" s="10" t="s">
        <v>246</v>
      </c>
      <c r="H104" s="10">
        <v>803136</v>
      </c>
      <c r="I104" s="10" t="s">
        <v>81</v>
      </c>
      <c r="J104" s="10" t="s">
        <v>61</v>
      </c>
      <c r="K104" s="10">
        <v>179</v>
      </c>
      <c r="L104" s="10" t="s">
        <v>77</v>
      </c>
      <c r="M104" s="10" t="s">
        <v>287</v>
      </c>
      <c r="N104" s="10" t="s">
        <v>286</v>
      </c>
      <c r="O104">
        <v>5808828</v>
      </c>
      <c r="P104" s="10">
        <v>15</v>
      </c>
    </row>
    <row r="105" spans="2:16" x14ac:dyDescent="0.2">
      <c r="B105" s="10">
        <v>656351</v>
      </c>
      <c r="C105" s="10" t="s">
        <v>9</v>
      </c>
      <c r="D105" s="10" t="s">
        <v>15</v>
      </c>
      <c r="E105" s="11">
        <v>46205.542175925926</v>
      </c>
      <c r="F105" s="10"/>
      <c r="G105" s="10" t="s">
        <v>246</v>
      </c>
      <c r="H105" s="10">
        <v>803136</v>
      </c>
      <c r="I105" s="10" t="s">
        <v>81</v>
      </c>
      <c r="J105" s="10" t="s">
        <v>61</v>
      </c>
      <c r="K105" s="10">
        <v>180</v>
      </c>
      <c r="L105" s="10" t="s">
        <v>282</v>
      </c>
      <c r="M105" s="10" t="s">
        <v>282</v>
      </c>
      <c r="N105" s="10" t="s">
        <v>283</v>
      </c>
      <c r="P105" s="10" t="s">
        <v>284</v>
      </c>
    </row>
    <row r="106" spans="2:16" x14ac:dyDescent="0.2">
      <c r="B106" s="10">
        <v>656351</v>
      </c>
      <c r="C106" s="10" t="s">
        <v>9</v>
      </c>
      <c r="D106" s="10" t="s">
        <v>15</v>
      </c>
      <c r="E106" s="11">
        <v>46205.542175925926</v>
      </c>
      <c r="F106" s="10"/>
      <c r="G106" s="10" t="s">
        <v>246</v>
      </c>
      <c r="H106" s="10">
        <v>803137</v>
      </c>
      <c r="I106" s="10" t="s">
        <v>110</v>
      </c>
      <c r="J106" s="10" t="s">
        <v>61</v>
      </c>
      <c r="K106" s="10">
        <v>175</v>
      </c>
      <c r="L106" s="10" t="s">
        <v>282</v>
      </c>
      <c r="M106" s="10" t="s">
        <v>282</v>
      </c>
      <c r="N106" s="10" t="s">
        <v>283</v>
      </c>
      <c r="P106" s="10" t="s">
        <v>284</v>
      </c>
    </row>
    <row r="107" spans="2:16" x14ac:dyDescent="0.2">
      <c r="B107" s="10">
        <v>656351</v>
      </c>
      <c r="C107" s="10" t="s">
        <v>9</v>
      </c>
      <c r="D107" s="10" t="s">
        <v>15</v>
      </c>
      <c r="E107" s="11">
        <v>46205.542175925926</v>
      </c>
      <c r="F107" s="10"/>
      <c r="G107" s="10" t="s">
        <v>246</v>
      </c>
      <c r="H107" s="10">
        <v>803137</v>
      </c>
      <c r="I107" s="10" t="s">
        <v>110</v>
      </c>
      <c r="J107" s="10" t="s">
        <v>61</v>
      </c>
      <c r="K107" s="10">
        <v>176</v>
      </c>
      <c r="L107" s="10" t="s">
        <v>62</v>
      </c>
      <c r="M107" s="10" t="s">
        <v>285</v>
      </c>
      <c r="N107" s="10" t="s">
        <v>286</v>
      </c>
      <c r="O107">
        <v>5808833</v>
      </c>
      <c r="P107" s="10" t="s">
        <v>63</v>
      </c>
    </row>
    <row r="108" spans="2:16" x14ac:dyDescent="0.2">
      <c r="B108" s="10">
        <v>656351</v>
      </c>
      <c r="C108" s="10" t="s">
        <v>9</v>
      </c>
      <c r="D108" s="10" t="s">
        <v>15</v>
      </c>
      <c r="E108" s="11">
        <v>46205.542175925926</v>
      </c>
      <c r="F108" s="10"/>
      <c r="G108" s="10" t="s">
        <v>246</v>
      </c>
      <c r="H108" s="10">
        <v>803137</v>
      </c>
      <c r="I108" s="10" t="s">
        <v>110</v>
      </c>
      <c r="J108" s="10" t="s">
        <v>61</v>
      </c>
      <c r="K108" s="10">
        <v>177</v>
      </c>
      <c r="L108" s="10" t="s">
        <v>65</v>
      </c>
      <c r="M108" s="10" t="s">
        <v>287</v>
      </c>
      <c r="N108" s="10" t="s">
        <v>286</v>
      </c>
      <c r="O108">
        <v>5808834</v>
      </c>
      <c r="P108" s="10">
        <v>30</v>
      </c>
    </row>
    <row r="109" spans="2:16" x14ac:dyDescent="0.2">
      <c r="B109" s="10">
        <v>656351</v>
      </c>
      <c r="C109" s="10" t="s">
        <v>9</v>
      </c>
      <c r="D109" s="10" t="s">
        <v>15</v>
      </c>
      <c r="E109" s="11">
        <v>46205.542175925926</v>
      </c>
      <c r="F109" s="10"/>
      <c r="G109" s="10" t="s">
        <v>246</v>
      </c>
      <c r="H109" s="10">
        <v>803137</v>
      </c>
      <c r="I109" s="10" t="s">
        <v>110</v>
      </c>
      <c r="J109" s="10" t="s">
        <v>61</v>
      </c>
      <c r="K109" s="10">
        <v>178</v>
      </c>
      <c r="L109" s="10" t="s">
        <v>71</v>
      </c>
      <c r="M109" s="10" t="s">
        <v>287</v>
      </c>
      <c r="N109" s="10" t="s">
        <v>286</v>
      </c>
      <c r="O109">
        <v>5808835</v>
      </c>
      <c r="P109" s="10">
        <v>5</v>
      </c>
    </row>
    <row r="110" spans="2:16" x14ac:dyDescent="0.2">
      <c r="B110" s="10">
        <v>656351</v>
      </c>
      <c r="C110" s="10" t="s">
        <v>9</v>
      </c>
      <c r="D110" s="10" t="s">
        <v>15</v>
      </c>
      <c r="E110" s="11">
        <v>46205.542175925926</v>
      </c>
      <c r="F110" s="10"/>
      <c r="G110" s="10" t="s">
        <v>246</v>
      </c>
      <c r="H110" s="10">
        <v>803137</v>
      </c>
      <c r="I110" s="10" t="s">
        <v>110</v>
      </c>
      <c r="J110" s="10" t="s">
        <v>61</v>
      </c>
      <c r="K110" s="10">
        <v>179</v>
      </c>
      <c r="L110" s="10" t="s">
        <v>77</v>
      </c>
      <c r="M110" s="10" t="s">
        <v>287</v>
      </c>
      <c r="N110" s="10" t="s">
        <v>286</v>
      </c>
      <c r="O110">
        <v>5808836</v>
      </c>
      <c r="P110" s="10">
        <v>15</v>
      </c>
    </row>
    <row r="111" spans="2:16" x14ac:dyDescent="0.2">
      <c r="B111" s="10">
        <v>656351</v>
      </c>
      <c r="C111" s="10" t="s">
        <v>9</v>
      </c>
      <c r="D111" s="10" t="s">
        <v>15</v>
      </c>
      <c r="E111" s="11">
        <v>46205.542175925926</v>
      </c>
      <c r="F111" s="10"/>
      <c r="G111" s="10" t="s">
        <v>246</v>
      </c>
      <c r="H111" s="10">
        <v>803137</v>
      </c>
      <c r="I111" s="10" t="s">
        <v>110</v>
      </c>
      <c r="J111" s="10" t="s">
        <v>61</v>
      </c>
      <c r="K111" s="10">
        <v>180</v>
      </c>
      <c r="L111" s="10" t="s">
        <v>282</v>
      </c>
      <c r="M111" s="10" t="s">
        <v>282</v>
      </c>
      <c r="N111" s="10" t="s">
        <v>283</v>
      </c>
      <c r="P111" s="10" t="s">
        <v>284</v>
      </c>
    </row>
    <row r="112" spans="2:16" x14ac:dyDescent="0.2">
      <c r="B112" s="10">
        <v>656351</v>
      </c>
      <c r="C112" s="10" t="s">
        <v>9</v>
      </c>
      <c r="D112" s="10" t="s">
        <v>15</v>
      </c>
      <c r="E112" s="11">
        <v>46205.542175925926</v>
      </c>
      <c r="F112" s="10"/>
      <c r="G112" s="10" t="s">
        <v>246</v>
      </c>
      <c r="H112" s="10">
        <v>803138</v>
      </c>
      <c r="I112" s="10" t="s">
        <v>136</v>
      </c>
      <c r="J112" s="10" t="s">
        <v>61</v>
      </c>
      <c r="K112" s="10">
        <v>175</v>
      </c>
      <c r="L112" s="10" t="s">
        <v>282</v>
      </c>
      <c r="M112" s="10" t="s">
        <v>282</v>
      </c>
      <c r="N112" s="10" t="s">
        <v>283</v>
      </c>
      <c r="P112" s="10" t="s">
        <v>284</v>
      </c>
    </row>
    <row r="113" spans="2:16" x14ac:dyDescent="0.2">
      <c r="B113" s="10">
        <v>656351</v>
      </c>
      <c r="C113" s="10" t="s">
        <v>9</v>
      </c>
      <c r="D113" s="10" t="s">
        <v>15</v>
      </c>
      <c r="E113" s="11">
        <v>46205.542175925926</v>
      </c>
      <c r="F113" s="10"/>
      <c r="G113" s="10" t="s">
        <v>246</v>
      </c>
      <c r="H113" s="10">
        <v>803138</v>
      </c>
      <c r="I113" s="10" t="s">
        <v>136</v>
      </c>
      <c r="J113" s="10" t="s">
        <v>61</v>
      </c>
      <c r="K113" s="10">
        <v>176</v>
      </c>
      <c r="L113" s="10" t="s">
        <v>62</v>
      </c>
      <c r="M113" s="10" t="s">
        <v>285</v>
      </c>
      <c r="N113" s="10" t="s">
        <v>286</v>
      </c>
      <c r="O113">
        <v>5808837</v>
      </c>
      <c r="P113" s="10" t="s">
        <v>63</v>
      </c>
    </row>
    <row r="114" spans="2:16" x14ac:dyDescent="0.2">
      <c r="B114" s="10">
        <v>656351</v>
      </c>
      <c r="C114" s="10" t="s">
        <v>9</v>
      </c>
      <c r="D114" s="10" t="s">
        <v>15</v>
      </c>
      <c r="E114" s="11">
        <v>46205.542175925926</v>
      </c>
      <c r="F114" s="10"/>
      <c r="G114" s="10" t="s">
        <v>246</v>
      </c>
      <c r="H114" s="10">
        <v>803138</v>
      </c>
      <c r="I114" s="10" t="s">
        <v>136</v>
      </c>
      <c r="J114" s="10" t="s">
        <v>61</v>
      </c>
      <c r="K114" s="10">
        <v>177</v>
      </c>
      <c r="L114" s="10" t="s">
        <v>65</v>
      </c>
      <c r="M114" s="10" t="s">
        <v>287</v>
      </c>
      <c r="N114" s="10" t="s">
        <v>286</v>
      </c>
      <c r="O114">
        <v>5808838</v>
      </c>
      <c r="P114" s="10">
        <v>30</v>
      </c>
    </row>
    <row r="115" spans="2:16" x14ac:dyDescent="0.2">
      <c r="B115" s="10">
        <v>656351</v>
      </c>
      <c r="C115" s="10" t="s">
        <v>9</v>
      </c>
      <c r="D115" s="10" t="s">
        <v>15</v>
      </c>
      <c r="E115" s="11">
        <v>46205.542175925926</v>
      </c>
      <c r="F115" s="10"/>
      <c r="G115" s="10" t="s">
        <v>246</v>
      </c>
      <c r="H115" s="10">
        <v>803138</v>
      </c>
      <c r="I115" s="10" t="s">
        <v>136</v>
      </c>
      <c r="J115" s="10" t="s">
        <v>61</v>
      </c>
      <c r="K115" s="10">
        <v>178</v>
      </c>
      <c r="L115" s="10" t="s">
        <v>71</v>
      </c>
      <c r="M115" s="10" t="s">
        <v>287</v>
      </c>
      <c r="N115" s="10" t="s">
        <v>286</v>
      </c>
      <c r="O115">
        <v>5808839</v>
      </c>
      <c r="P115" s="10">
        <v>5</v>
      </c>
    </row>
    <row r="116" spans="2:16" x14ac:dyDescent="0.2">
      <c r="B116" s="10">
        <v>656351</v>
      </c>
      <c r="C116" s="10" t="s">
        <v>9</v>
      </c>
      <c r="D116" s="10" t="s">
        <v>15</v>
      </c>
      <c r="E116" s="11">
        <v>46205.542175925926</v>
      </c>
      <c r="F116" s="10"/>
      <c r="G116" s="10" t="s">
        <v>246</v>
      </c>
      <c r="H116" s="10">
        <v>803138</v>
      </c>
      <c r="I116" s="10" t="s">
        <v>136</v>
      </c>
      <c r="J116" s="10" t="s">
        <v>61</v>
      </c>
      <c r="K116" s="10">
        <v>179</v>
      </c>
      <c r="L116" s="10" t="s">
        <v>77</v>
      </c>
      <c r="M116" s="10" t="s">
        <v>287</v>
      </c>
      <c r="N116" s="10" t="s">
        <v>286</v>
      </c>
      <c r="O116">
        <v>5808840</v>
      </c>
      <c r="P116" s="10">
        <v>15</v>
      </c>
    </row>
    <row r="117" spans="2:16" x14ac:dyDescent="0.2">
      <c r="B117" s="10">
        <v>656351</v>
      </c>
      <c r="C117" s="10" t="s">
        <v>9</v>
      </c>
      <c r="D117" s="10" t="s">
        <v>15</v>
      </c>
      <c r="E117" s="11">
        <v>46205.542175925926</v>
      </c>
      <c r="F117" s="10"/>
      <c r="G117" s="10" t="s">
        <v>246</v>
      </c>
      <c r="H117" s="10">
        <v>803138</v>
      </c>
      <c r="I117" s="10" t="s">
        <v>136</v>
      </c>
      <c r="J117" s="10" t="s">
        <v>61</v>
      </c>
      <c r="K117" s="10">
        <v>180</v>
      </c>
      <c r="L117" s="10" t="s">
        <v>282</v>
      </c>
      <c r="M117" s="10" t="s">
        <v>282</v>
      </c>
      <c r="N117" s="10" t="s">
        <v>283</v>
      </c>
      <c r="P117" s="10" t="s">
        <v>284</v>
      </c>
    </row>
    <row r="118" spans="2:16" x14ac:dyDescent="0.2">
      <c r="B118" s="10">
        <v>656351</v>
      </c>
      <c r="C118" s="10" t="s">
        <v>9</v>
      </c>
      <c r="D118" s="10" t="s">
        <v>15</v>
      </c>
      <c r="E118" s="11">
        <v>46205.542175925926</v>
      </c>
      <c r="F118" s="10"/>
      <c r="G118" s="10" t="s">
        <v>246</v>
      </c>
      <c r="H118" s="10">
        <v>803139</v>
      </c>
      <c r="I118" s="10" t="s">
        <v>160</v>
      </c>
      <c r="J118" s="10" t="s">
        <v>61</v>
      </c>
      <c r="K118" s="10">
        <v>175</v>
      </c>
      <c r="L118" s="10" t="s">
        <v>282</v>
      </c>
      <c r="M118" s="10" t="s">
        <v>282</v>
      </c>
      <c r="N118" s="10" t="s">
        <v>283</v>
      </c>
      <c r="P118" s="10" t="s">
        <v>284</v>
      </c>
    </row>
    <row r="119" spans="2:16" x14ac:dyDescent="0.2">
      <c r="B119" s="10">
        <v>656351</v>
      </c>
      <c r="C119" s="10" t="s">
        <v>9</v>
      </c>
      <c r="D119" s="10" t="s">
        <v>15</v>
      </c>
      <c r="E119" s="11">
        <v>46205.542175925926</v>
      </c>
      <c r="F119" s="10"/>
      <c r="G119" s="10" t="s">
        <v>246</v>
      </c>
      <c r="H119" s="10">
        <v>803139</v>
      </c>
      <c r="I119" s="10" t="s">
        <v>160</v>
      </c>
      <c r="J119" s="10" t="s">
        <v>61</v>
      </c>
      <c r="K119" s="10">
        <v>176</v>
      </c>
      <c r="L119" s="10" t="s">
        <v>62</v>
      </c>
      <c r="M119" s="10" t="s">
        <v>285</v>
      </c>
      <c r="N119" s="10" t="s">
        <v>286</v>
      </c>
      <c r="O119">
        <v>5808862</v>
      </c>
      <c r="P119" s="10" t="s">
        <v>63</v>
      </c>
    </row>
    <row r="120" spans="2:16" x14ac:dyDescent="0.2">
      <c r="B120" s="10">
        <v>656351</v>
      </c>
      <c r="C120" s="10" t="s">
        <v>9</v>
      </c>
      <c r="D120" s="10" t="s">
        <v>15</v>
      </c>
      <c r="E120" s="11">
        <v>46205.542175925926</v>
      </c>
      <c r="F120" s="10"/>
      <c r="G120" s="10" t="s">
        <v>246</v>
      </c>
      <c r="H120" s="10">
        <v>803139</v>
      </c>
      <c r="I120" s="10" t="s">
        <v>160</v>
      </c>
      <c r="J120" s="10" t="s">
        <v>61</v>
      </c>
      <c r="K120" s="10">
        <v>177</v>
      </c>
      <c r="L120" s="10" t="s">
        <v>65</v>
      </c>
      <c r="M120" s="10" t="s">
        <v>287</v>
      </c>
      <c r="N120" s="10" t="s">
        <v>286</v>
      </c>
      <c r="O120">
        <v>5808863</v>
      </c>
      <c r="P120" s="10">
        <v>30</v>
      </c>
    </row>
    <row r="121" spans="2:16" x14ac:dyDescent="0.2">
      <c r="B121" s="10">
        <v>656351</v>
      </c>
      <c r="C121" s="10" t="s">
        <v>9</v>
      </c>
      <c r="D121" s="10" t="s">
        <v>15</v>
      </c>
      <c r="E121" s="11">
        <v>46205.542175925926</v>
      </c>
      <c r="F121" s="10"/>
      <c r="G121" s="10" t="s">
        <v>246</v>
      </c>
      <c r="H121" s="10">
        <v>803139</v>
      </c>
      <c r="I121" s="10" t="s">
        <v>160</v>
      </c>
      <c r="J121" s="10" t="s">
        <v>61</v>
      </c>
      <c r="K121" s="10">
        <v>178</v>
      </c>
      <c r="L121" s="10" t="s">
        <v>71</v>
      </c>
      <c r="M121" s="10" t="s">
        <v>287</v>
      </c>
      <c r="N121" s="10" t="s">
        <v>286</v>
      </c>
      <c r="O121">
        <v>5808864</v>
      </c>
      <c r="P121" s="10">
        <v>5</v>
      </c>
    </row>
    <row r="122" spans="2:16" x14ac:dyDescent="0.2">
      <c r="B122" s="10">
        <v>656351</v>
      </c>
      <c r="C122" s="10" t="s">
        <v>9</v>
      </c>
      <c r="D122" s="10" t="s">
        <v>15</v>
      </c>
      <c r="E122" s="11">
        <v>46205.542175925926</v>
      </c>
      <c r="F122" s="10"/>
      <c r="G122" s="10" t="s">
        <v>246</v>
      </c>
      <c r="H122" s="10">
        <v>803139</v>
      </c>
      <c r="I122" s="10" t="s">
        <v>160</v>
      </c>
      <c r="J122" s="10" t="s">
        <v>61</v>
      </c>
      <c r="K122" s="10">
        <v>179</v>
      </c>
      <c r="L122" s="10" t="s">
        <v>77</v>
      </c>
      <c r="M122" s="10" t="s">
        <v>287</v>
      </c>
      <c r="N122" s="10" t="s">
        <v>286</v>
      </c>
      <c r="O122">
        <v>5808865</v>
      </c>
      <c r="P122" s="10">
        <v>15</v>
      </c>
    </row>
    <row r="123" spans="2:16" x14ac:dyDescent="0.2">
      <c r="B123" s="10">
        <v>656351</v>
      </c>
      <c r="C123" s="10" t="s">
        <v>9</v>
      </c>
      <c r="D123" s="10" t="s">
        <v>15</v>
      </c>
      <c r="E123" s="11">
        <v>46205.542175925926</v>
      </c>
      <c r="F123" s="10"/>
      <c r="G123" s="10" t="s">
        <v>246</v>
      </c>
      <c r="H123" s="10">
        <v>803139</v>
      </c>
      <c r="I123" s="10" t="s">
        <v>160</v>
      </c>
      <c r="J123" s="10" t="s">
        <v>61</v>
      </c>
      <c r="K123" s="10">
        <v>180</v>
      </c>
      <c r="L123" s="10" t="s">
        <v>282</v>
      </c>
      <c r="M123" s="10" t="s">
        <v>282</v>
      </c>
      <c r="N123" s="10" t="s">
        <v>283</v>
      </c>
      <c r="P123" s="10" t="s">
        <v>284</v>
      </c>
    </row>
    <row r="124" spans="2:16" x14ac:dyDescent="0.2">
      <c r="B124" s="10">
        <v>656357</v>
      </c>
      <c r="C124" s="10" t="s">
        <v>10</v>
      </c>
      <c r="D124" s="10" t="s">
        <v>16</v>
      </c>
      <c r="E124" s="11">
        <v>46205.727407407408</v>
      </c>
      <c r="F124" s="10"/>
      <c r="G124" s="10" t="s">
        <v>246</v>
      </c>
      <c r="H124" s="10">
        <v>803135</v>
      </c>
      <c r="I124" s="10" t="s">
        <v>20</v>
      </c>
      <c r="J124" s="10" t="s">
        <v>61</v>
      </c>
      <c r="K124" s="10">
        <v>175</v>
      </c>
      <c r="L124" s="10" t="s">
        <v>282</v>
      </c>
      <c r="M124" s="10" t="s">
        <v>282</v>
      </c>
      <c r="N124" s="10" t="s">
        <v>283</v>
      </c>
      <c r="P124" s="10" t="s">
        <v>284</v>
      </c>
    </row>
    <row r="125" spans="2:16" x14ac:dyDescent="0.2">
      <c r="B125" s="10">
        <v>656357</v>
      </c>
      <c r="C125" s="10" t="s">
        <v>10</v>
      </c>
      <c r="D125" s="10" t="s">
        <v>16</v>
      </c>
      <c r="E125" s="11">
        <v>46205.727407407408</v>
      </c>
      <c r="F125" s="10"/>
      <c r="G125" s="10" t="s">
        <v>246</v>
      </c>
      <c r="H125" s="10">
        <v>803135</v>
      </c>
      <c r="I125" s="10" t="s">
        <v>20</v>
      </c>
      <c r="J125" s="10" t="s">
        <v>61</v>
      </c>
      <c r="K125" s="10">
        <v>176</v>
      </c>
      <c r="L125" s="10" t="s">
        <v>62</v>
      </c>
      <c r="M125" s="10" t="s">
        <v>285</v>
      </c>
      <c r="N125" s="10" t="s">
        <v>286</v>
      </c>
      <c r="O125">
        <v>5810072</v>
      </c>
      <c r="P125" s="10" t="s">
        <v>63</v>
      </c>
    </row>
    <row r="126" spans="2:16" x14ac:dyDescent="0.2">
      <c r="B126" s="10">
        <v>656357</v>
      </c>
      <c r="C126" s="10" t="s">
        <v>10</v>
      </c>
      <c r="D126" s="10" t="s">
        <v>16</v>
      </c>
      <c r="E126" s="11">
        <v>46205.727407407408</v>
      </c>
      <c r="F126" s="10"/>
      <c r="G126" s="10" t="s">
        <v>246</v>
      </c>
      <c r="H126" s="10">
        <v>803135</v>
      </c>
      <c r="I126" s="10" t="s">
        <v>20</v>
      </c>
      <c r="J126" s="10" t="s">
        <v>61</v>
      </c>
      <c r="K126" s="10">
        <v>177</v>
      </c>
      <c r="L126" s="10" t="s">
        <v>65</v>
      </c>
      <c r="M126" s="10" t="s">
        <v>287</v>
      </c>
      <c r="N126" s="10" t="s">
        <v>286</v>
      </c>
      <c r="O126">
        <v>5810073</v>
      </c>
      <c r="P126" s="10" t="s">
        <v>69</v>
      </c>
    </row>
    <row r="127" spans="2:16" x14ac:dyDescent="0.2">
      <c r="B127" s="10">
        <v>656357</v>
      </c>
      <c r="C127" s="10" t="s">
        <v>10</v>
      </c>
      <c r="D127" s="10" t="s">
        <v>16</v>
      </c>
      <c r="E127" s="11">
        <v>46205.727407407408</v>
      </c>
      <c r="F127" s="10"/>
      <c r="G127" s="10" t="s">
        <v>246</v>
      </c>
      <c r="H127" s="10">
        <v>803135</v>
      </c>
      <c r="I127" s="10" t="s">
        <v>20</v>
      </c>
      <c r="J127" s="10" t="s">
        <v>61</v>
      </c>
      <c r="K127" s="10">
        <v>178</v>
      </c>
      <c r="L127" s="10" t="s">
        <v>71</v>
      </c>
      <c r="M127" s="10" t="s">
        <v>287</v>
      </c>
      <c r="N127" s="10" t="s">
        <v>286</v>
      </c>
      <c r="O127">
        <v>5810074</v>
      </c>
      <c r="P127" s="10" t="s">
        <v>75</v>
      </c>
    </row>
    <row r="128" spans="2:16" x14ac:dyDescent="0.2">
      <c r="B128" s="10">
        <v>656357</v>
      </c>
      <c r="C128" s="10" t="s">
        <v>10</v>
      </c>
      <c r="D128" s="10" t="s">
        <v>16</v>
      </c>
      <c r="E128" s="11">
        <v>46205.727407407408</v>
      </c>
      <c r="F128" s="10"/>
      <c r="G128" s="10" t="s">
        <v>246</v>
      </c>
      <c r="H128" s="10">
        <v>803135</v>
      </c>
      <c r="I128" s="10" t="s">
        <v>20</v>
      </c>
      <c r="J128" s="10" t="s">
        <v>61</v>
      </c>
      <c r="K128" s="10">
        <v>179</v>
      </c>
      <c r="L128" s="10" t="s">
        <v>77</v>
      </c>
      <c r="M128" s="10" t="s">
        <v>287</v>
      </c>
      <c r="N128" s="10" t="s">
        <v>286</v>
      </c>
      <c r="O128">
        <v>5810075</v>
      </c>
      <c r="P128" s="10" t="s">
        <v>79</v>
      </c>
    </row>
    <row r="129" spans="2:16" x14ac:dyDescent="0.2">
      <c r="B129" s="10">
        <v>656357</v>
      </c>
      <c r="C129" s="10" t="s">
        <v>10</v>
      </c>
      <c r="D129" s="10" t="s">
        <v>16</v>
      </c>
      <c r="E129" s="11">
        <v>46205.727407407408</v>
      </c>
      <c r="F129" s="10"/>
      <c r="G129" s="10" t="s">
        <v>246</v>
      </c>
      <c r="H129" s="10">
        <v>803135</v>
      </c>
      <c r="I129" s="10" t="s">
        <v>20</v>
      </c>
      <c r="J129" s="10" t="s">
        <v>61</v>
      </c>
      <c r="K129" s="10">
        <v>180</v>
      </c>
      <c r="L129" s="10" t="s">
        <v>282</v>
      </c>
      <c r="M129" s="10" t="s">
        <v>282</v>
      </c>
      <c r="N129" s="10" t="s">
        <v>283</v>
      </c>
      <c r="P129" s="10" t="s">
        <v>284</v>
      </c>
    </row>
    <row r="130" spans="2:16" x14ac:dyDescent="0.2">
      <c r="B130" s="10">
        <v>656357</v>
      </c>
      <c r="C130" s="10" t="s">
        <v>10</v>
      </c>
      <c r="D130" s="10" t="s">
        <v>16</v>
      </c>
      <c r="E130" s="11">
        <v>46205.727407407408</v>
      </c>
      <c r="F130" s="10"/>
      <c r="G130" s="10" t="s">
        <v>246</v>
      </c>
      <c r="H130" s="10">
        <v>803136</v>
      </c>
      <c r="I130" s="10" t="s">
        <v>81</v>
      </c>
      <c r="J130" s="10" t="s">
        <v>61</v>
      </c>
      <c r="K130" s="10">
        <v>175</v>
      </c>
      <c r="L130" s="10" t="s">
        <v>282</v>
      </c>
      <c r="M130" s="10" t="s">
        <v>282</v>
      </c>
      <c r="N130" s="10" t="s">
        <v>283</v>
      </c>
      <c r="P130" s="10" t="s">
        <v>284</v>
      </c>
    </row>
    <row r="131" spans="2:16" x14ac:dyDescent="0.2">
      <c r="B131" s="10">
        <v>656357</v>
      </c>
      <c r="C131" s="10" t="s">
        <v>10</v>
      </c>
      <c r="D131" s="10" t="s">
        <v>16</v>
      </c>
      <c r="E131" s="11">
        <v>46205.727407407408</v>
      </c>
      <c r="F131" s="10"/>
      <c r="G131" s="10" t="s">
        <v>246</v>
      </c>
      <c r="H131" s="10">
        <v>803136</v>
      </c>
      <c r="I131" s="10" t="s">
        <v>81</v>
      </c>
      <c r="J131" s="10" t="s">
        <v>61</v>
      </c>
      <c r="K131" s="10">
        <v>176</v>
      </c>
      <c r="L131" s="10" t="s">
        <v>62</v>
      </c>
      <c r="M131" s="10" t="s">
        <v>285</v>
      </c>
      <c r="N131" s="10" t="s">
        <v>286</v>
      </c>
      <c r="O131">
        <v>5810071</v>
      </c>
      <c r="P131" s="10" t="s">
        <v>104</v>
      </c>
    </row>
    <row r="132" spans="2:16" x14ac:dyDescent="0.2">
      <c r="B132" s="10">
        <v>656357</v>
      </c>
      <c r="C132" s="10" t="s">
        <v>10</v>
      </c>
      <c r="D132" s="10" t="s">
        <v>16</v>
      </c>
      <c r="E132" s="11">
        <v>46205.727407407408</v>
      </c>
      <c r="F132" s="10"/>
      <c r="G132" s="10" t="s">
        <v>246</v>
      </c>
      <c r="H132" s="10">
        <v>803136</v>
      </c>
      <c r="I132" s="10" t="s">
        <v>81</v>
      </c>
      <c r="J132" s="10" t="s">
        <v>61</v>
      </c>
      <c r="K132" s="10">
        <v>177</v>
      </c>
      <c r="L132" s="10" t="s">
        <v>65</v>
      </c>
      <c r="M132" s="10" t="s">
        <v>287</v>
      </c>
      <c r="N132" s="10" t="s">
        <v>286</v>
      </c>
      <c r="O132">
        <v>5810068</v>
      </c>
      <c r="P132" s="10">
        <v>0</v>
      </c>
    </row>
    <row r="133" spans="2:16" x14ac:dyDescent="0.2">
      <c r="B133" s="10">
        <v>656357</v>
      </c>
      <c r="C133" s="10" t="s">
        <v>10</v>
      </c>
      <c r="D133" s="10" t="s">
        <v>16</v>
      </c>
      <c r="E133" s="11">
        <v>46205.727407407408</v>
      </c>
      <c r="F133" s="10"/>
      <c r="G133" s="10" t="s">
        <v>246</v>
      </c>
      <c r="H133" s="10">
        <v>803136</v>
      </c>
      <c r="I133" s="10" t="s">
        <v>81</v>
      </c>
      <c r="J133" s="10" t="s">
        <v>61</v>
      </c>
      <c r="K133" s="10">
        <v>178</v>
      </c>
      <c r="L133" s="10" t="s">
        <v>71</v>
      </c>
      <c r="M133" s="10" t="s">
        <v>287</v>
      </c>
      <c r="N133" s="10" t="s">
        <v>286</v>
      </c>
      <c r="O133">
        <v>5810069</v>
      </c>
      <c r="P133" s="10">
        <v>0</v>
      </c>
    </row>
    <row r="134" spans="2:16" x14ac:dyDescent="0.2">
      <c r="B134" s="10">
        <v>656357</v>
      </c>
      <c r="C134" s="10" t="s">
        <v>10</v>
      </c>
      <c r="D134" s="10" t="s">
        <v>16</v>
      </c>
      <c r="E134" s="11">
        <v>46205.727407407408</v>
      </c>
      <c r="F134" s="10"/>
      <c r="G134" s="10" t="s">
        <v>246</v>
      </c>
      <c r="H134" s="10">
        <v>803136</v>
      </c>
      <c r="I134" s="10" t="s">
        <v>81</v>
      </c>
      <c r="J134" s="10" t="s">
        <v>61</v>
      </c>
      <c r="K134" s="10">
        <v>179</v>
      </c>
      <c r="L134" s="10" t="s">
        <v>77</v>
      </c>
      <c r="M134" s="10" t="s">
        <v>287</v>
      </c>
      <c r="N134" s="10" t="s">
        <v>286</v>
      </c>
      <c r="O134">
        <v>5810070</v>
      </c>
      <c r="P134" s="10">
        <v>0</v>
      </c>
    </row>
    <row r="135" spans="2:16" x14ac:dyDescent="0.2">
      <c r="B135" s="10">
        <v>656357</v>
      </c>
      <c r="C135" s="10" t="s">
        <v>10</v>
      </c>
      <c r="D135" s="10" t="s">
        <v>16</v>
      </c>
      <c r="E135" s="11">
        <v>46205.727407407408</v>
      </c>
      <c r="F135" s="10"/>
      <c r="G135" s="10" t="s">
        <v>246</v>
      </c>
      <c r="H135" s="10">
        <v>803136</v>
      </c>
      <c r="I135" s="10" t="s">
        <v>81</v>
      </c>
      <c r="J135" s="10" t="s">
        <v>61</v>
      </c>
      <c r="K135" s="10">
        <v>180</v>
      </c>
      <c r="L135" s="10" t="s">
        <v>282</v>
      </c>
      <c r="M135" s="10" t="s">
        <v>282</v>
      </c>
      <c r="N135" s="10" t="s">
        <v>283</v>
      </c>
      <c r="P135" s="10" t="s">
        <v>284</v>
      </c>
    </row>
    <row r="136" spans="2:16" x14ac:dyDescent="0.2">
      <c r="B136" s="10">
        <v>656357</v>
      </c>
      <c r="C136" s="10" t="s">
        <v>10</v>
      </c>
      <c r="D136" s="10" t="s">
        <v>16</v>
      </c>
      <c r="E136" s="11">
        <v>46205.727407407408</v>
      </c>
      <c r="F136" s="10"/>
      <c r="G136" s="10" t="s">
        <v>246</v>
      </c>
      <c r="H136" s="10">
        <v>803137</v>
      </c>
      <c r="I136" s="10" t="s">
        <v>110</v>
      </c>
      <c r="J136" s="10" t="s">
        <v>61</v>
      </c>
      <c r="K136" s="10">
        <v>175</v>
      </c>
      <c r="L136" s="10" t="s">
        <v>282</v>
      </c>
      <c r="M136" s="10" t="s">
        <v>282</v>
      </c>
      <c r="N136" s="10" t="s">
        <v>283</v>
      </c>
      <c r="P136" s="10" t="s">
        <v>284</v>
      </c>
    </row>
    <row r="137" spans="2:16" x14ac:dyDescent="0.2">
      <c r="B137" s="10">
        <v>656357</v>
      </c>
      <c r="C137" s="10" t="s">
        <v>10</v>
      </c>
      <c r="D137" s="10" t="s">
        <v>16</v>
      </c>
      <c r="E137" s="11">
        <v>46205.727407407408</v>
      </c>
      <c r="F137" s="10"/>
      <c r="G137" s="10" t="s">
        <v>246</v>
      </c>
      <c r="H137" s="10">
        <v>803137</v>
      </c>
      <c r="I137" s="10" t="s">
        <v>110</v>
      </c>
      <c r="J137" s="10" t="s">
        <v>61</v>
      </c>
      <c r="K137" s="10">
        <v>176</v>
      </c>
      <c r="L137" s="10" t="s">
        <v>62</v>
      </c>
      <c r="M137" s="10" t="s">
        <v>285</v>
      </c>
      <c r="N137" s="10" t="s">
        <v>286</v>
      </c>
      <c r="O137">
        <v>5810076</v>
      </c>
      <c r="P137" s="10" t="s">
        <v>104</v>
      </c>
    </row>
    <row r="138" spans="2:16" x14ac:dyDescent="0.2">
      <c r="B138" s="10">
        <v>656357</v>
      </c>
      <c r="C138" s="10" t="s">
        <v>10</v>
      </c>
      <c r="D138" s="10" t="s">
        <v>16</v>
      </c>
      <c r="E138" s="11">
        <v>46205.727407407408</v>
      </c>
      <c r="F138" s="10"/>
      <c r="G138" s="10" t="s">
        <v>246</v>
      </c>
      <c r="H138" s="10">
        <v>803137</v>
      </c>
      <c r="I138" s="10" t="s">
        <v>110</v>
      </c>
      <c r="J138" s="10" t="s">
        <v>61</v>
      </c>
      <c r="K138" s="10">
        <v>177</v>
      </c>
      <c r="L138" s="10" t="s">
        <v>65</v>
      </c>
      <c r="M138" s="10" t="s">
        <v>287</v>
      </c>
      <c r="N138" s="10" t="s">
        <v>286</v>
      </c>
      <c r="O138">
        <v>5810077</v>
      </c>
      <c r="P138" s="10">
        <v>0</v>
      </c>
    </row>
    <row r="139" spans="2:16" x14ac:dyDescent="0.2">
      <c r="B139" s="10">
        <v>656357</v>
      </c>
      <c r="C139" s="10" t="s">
        <v>10</v>
      </c>
      <c r="D139" s="10" t="s">
        <v>16</v>
      </c>
      <c r="E139" s="11">
        <v>46205.727407407408</v>
      </c>
      <c r="F139" s="10"/>
      <c r="G139" s="10" t="s">
        <v>246</v>
      </c>
      <c r="H139" s="10">
        <v>803137</v>
      </c>
      <c r="I139" s="10" t="s">
        <v>110</v>
      </c>
      <c r="J139" s="10" t="s">
        <v>61</v>
      </c>
      <c r="K139" s="10">
        <v>178</v>
      </c>
      <c r="L139" s="10" t="s">
        <v>71</v>
      </c>
      <c r="M139" s="10" t="s">
        <v>287</v>
      </c>
      <c r="N139" s="10" t="s">
        <v>286</v>
      </c>
      <c r="O139">
        <v>5810078</v>
      </c>
      <c r="P139" s="10">
        <v>0</v>
      </c>
    </row>
    <row r="140" spans="2:16" x14ac:dyDescent="0.2">
      <c r="B140" s="10">
        <v>656357</v>
      </c>
      <c r="C140" s="10" t="s">
        <v>10</v>
      </c>
      <c r="D140" s="10" t="s">
        <v>16</v>
      </c>
      <c r="E140" s="11">
        <v>46205.727407407408</v>
      </c>
      <c r="F140" s="10"/>
      <c r="G140" s="10" t="s">
        <v>246</v>
      </c>
      <c r="H140" s="10">
        <v>803137</v>
      </c>
      <c r="I140" s="10" t="s">
        <v>110</v>
      </c>
      <c r="J140" s="10" t="s">
        <v>61</v>
      </c>
      <c r="K140" s="10">
        <v>179</v>
      </c>
      <c r="L140" s="10" t="s">
        <v>77</v>
      </c>
      <c r="M140" s="10" t="s">
        <v>287</v>
      </c>
      <c r="N140" s="10" t="s">
        <v>286</v>
      </c>
      <c r="O140">
        <v>5810079</v>
      </c>
      <c r="P140" s="10">
        <v>0</v>
      </c>
    </row>
    <row r="141" spans="2:16" x14ac:dyDescent="0.2">
      <c r="B141" s="10">
        <v>656357</v>
      </c>
      <c r="C141" s="10" t="s">
        <v>10</v>
      </c>
      <c r="D141" s="10" t="s">
        <v>16</v>
      </c>
      <c r="E141" s="11">
        <v>46205.727407407408</v>
      </c>
      <c r="F141" s="10"/>
      <c r="G141" s="10" t="s">
        <v>246</v>
      </c>
      <c r="H141" s="10">
        <v>803137</v>
      </c>
      <c r="I141" s="10" t="s">
        <v>110</v>
      </c>
      <c r="J141" s="10" t="s">
        <v>61</v>
      </c>
      <c r="K141" s="10">
        <v>180</v>
      </c>
      <c r="L141" s="10" t="s">
        <v>282</v>
      </c>
      <c r="M141" s="10" t="s">
        <v>282</v>
      </c>
      <c r="N141" s="10" t="s">
        <v>283</v>
      </c>
      <c r="P141" s="10" t="s">
        <v>284</v>
      </c>
    </row>
    <row r="142" spans="2:16" x14ac:dyDescent="0.2">
      <c r="B142" s="10">
        <v>656357</v>
      </c>
      <c r="C142" s="10" t="s">
        <v>10</v>
      </c>
      <c r="D142" s="10" t="s">
        <v>16</v>
      </c>
      <c r="E142" s="11">
        <v>46205.727407407408</v>
      </c>
      <c r="F142" s="10"/>
      <c r="G142" s="10" t="s">
        <v>246</v>
      </c>
      <c r="H142" s="10">
        <v>803138</v>
      </c>
      <c r="I142" s="10" t="s">
        <v>136</v>
      </c>
      <c r="J142" s="10" t="s">
        <v>61</v>
      </c>
      <c r="K142" s="10">
        <v>175</v>
      </c>
      <c r="L142" s="10" t="s">
        <v>282</v>
      </c>
      <c r="M142" s="10" t="s">
        <v>282</v>
      </c>
      <c r="N142" s="10" t="s">
        <v>283</v>
      </c>
      <c r="P142" s="10" t="s">
        <v>284</v>
      </c>
    </row>
    <row r="143" spans="2:16" x14ac:dyDescent="0.2">
      <c r="B143" s="10">
        <v>656357</v>
      </c>
      <c r="C143" s="10" t="s">
        <v>10</v>
      </c>
      <c r="D143" s="10" t="s">
        <v>16</v>
      </c>
      <c r="E143" s="11">
        <v>46205.727407407408</v>
      </c>
      <c r="F143" s="10"/>
      <c r="G143" s="10" t="s">
        <v>246</v>
      </c>
      <c r="H143" s="10">
        <v>803138</v>
      </c>
      <c r="I143" s="10" t="s">
        <v>136</v>
      </c>
      <c r="J143" s="10" t="s">
        <v>61</v>
      </c>
      <c r="K143" s="10">
        <v>176</v>
      </c>
      <c r="L143" s="10" t="s">
        <v>62</v>
      </c>
      <c r="M143" s="10" t="s">
        <v>285</v>
      </c>
      <c r="N143" s="10" t="s">
        <v>286</v>
      </c>
      <c r="O143">
        <v>5810080</v>
      </c>
      <c r="P143" s="10" t="s">
        <v>104</v>
      </c>
    </row>
    <row r="144" spans="2:16" x14ac:dyDescent="0.2">
      <c r="B144" s="10">
        <v>656357</v>
      </c>
      <c r="C144" s="10" t="s">
        <v>10</v>
      </c>
      <c r="D144" s="10" t="s">
        <v>16</v>
      </c>
      <c r="E144" s="11">
        <v>46205.727407407408</v>
      </c>
      <c r="F144" s="10"/>
      <c r="G144" s="10" t="s">
        <v>246</v>
      </c>
      <c r="H144" s="10">
        <v>803138</v>
      </c>
      <c r="I144" s="10" t="s">
        <v>136</v>
      </c>
      <c r="J144" s="10" t="s">
        <v>61</v>
      </c>
      <c r="K144" s="10">
        <v>177</v>
      </c>
      <c r="L144" s="10" t="s">
        <v>65</v>
      </c>
      <c r="M144" s="10" t="s">
        <v>287</v>
      </c>
      <c r="N144" s="10" t="s">
        <v>286</v>
      </c>
      <c r="O144">
        <v>5810081</v>
      </c>
      <c r="P144" s="10">
        <v>0</v>
      </c>
    </row>
    <row r="145" spans="2:16" x14ac:dyDescent="0.2">
      <c r="B145" s="10">
        <v>656357</v>
      </c>
      <c r="C145" s="10" t="s">
        <v>10</v>
      </c>
      <c r="D145" s="10" t="s">
        <v>16</v>
      </c>
      <c r="E145" s="11">
        <v>46205.727407407408</v>
      </c>
      <c r="F145" s="10"/>
      <c r="G145" s="10" t="s">
        <v>246</v>
      </c>
      <c r="H145" s="10">
        <v>803138</v>
      </c>
      <c r="I145" s="10" t="s">
        <v>136</v>
      </c>
      <c r="J145" s="10" t="s">
        <v>61</v>
      </c>
      <c r="K145" s="10">
        <v>178</v>
      </c>
      <c r="L145" s="10" t="s">
        <v>71</v>
      </c>
      <c r="M145" s="10" t="s">
        <v>287</v>
      </c>
      <c r="N145" s="10" t="s">
        <v>286</v>
      </c>
      <c r="O145">
        <v>5810082</v>
      </c>
      <c r="P145" s="10">
        <v>0</v>
      </c>
    </row>
    <row r="146" spans="2:16" x14ac:dyDescent="0.2">
      <c r="B146" s="10">
        <v>656357</v>
      </c>
      <c r="C146" s="10" t="s">
        <v>10</v>
      </c>
      <c r="D146" s="10" t="s">
        <v>16</v>
      </c>
      <c r="E146" s="11">
        <v>46205.727407407408</v>
      </c>
      <c r="F146" s="10"/>
      <c r="G146" s="10" t="s">
        <v>246</v>
      </c>
      <c r="H146" s="10">
        <v>803138</v>
      </c>
      <c r="I146" s="10" t="s">
        <v>136</v>
      </c>
      <c r="J146" s="10" t="s">
        <v>61</v>
      </c>
      <c r="K146" s="10">
        <v>179</v>
      </c>
      <c r="L146" s="10" t="s">
        <v>77</v>
      </c>
      <c r="M146" s="10" t="s">
        <v>287</v>
      </c>
      <c r="N146" s="10" t="s">
        <v>286</v>
      </c>
      <c r="O146">
        <v>5810083</v>
      </c>
      <c r="P146" s="10">
        <v>0</v>
      </c>
    </row>
    <row r="147" spans="2:16" x14ac:dyDescent="0.2">
      <c r="B147" s="10">
        <v>656357</v>
      </c>
      <c r="C147" s="10" t="s">
        <v>10</v>
      </c>
      <c r="D147" s="10" t="s">
        <v>16</v>
      </c>
      <c r="E147" s="11">
        <v>46205.727407407408</v>
      </c>
      <c r="F147" s="10"/>
      <c r="G147" s="10" t="s">
        <v>246</v>
      </c>
      <c r="H147" s="10">
        <v>803138</v>
      </c>
      <c r="I147" s="10" t="s">
        <v>136</v>
      </c>
      <c r="J147" s="10" t="s">
        <v>61</v>
      </c>
      <c r="K147" s="10">
        <v>180</v>
      </c>
      <c r="L147" s="10" t="s">
        <v>282</v>
      </c>
      <c r="M147" s="10" t="s">
        <v>282</v>
      </c>
      <c r="N147" s="10" t="s">
        <v>283</v>
      </c>
      <c r="P147" s="10" t="s">
        <v>284</v>
      </c>
    </row>
    <row r="148" spans="2:16" x14ac:dyDescent="0.2">
      <c r="B148" s="10">
        <v>656357</v>
      </c>
      <c r="C148" s="10" t="s">
        <v>10</v>
      </c>
      <c r="D148" s="10" t="s">
        <v>16</v>
      </c>
      <c r="E148" s="11">
        <v>46205.727407407408</v>
      </c>
      <c r="F148" s="10"/>
      <c r="G148" s="10" t="s">
        <v>246</v>
      </c>
      <c r="H148" s="10">
        <v>803139</v>
      </c>
      <c r="I148" s="10" t="s">
        <v>160</v>
      </c>
      <c r="J148" s="10" t="s">
        <v>61</v>
      </c>
      <c r="K148" s="10">
        <v>175</v>
      </c>
      <c r="L148" s="10" t="s">
        <v>282</v>
      </c>
      <c r="M148" s="10" t="s">
        <v>282</v>
      </c>
      <c r="N148" s="10" t="s">
        <v>283</v>
      </c>
      <c r="P148" s="10" t="s">
        <v>284</v>
      </c>
    </row>
    <row r="149" spans="2:16" x14ac:dyDescent="0.2">
      <c r="B149" s="10">
        <v>656357</v>
      </c>
      <c r="C149" s="10" t="s">
        <v>10</v>
      </c>
      <c r="D149" s="10" t="s">
        <v>16</v>
      </c>
      <c r="E149" s="11">
        <v>46205.727407407408</v>
      </c>
      <c r="F149" s="10"/>
      <c r="G149" s="10" t="s">
        <v>246</v>
      </c>
      <c r="H149" s="10">
        <v>803139</v>
      </c>
      <c r="I149" s="10" t="s">
        <v>160</v>
      </c>
      <c r="J149" s="10" t="s">
        <v>61</v>
      </c>
      <c r="K149" s="10">
        <v>176</v>
      </c>
      <c r="L149" s="10" t="s">
        <v>62</v>
      </c>
      <c r="M149" s="10" t="s">
        <v>285</v>
      </c>
      <c r="N149" s="10" t="s">
        <v>286</v>
      </c>
      <c r="O149">
        <v>5810092</v>
      </c>
      <c r="P149" s="10" t="s">
        <v>63</v>
      </c>
    </row>
    <row r="150" spans="2:16" x14ac:dyDescent="0.2">
      <c r="B150" s="10">
        <v>656357</v>
      </c>
      <c r="C150" s="10" t="s">
        <v>10</v>
      </c>
      <c r="D150" s="10" t="s">
        <v>16</v>
      </c>
      <c r="E150" s="11">
        <v>46205.727407407408</v>
      </c>
      <c r="F150" s="10"/>
      <c r="G150" s="10" t="s">
        <v>246</v>
      </c>
      <c r="H150" s="10">
        <v>803139</v>
      </c>
      <c r="I150" s="10" t="s">
        <v>160</v>
      </c>
      <c r="J150" s="10" t="s">
        <v>61</v>
      </c>
      <c r="K150" s="10">
        <v>177</v>
      </c>
      <c r="L150" s="10" t="s">
        <v>65</v>
      </c>
      <c r="M150" s="10" t="s">
        <v>287</v>
      </c>
      <c r="N150" s="10" t="s">
        <v>286</v>
      </c>
      <c r="O150">
        <v>5810093</v>
      </c>
      <c r="P150" s="10" t="s">
        <v>69</v>
      </c>
    </row>
    <row r="151" spans="2:16" x14ac:dyDescent="0.2">
      <c r="B151" s="10">
        <v>656357</v>
      </c>
      <c r="C151" s="10" t="s">
        <v>10</v>
      </c>
      <c r="D151" s="10" t="s">
        <v>16</v>
      </c>
      <c r="E151" s="11">
        <v>46205.727407407408</v>
      </c>
      <c r="F151" s="10"/>
      <c r="G151" s="10" t="s">
        <v>246</v>
      </c>
      <c r="H151" s="10">
        <v>803139</v>
      </c>
      <c r="I151" s="10" t="s">
        <v>160</v>
      </c>
      <c r="J151" s="10" t="s">
        <v>61</v>
      </c>
      <c r="K151" s="10">
        <v>178</v>
      </c>
      <c r="L151" s="10" t="s">
        <v>71</v>
      </c>
      <c r="M151" s="10" t="s">
        <v>287</v>
      </c>
      <c r="N151" s="10" t="s">
        <v>286</v>
      </c>
      <c r="O151">
        <v>5810094</v>
      </c>
      <c r="P151" s="10" t="s">
        <v>75</v>
      </c>
    </row>
    <row r="152" spans="2:16" x14ac:dyDescent="0.2">
      <c r="B152" s="10">
        <v>656357</v>
      </c>
      <c r="C152" s="10" t="s">
        <v>10</v>
      </c>
      <c r="D152" s="10" t="s">
        <v>16</v>
      </c>
      <c r="E152" s="11">
        <v>46205.727407407408</v>
      </c>
      <c r="F152" s="10"/>
      <c r="G152" s="10" t="s">
        <v>246</v>
      </c>
      <c r="H152" s="10">
        <v>803139</v>
      </c>
      <c r="I152" s="10" t="s">
        <v>160</v>
      </c>
      <c r="J152" s="10" t="s">
        <v>61</v>
      </c>
      <c r="K152" s="10">
        <v>179</v>
      </c>
      <c r="L152" s="10" t="s">
        <v>77</v>
      </c>
      <c r="M152" s="10" t="s">
        <v>287</v>
      </c>
      <c r="N152" s="10" t="s">
        <v>286</v>
      </c>
      <c r="O152">
        <v>5810095</v>
      </c>
      <c r="P152" s="10" t="s">
        <v>79</v>
      </c>
    </row>
    <row r="153" spans="2:16" x14ac:dyDescent="0.2">
      <c r="B153" s="10">
        <v>656357</v>
      </c>
      <c r="C153" s="10" t="s">
        <v>10</v>
      </c>
      <c r="D153" s="10" t="s">
        <v>16</v>
      </c>
      <c r="E153" s="11">
        <v>46205.727407407408</v>
      </c>
      <c r="F153" s="10"/>
      <c r="G153" s="10" t="s">
        <v>246</v>
      </c>
      <c r="H153" s="10">
        <v>803139</v>
      </c>
      <c r="I153" s="10" t="s">
        <v>160</v>
      </c>
      <c r="J153" s="10" t="s">
        <v>61</v>
      </c>
      <c r="K153" s="10">
        <v>180</v>
      </c>
      <c r="L153" s="10" t="s">
        <v>282</v>
      </c>
      <c r="M153" s="10" t="s">
        <v>282</v>
      </c>
      <c r="N153" s="10" t="s">
        <v>283</v>
      </c>
      <c r="P153" s="10" t="s">
        <v>284</v>
      </c>
    </row>
    <row r="154" spans="2:16" x14ac:dyDescent="0.2">
      <c r="B154" s="10">
        <v>656297</v>
      </c>
      <c r="C154" s="10" t="s">
        <v>11</v>
      </c>
      <c r="D154" s="10" t="s">
        <v>17</v>
      </c>
      <c r="E154" s="11">
        <v>46204.661805555559</v>
      </c>
      <c r="F154" s="10"/>
      <c r="G154" s="10" t="s">
        <v>246</v>
      </c>
      <c r="H154" s="10">
        <v>803135</v>
      </c>
      <c r="I154" s="10" t="s">
        <v>20</v>
      </c>
      <c r="J154" s="10" t="s">
        <v>61</v>
      </c>
      <c r="K154" s="10">
        <v>175</v>
      </c>
      <c r="L154" s="10" t="s">
        <v>282</v>
      </c>
      <c r="M154" s="10" t="s">
        <v>282</v>
      </c>
      <c r="N154" s="10" t="s">
        <v>283</v>
      </c>
      <c r="P154" s="10" t="s">
        <v>284</v>
      </c>
    </row>
    <row r="155" spans="2:16" x14ac:dyDescent="0.2">
      <c r="B155" s="10">
        <v>656297</v>
      </c>
      <c r="C155" s="10" t="s">
        <v>11</v>
      </c>
      <c r="D155" s="10" t="s">
        <v>17</v>
      </c>
      <c r="E155" s="11">
        <v>46204.661805555559</v>
      </c>
      <c r="F155" s="10"/>
      <c r="G155" s="10" t="s">
        <v>246</v>
      </c>
      <c r="H155" s="10">
        <v>803135</v>
      </c>
      <c r="I155" s="10" t="s">
        <v>20</v>
      </c>
      <c r="J155" s="10" t="s">
        <v>61</v>
      </c>
      <c r="K155" s="10">
        <v>176</v>
      </c>
      <c r="L155" s="10" t="s">
        <v>62</v>
      </c>
      <c r="M155" s="10" t="s">
        <v>285</v>
      </c>
      <c r="N155" s="10" t="s">
        <v>286</v>
      </c>
      <c r="O155">
        <v>5806596</v>
      </c>
      <c r="P155" s="10" t="s">
        <v>63</v>
      </c>
    </row>
    <row r="156" spans="2:16" x14ac:dyDescent="0.2">
      <c r="B156" s="10">
        <v>656297</v>
      </c>
      <c r="C156" s="10" t="s">
        <v>11</v>
      </c>
      <c r="D156" s="10" t="s">
        <v>17</v>
      </c>
      <c r="E156" s="11">
        <v>46204.661805555559</v>
      </c>
      <c r="F156" s="10"/>
      <c r="G156" s="10" t="s">
        <v>246</v>
      </c>
      <c r="H156" s="10">
        <v>803135</v>
      </c>
      <c r="I156" s="10" t="s">
        <v>20</v>
      </c>
      <c r="J156" s="10" t="s">
        <v>61</v>
      </c>
      <c r="K156" s="10">
        <v>177</v>
      </c>
      <c r="L156" s="10" t="s">
        <v>65</v>
      </c>
      <c r="M156" s="10" t="s">
        <v>287</v>
      </c>
      <c r="N156" s="10" t="s">
        <v>286</v>
      </c>
      <c r="O156">
        <v>5806597</v>
      </c>
      <c r="P156" s="10">
        <v>30</v>
      </c>
    </row>
    <row r="157" spans="2:16" x14ac:dyDescent="0.2">
      <c r="B157" s="10">
        <v>656297</v>
      </c>
      <c r="C157" s="10" t="s">
        <v>11</v>
      </c>
      <c r="D157" s="10" t="s">
        <v>17</v>
      </c>
      <c r="E157" s="11">
        <v>46204.661805555559</v>
      </c>
      <c r="F157" s="10"/>
      <c r="G157" s="10" t="s">
        <v>246</v>
      </c>
      <c r="H157" s="10">
        <v>803135</v>
      </c>
      <c r="I157" s="10" t="s">
        <v>20</v>
      </c>
      <c r="J157" s="10" t="s">
        <v>61</v>
      </c>
      <c r="K157" s="10">
        <v>178</v>
      </c>
      <c r="L157" s="10" t="s">
        <v>71</v>
      </c>
      <c r="M157" s="10" t="s">
        <v>287</v>
      </c>
      <c r="N157" s="10" t="s">
        <v>286</v>
      </c>
      <c r="O157">
        <v>5806598</v>
      </c>
      <c r="P157" s="10">
        <v>8</v>
      </c>
    </row>
    <row r="158" spans="2:16" x14ac:dyDescent="0.2">
      <c r="B158" s="10">
        <v>656297</v>
      </c>
      <c r="C158" s="10" t="s">
        <v>11</v>
      </c>
      <c r="D158" s="10" t="s">
        <v>17</v>
      </c>
      <c r="E158" s="11">
        <v>46204.661805555559</v>
      </c>
      <c r="F158" s="10"/>
      <c r="G158" s="10" t="s">
        <v>246</v>
      </c>
      <c r="H158" s="10">
        <v>803135</v>
      </c>
      <c r="I158" s="10" t="s">
        <v>20</v>
      </c>
      <c r="J158" s="10" t="s">
        <v>61</v>
      </c>
      <c r="K158" s="10">
        <v>179</v>
      </c>
      <c r="L158" s="10" t="s">
        <v>77</v>
      </c>
      <c r="M158" s="10" t="s">
        <v>287</v>
      </c>
      <c r="N158" s="10" t="s">
        <v>286</v>
      </c>
      <c r="O158">
        <v>5806599</v>
      </c>
      <c r="P158" s="10">
        <v>30</v>
      </c>
    </row>
    <row r="159" spans="2:16" x14ac:dyDescent="0.2">
      <c r="B159" s="10">
        <v>656297</v>
      </c>
      <c r="C159" s="10" t="s">
        <v>11</v>
      </c>
      <c r="D159" s="10" t="s">
        <v>17</v>
      </c>
      <c r="E159" s="11">
        <v>46204.661805555559</v>
      </c>
      <c r="F159" s="10"/>
      <c r="G159" s="10" t="s">
        <v>246</v>
      </c>
      <c r="H159" s="10">
        <v>803135</v>
      </c>
      <c r="I159" s="10" t="s">
        <v>20</v>
      </c>
      <c r="J159" s="10" t="s">
        <v>61</v>
      </c>
      <c r="K159" s="10">
        <v>180</v>
      </c>
      <c r="L159" s="10" t="s">
        <v>282</v>
      </c>
      <c r="M159" s="10" t="s">
        <v>282</v>
      </c>
      <c r="N159" s="10" t="s">
        <v>283</v>
      </c>
      <c r="P159" s="10" t="s">
        <v>284</v>
      </c>
    </row>
    <row r="160" spans="2:16" x14ac:dyDescent="0.2">
      <c r="B160" s="10">
        <v>656297</v>
      </c>
      <c r="C160" s="10" t="s">
        <v>11</v>
      </c>
      <c r="D160" s="10" t="s">
        <v>17</v>
      </c>
      <c r="E160" s="11">
        <v>46204.661805555559</v>
      </c>
      <c r="F160" s="10"/>
      <c r="G160" s="10" t="s">
        <v>246</v>
      </c>
      <c r="H160" s="10">
        <v>803136</v>
      </c>
      <c r="I160" s="10" t="s">
        <v>81</v>
      </c>
      <c r="J160" s="10" t="s">
        <v>61</v>
      </c>
      <c r="K160" s="10">
        <v>175</v>
      </c>
      <c r="L160" s="10" t="s">
        <v>282</v>
      </c>
      <c r="M160" s="10" t="s">
        <v>282</v>
      </c>
      <c r="N160" s="10" t="s">
        <v>283</v>
      </c>
      <c r="P160" s="10" t="s">
        <v>284</v>
      </c>
    </row>
    <row r="161" spans="2:16" x14ac:dyDescent="0.2">
      <c r="B161" s="10">
        <v>656297</v>
      </c>
      <c r="C161" s="10" t="s">
        <v>11</v>
      </c>
      <c r="D161" s="10" t="s">
        <v>17</v>
      </c>
      <c r="E161" s="11">
        <v>46204.661805555559</v>
      </c>
      <c r="F161" s="10"/>
      <c r="G161" s="10" t="s">
        <v>246</v>
      </c>
      <c r="H161" s="10">
        <v>803136</v>
      </c>
      <c r="I161" s="10" t="s">
        <v>81</v>
      </c>
      <c r="J161" s="10" t="s">
        <v>61</v>
      </c>
      <c r="K161" s="10">
        <v>176</v>
      </c>
      <c r="L161" s="10" t="s">
        <v>62</v>
      </c>
      <c r="M161" s="10" t="s">
        <v>285</v>
      </c>
      <c r="N161" s="10" t="s">
        <v>286</v>
      </c>
      <c r="O161">
        <v>5806600</v>
      </c>
      <c r="P161" s="10" t="s">
        <v>63</v>
      </c>
    </row>
    <row r="162" spans="2:16" x14ac:dyDescent="0.2">
      <c r="B162" s="10">
        <v>656297</v>
      </c>
      <c r="C162" s="10" t="s">
        <v>11</v>
      </c>
      <c r="D162" s="10" t="s">
        <v>17</v>
      </c>
      <c r="E162" s="11">
        <v>46204.661805555559</v>
      </c>
      <c r="F162" s="10"/>
      <c r="G162" s="10" t="s">
        <v>246</v>
      </c>
      <c r="H162" s="10">
        <v>803136</v>
      </c>
      <c r="I162" s="10" t="s">
        <v>81</v>
      </c>
      <c r="J162" s="10" t="s">
        <v>61</v>
      </c>
      <c r="K162" s="10">
        <v>177</v>
      </c>
      <c r="L162" s="10" t="s">
        <v>65</v>
      </c>
      <c r="M162" s="10" t="s">
        <v>287</v>
      </c>
      <c r="N162" s="10" t="s">
        <v>286</v>
      </c>
      <c r="O162">
        <v>5806601</v>
      </c>
      <c r="P162" s="10" t="s">
        <v>91</v>
      </c>
    </row>
    <row r="163" spans="2:16" x14ac:dyDescent="0.2">
      <c r="B163" s="10">
        <v>656297</v>
      </c>
      <c r="C163" s="10" t="s">
        <v>11</v>
      </c>
      <c r="D163" s="10" t="s">
        <v>17</v>
      </c>
      <c r="E163" s="11">
        <v>46204.661805555559</v>
      </c>
      <c r="F163" s="10"/>
      <c r="G163" s="10" t="s">
        <v>246</v>
      </c>
      <c r="H163" s="10">
        <v>803136</v>
      </c>
      <c r="I163" s="10" t="s">
        <v>81</v>
      </c>
      <c r="J163" s="10" t="s">
        <v>61</v>
      </c>
      <c r="K163" s="10">
        <v>178</v>
      </c>
      <c r="L163" s="10" t="s">
        <v>71</v>
      </c>
      <c r="M163" s="10" t="s">
        <v>287</v>
      </c>
      <c r="N163" s="10" t="s">
        <v>286</v>
      </c>
      <c r="O163">
        <v>5806602</v>
      </c>
      <c r="P163" s="10" t="s">
        <v>91</v>
      </c>
    </row>
    <row r="164" spans="2:16" x14ac:dyDescent="0.2">
      <c r="B164" s="10">
        <v>656297</v>
      </c>
      <c r="C164" s="10" t="s">
        <v>11</v>
      </c>
      <c r="D164" s="10" t="s">
        <v>17</v>
      </c>
      <c r="E164" s="11">
        <v>46204.661805555559</v>
      </c>
      <c r="F164" s="10"/>
      <c r="G164" s="10" t="s">
        <v>246</v>
      </c>
      <c r="H164" s="10">
        <v>803136</v>
      </c>
      <c r="I164" s="10" t="s">
        <v>81</v>
      </c>
      <c r="J164" s="10" t="s">
        <v>61</v>
      </c>
      <c r="K164" s="10">
        <v>179</v>
      </c>
      <c r="L164" s="10" t="s">
        <v>77</v>
      </c>
      <c r="M164" s="10" t="s">
        <v>287</v>
      </c>
      <c r="N164" s="10" t="s">
        <v>286</v>
      </c>
      <c r="O164">
        <v>5806603</v>
      </c>
      <c r="P164" s="10" t="s">
        <v>91</v>
      </c>
    </row>
    <row r="165" spans="2:16" x14ac:dyDescent="0.2">
      <c r="B165" s="10">
        <v>656297</v>
      </c>
      <c r="C165" s="10" t="s">
        <v>11</v>
      </c>
      <c r="D165" s="10" t="s">
        <v>17</v>
      </c>
      <c r="E165" s="11">
        <v>46204.661805555559</v>
      </c>
      <c r="F165" s="10"/>
      <c r="G165" s="10" t="s">
        <v>246</v>
      </c>
      <c r="H165" s="10">
        <v>803136</v>
      </c>
      <c r="I165" s="10" t="s">
        <v>81</v>
      </c>
      <c r="J165" s="10" t="s">
        <v>61</v>
      </c>
      <c r="K165" s="10">
        <v>180</v>
      </c>
      <c r="L165" s="10" t="s">
        <v>282</v>
      </c>
      <c r="M165" s="10" t="s">
        <v>282</v>
      </c>
      <c r="N165" s="10" t="s">
        <v>283</v>
      </c>
      <c r="P165" s="10" t="s">
        <v>284</v>
      </c>
    </row>
    <row r="166" spans="2:16" x14ac:dyDescent="0.2">
      <c r="B166" s="10">
        <v>656297</v>
      </c>
      <c r="C166" s="10" t="s">
        <v>11</v>
      </c>
      <c r="D166" s="10" t="s">
        <v>17</v>
      </c>
      <c r="E166" s="11">
        <v>46204.661805555559</v>
      </c>
      <c r="F166" s="10"/>
      <c r="G166" s="10" t="s">
        <v>246</v>
      </c>
      <c r="H166" s="10">
        <v>803137</v>
      </c>
      <c r="I166" s="10" t="s">
        <v>110</v>
      </c>
      <c r="J166" s="10" t="s">
        <v>61</v>
      </c>
      <c r="K166" s="10">
        <v>175</v>
      </c>
      <c r="L166" s="10" t="s">
        <v>282</v>
      </c>
      <c r="M166" s="10" t="s">
        <v>282</v>
      </c>
      <c r="N166" s="10" t="s">
        <v>283</v>
      </c>
      <c r="P166" s="10" t="s">
        <v>284</v>
      </c>
    </row>
    <row r="167" spans="2:16" x14ac:dyDescent="0.2">
      <c r="B167" s="10">
        <v>656297</v>
      </c>
      <c r="C167" s="10" t="s">
        <v>11</v>
      </c>
      <c r="D167" s="10" t="s">
        <v>17</v>
      </c>
      <c r="E167" s="11">
        <v>46204.661805555559</v>
      </c>
      <c r="F167" s="10"/>
      <c r="G167" s="10" t="s">
        <v>246</v>
      </c>
      <c r="H167" s="10">
        <v>803137</v>
      </c>
      <c r="I167" s="10" t="s">
        <v>110</v>
      </c>
      <c r="J167" s="10" t="s">
        <v>61</v>
      </c>
      <c r="K167" s="10">
        <v>176</v>
      </c>
      <c r="L167" s="10" t="s">
        <v>62</v>
      </c>
      <c r="M167" s="10" t="s">
        <v>285</v>
      </c>
      <c r="N167" s="10" t="s">
        <v>286</v>
      </c>
      <c r="O167">
        <v>5806604</v>
      </c>
      <c r="P167" s="10" t="s">
        <v>63</v>
      </c>
    </row>
    <row r="168" spans="2:16" x14ac:dyDescent="0.2">
      <c r="B168" s="10">
        <v>656297</v>
      </c>
      <c r="C168" s="10" t="s">
        <v>11</v>
      </c>
      <c r="D168" s="10" t="s">
        <v>17</v>
      </c>
      <c r="E168" s="11">
        <v>46204.661805555559</v>
      </c>
      <c r="F168" s="10"/>
      <c r="G168" s="10" t="s">
        <v>246</v>
      </c>
      <c r="H168" s="10">
        <v>803137</v>
      </c>
      <c r="I168" s="10" t="s">
        <v>110</v>
      </c>
      <c r="J168" s="10" t="s">
        <v>61</v>
      </c>
      <c r="K168" s="10">
        <v>177</v>
      </c>
      <c r="L168" s="10" t="s">
        <v>65</v>
      </c>
      <c r="M168" s="10" t="s">
        <v>287</v>
      </c>
      <c r="N168" s="10" t="s">
        <v>286</v>
      </c>
      <c r="O168">
        <v>5806605</v>
      </c>
      <c r="P168" s="10" t="s">
        <v>91</v>
      </c>
    </row>
    <row r="169" spans="2:16" x14ac:dyDescent="0.2">
      <c r="B169" s="10">
        <v>656297</v>
      </c>
      <c r="C169" s="10" t="s">
        <v>11</v>
      </c>
      <c r="D169" s="10" t="s">
        <v>17</v>
      </c>
      <c r="E169" s="11">
        <v>46204.661805555559</v>
      </c>
      <c r="F169" s="10"/>
      <c r="G169" s="10" t="s">
        <v>246</v>
      </c>
      <c r="H169" s="10">
        <v>803137</v>
      </c>
      <c r="I169" s="10" t="s">
        <v>110</v>
      </c>
      <c r="J169" s="10" t="s">
        <v>61</v>
      </c>
      <c r="K169" s="10">
        <v>178</v>
      </c>
      <c r="L169" s="10" t="s">
        <v>71</v>
      </c>
      <c r="M169" s="10" t="s">
        <v>287</v>
      </c>
      <c r="N169" s="10" t="s">
        <v>286</v>
      </c>
      <c r="O169">
        <v>5806606</v>
      </c>
      <c r="P169" s="10" t="s">
        <v>91</v>
      </c>
    </row>
    <row r="170" spans="2:16" x14ac:dyDescent="0.2">
      <c r="B170" s="10">
        <v>656297</v>
      </c>
      <c r="C170" s="10" t="s">
        <v>11</v>
      </c>
      <c r="D170" s="10" t="s">
        <v>17</v>
      </c>
      <c r="E170" s="11">
        <v>46204.661805555559</v>
      </c>
      <c r="F170" s="10"/>
      <c r="G170" s="10" t="s">
        <v>246</v>
      </c>
      <c r="H170" s="10">
        <v>803137</v>
      </c>
      <c r="I170" s="10" t="s">
        <v>110</v>
      </c>
      <c r="J170" s="10" t="s">
        <v>61</v>
      </c>
      <c r="K170" s="10">
        <v>179</v>
      </c>
      <c r="L170" s="10" t="s">
        <v>77</v>
      </c>
      <c r="M170" s="10" t="s">
        <v>287</v>
      </c>
      <c r="N170" s="10" t="s">
        <v>286</v>
      </c>
      <c r="O170">
        <v>5806607</v>
      </c>
      <c r="P170" s="10" t="s">
        <v>91</v>
      </c>
    </row>
    <row r="171" spans="2:16" x14ac:dyDescent="0.2">
      <c r="B171" s="10">
        <v>656297</v>
      </c>
      <c r="C171" s="10" t="s">
        <v>11</v>
      </c>
      <c r="D171" s="10" t="s">
        <v>17</v>
      </c>
      <c r="E171" s="11">
        <v>46204.661805555559</v>
      </c>
      <c r="F171" s="10"/>
      <c r="G171" s="10" t="s">
        <v>246</v>
      </c>
      <c r="H171" s="10">
        <v>803137</v>
      </c>
      <c r="I171" s="10" t="s">
        <v>110</v>
      </c>
      <c r="J171" s="10" t="s">
        <v>61</v>
      </c>
      <c r="K171" s="10">
        <v>180</v>
      </c>
      <c r="L171" s="10" t="s">
        <v>282</v>
      </c>
      <c r="M171" s="10" t="s">
        <v>282</v>
      </c>
      <c r="N171" s="10" t="s">
        <v>283</v>
      </c>
      <c r="P171" s="10" t="s">
        <v>284</v>
      </c>
    </row>
    <row r="172" spans="2:16" x14ac:dyDescent="0.2">
      <c r="B172" s="10">
        <v>656297</v>
      </c>
      <c r="C172" s="10" t="s">
        <v>11</v>
      </c>
      <c r="D172" s="10" t="s">
        <v>17</v>
      </c>
      <c r="E172" s="11">
        <v>46204.661805555559</v>
      </c>
      <c r="F172" s="10"/>
      <c r="G172" s="10" t="s">
        <v>246</v>
      </c>
      <c r="H172" s="10">
        <v>803138</v>
      </c>
      <c r="I172" s="10" t="s">
        <v>136</v>
      </c>
      <c r="J172" s="10" t="s">
        <v>61</v>
      </c>
      <c r="K172" s="10">
        <v>175</v>
      </c>
      <c r="L172" s="10" t="s">
        <v>282</v>
      </c>
      <c r="M172" s="10" t="s">
        <v>282</v>
      </c>
      <c r="N172" s="10" t="s">
        <v>283</v>
      </c>
      <c r="P172" s="10" t="s">
        <v>284</v>
      </c>
    </row>
    <row r="173" spans="2:16" x14ac:dyDescent="0.2">
      <c r="B173" s="10">
        <v>656297</v>
      </c>
      <c r="C173" s="10" t="s">
        <v>11</v>
      </c>
      <c r="D173" s="10" t="s">
        <v>17</v>
      </c>
      <c r="E173" s="11">
        <v>46204.661805555559</v>
      </c>
      <c r="F173" s="10"/>
      <c r="G173" s="10" t="s">
        <v>246</v>
      </c>
      <c r="H173" s="10">
        <v>803138</v>
      </c>
      <c r="I173" s="10" t="s">
        <v>136</v>
      </c>
      <c r="J173" s="10" t="s">
        <v>61</v>
      </c>
      <c r="K173" s="10">
        <v>176</v>
      </c>
      <c r="L173" s="10" t="s">
        <v>62</v>
      </c>
      <c r="M173" s="10" t="s">
        <v>285</v>
      </c>
      <c r="N173" s="10" t="s">
        <v>286</v>
      </c>
      <c r="O173">
        <v>5806608</v>
      </c>
      <c r="P173" s="10" t="s">
        <v>63</v>
      </c>
    </row>
    <row r="174" spans="2:16" x14ac:dyDescent="0.2">
      <c r="B174" s="10">
        <v>656297</v>
      </c>
      <c r="C174" s="10" t="s">
        <v>11</v>
      </c>
      <c r="D174" s="10" t="s">
        <v>17</v>
      </c>
      <c r="E174" s="11">
        <v>46204.661805555559</v>
      </c>
      <c r="F174" s="10"/>
      <c r="G174" s="10" t="s">
        <v>246</v>
      </c>
      <c r="H174" s="10">
        <v>803138</v>
      </c>
      <c r="I174" s="10" t="s">
        <v>136</v>
      </c>
      <c r="J174" s="10" t="s">
        <v>61</v>
      </c>
      <c r="K174" s="10">
        <v>177</v>
      </c>
      <c r="L174" s="10" t="s">
        <v>65</v>
      </c>
      <c r="M174" s="10" t="s">
        <v>287</v>
      </c>
      <c r="N174" s="10" t="s">
        <v>286</v>
      </c>
      <c r="O174">
        <v>5806609</v>
      </c>
      <c r="P174" s="10" t="s">
        <v>91</v>
      </c>
    </row>
    <row r="175" spans="2:16" x14ac:dyDescent="0.2">
      <c r="B175" s="10">
        <v>656297</v>
      </c>
      <c r="C175" s="10" t="s">
        <v>11</v>
      </c>
      <c r="D175" s="10" t="s">
        <v>17</v>
      </c>
      <c r="E175" s="11">
        <v>46204.661805555559</v>
      </c>
      <c r="F175" s="10"/>
      <c r="G175" s="10" t="s">
        <v>246</v>
      </c>
      <c r="H175" s="10">
        <v>803138</v>
      </c>
      <c r="I175" s="10" t="s">
        <v>136</v>
      </c>
      <c r="J175" s="10" t="s">
        <v>61</v>
      </c>
      <c r="K175" s="10">
        <v>178</v>
      </c>
      <c r="L175" s="10" t="s">
        <v>71</v>
      </c>
      <c r="M175" s="10" t="s">
        <v>287</v>
      </c>
      <c r="N175" s="10" t="s">
        <v>286</v>
      </c>
      <c r="O175">
        <v>5806610</v>
      </c>
      <c r="P175" s="10" t="s">
        <v>91</v>
      </c>
    </row>
    <row r="176" spans="2:16" x14ac:dyDescent="0.2">
      <c r="B176" s="10">
        <v>656297</v>
      </c>
      <c r="C176" s="10" t="s">
        <v>11</v>
      </c>
      <c r="D176" s="10" t="s">
        <v>17</v>
      </c>
      <c r="E176" s="11">
        <v>46204.661805555559</v>
      </c>
      <c r="F176" s="10"/>
      <c r="G176" s="10" t="s">
        <v>246</v>
      </c>
      <c r="H176" s="10">
        <v>803138</v>
      </c>
      <c r="I176" s="10" t="s">
        <v>136</v>
      </c>
      <c r="J176" s="10" t="s">
        <v>61</v>
      </c>
      <c r="K176" s="10">
        <v>179</v>
      </c>
      <c r="L176" s="10" t="s">
        <v>77</v>
      </c>
      <c r="M176" s="10" t="s">
        <v>287</v>
      </c>
      <c r="N176" s="10" t="s">
        <v>286</v>
      </c>
      <c r="O176">
        <v>5806611</v>
      </c>
      <c r="P176" s="10" t="s">
        <v>91</v>
      </c>
    </row>
    <row r="177" spans="2:16" x14ac:dyDescent="0.2">
      <c r="B177" s="10">
        <v>656297</v>
      </c>
      <c r="C177" s="10" t="s">
        <v>11</v>
      </c>
      <c r="D177" s="10" t="s">
        <v>17</v>
      </c>
      <c r="E177" s="11">
        <v>46204.661805555559</v>
      </c>
      <c r="F177" s="10"/>
      <c r="G177" s="10" t="s">
        <v>246</v>
      </c>
      <c r="H177" s="10">
        <v>803138</v>
      </c>
      <c r="I177" s="10" t="s">
        <v>136</v>
      </c>
      <c r="J177" s="10" t="s">
        <v>61</v>
      </c>
      <c r="K177" s="10">
        <v>180</v>
      </c>
      <c r="L177" s="10" t="s">
        <v>282</v>
      </c>
      <c r="M177" s="10" t="s">
        <v>282</v>
      </c>
      <c r="N177" s="10" t="s">
        <v>283</v>
      </c>
      <c r="P177" s="10" t="s">
        <v>284</v>
      </c>
    </row>
    <row r="178" spans="2:16" x14ac:dyDescent="0.2">
      <c r="B178" s="10">
        <v>656297</v>
      </c>
      <c r="C178" s="10" t="s">
        <v>11</v>
      </c>
      <c r="D178" s="10" t="s">
        <v>17</v>
      </c>
      <c r="E178" s="11">
        <v>46204.661805555559</v>
      </c>
      <c r="F178" s="10"/>
      <c r="G178" s="10" t="s">
        <v>246</v>
      </c>
      <c r="H178" s="10">
        <v>803139</v>
      </c>
      <c r="I178" s="10" t="s">
        <v>160</v>
      </c>
      <c r="J178" s="10" t="s">
        <v>61</v>
      </c>
      <c r="K178" s="10">
        <v>175</v>
      </c>
      <c r="L178" s="10" t="s">
        <v>282</v>
      </c>
      <c r="M178" s="10" t="s">
        <v>282</v>
      </c>
      <c r="N178" s="10" t="s">
        <v>283</v>
      </c>
      <c r="P178" s="10" t="s">
        <v>284</v>
      </c>
    </row>
    <row r="179" spans="2:16" x14ac:dyDescent="0.2">
      <c r="B179" s="10">
        <v>656297</v>
      </c>
      <c r="C179" s="10" t="s">
        <v>11</v>
      </c>
      <c r="D179" s="10" t="s">
        <v>17</v>
      </c>
      <c r="E179" s="11">
        <v>46204.661805555559</v>
      </c>
      <c r="F179" s="10"/>
      <c r="G179" s="10" t="s">
        <v>246</v>
      </c>
      <c r="H179" s="10">
        <v>803139</v>
      </c>
      <c r="I179" s="10" t="s">
        <v>160</v>
      </c>
      <c r="J179" s="10" t="s">
        <v>61</v>
      </c>
      <c r="K179" s="10">
        <v>176</v>
      </c>
      <c r="L179" s="10" t="s">
        <v>62</v>
      </c>
      <c r="M179" s="10" t="s">
        <v>285</v>
      </c>
      <c r="N179" s="10" t="s">
        <v>286</v>
      </c>
      <c r="O179">
        <v>5806616</v>
      </c>
      <c r="P179" s="10" t="s">
        <v>63</v>
      </c>
    </row>
    <row r="180" spans="2:16" x14ac:dyDescent="0.2">
      <c r="B180" s="10">
        <v>656297</v>
      </c>
      <c r="C180" s="10" t="s">
        <v>11</v>
      </c>
      <c r="D180" s="10" t="s">
        <v>17</v>
      </c>
      <c r="E180" s="11">
        <v>46204.661805555559</v>
      </c>
      <c r="F180" s="10"/>
      <c r="G180" s="10" t="s">
        <v>246</v>
      </c>
      <c r="H180" s="10">
        <v>803139</v>
      </c>
      <c r="I180" s="10" t="s">
        <v>160</v>
      </c>
      <c r="J180" s="10" t="s">
        <v>61</v>
      </c>
      <c r="K180" s="10">
        <v>177</v>
      </c>
      <c r="L180" s="10" t="s">
        <v>65</v>
      </c>
      <c r="M180" s="10" t="s">
        <v>287</v>
      </c>
      <c r="N180" s="10" t="s">
        <v>286</v>
      </c>
      <c r="O180">
        <v>5806617</v>
      </c>
      <c r="P180" s="10" t="s">
        <v>91</v>
      </c>
    </row>
    <row r="181" spans="2:16" x14ac:dyDescent="0.2">
      <c r="B181" s="10">
        <v>656297</v>
      </c>
      <c r="C181" s="10" t="s">
        <v>11</v>
      </c>
      <c r="D181" s="10" t="s">
        <v>17</v>
      </c>
      <c r="E181" s="11">
        <v>46204.661805555559</v>
      </c>
      <c r="F181" s="10"/>
      <c r="G181" s="10" t="s">
        <v>246</v>
      </c>
      <c r="H181" s="10">
        <v>803139</v>
      </c>
      <c r="I181" s="10" t="s">
        <v>160</v>
      </c>
      <c r="J181" s="10" t="s">
        <v>61</v>
      </c>
      <c r="K181" s="10">
        <v>178</v>
      </c>
      <c r="L181" s="10" t="s">
        <v>71</v>
      </c>
      <c r="M181" s="10" t="s">
        <v>287</v>
      </c>
      <c r="N181" s="10" t="s">
        <v>286</v>
      </c>
      <c r="O181">
        <v>5806618</v>
      </c>
      <c r="P181" s="10" t="s">
        <v>91</v>
      </c>
    </row>
    <row r="182" spans="2:16" x14ac:dyDescent="0.2">
      <c r="B182" s="10">
        <v>656297</v>
      </c>
      <c r="C182" s="10" t="s">
        <v>11</v>
      </c>
      <c r="D182" s="10" t="s">
        <v>17</v>
      </c>
      <c r="E182" s="11">
        <v>46204.661805555559</v>
      </c>
      <c r="F182" s="10"/>
      <c r="G182" s="10" t="s">
        <v>246</v>
      </c>
      <c r="H182" s="10">
        <v>803139</v>
      </c>
      <c r="I182" s="10" t="s">
        <v>160</v>
      </c>
      <c r="J182" s="10" t="s">
        <v>61</v>
      </c>
      <c r="K182" s="10">
        <v>179</v>
      </c>
      <c r="L182" s="10" t="s">
        <v>77</v>
      </c>
      <c r="M182" s="10" t="s">
        <v>287</v>
      </c>
      <c r="N182" s="10" t="s">
        <v>286</v>
      </c>
      <c r="O182">
        <v>5806619</v>
      </c>
      <c r="P182" s="10" t="s">
        <v>91</v>
      </c>
    </row>
    <row r="183" spans="2:16" x14ac:dyDescent="0.2">
      <c r="B183" s="10">
        <v>656297</v>
      </c>
      <c r="C183" s="10" t="s">
        <v>11</v>
      </c>
      <c r="D183" s="10" t="s">
        <v>17</v>
      </c>
      <c r="E183" s="11">
        <v>46204.661805555559</v>
      </c>
      <c r="F183" s="10"/>
      <c r="G183" s="10" t="s">
        <v>246</v>
      </c>
      <c r="H183" s="10">
        <v>803139</v>
      </c>
      <c r="I183" s="10" t="s">
        <v>160</v>
      </c>
      <c r="J183" s="10" t="s">
        <v>61</v>
      </c>
      <c r="K183" s="10">
        <v>180</v>
      </c>
      <c r="L183" s="10" t="s">
        <v>282</v>
      </c>
      <c r="M183" s="10" t="s">
        <v>282</v>
      </c>
      <c r="N183" s="10" t="s">
        <v>283</v>
      </c>
      <c r="P183" s="10" t="s">
        <v>284</v>
      </c>
    </row>
  </sheetData>
  <autoFilter ref="A3:P183" xr:uid="{00000000-0009-0000-0000-000004000000}"/>
  <mergeCells count="5">
    <mergeCell ref="B2:E2"/>
    <mergeCell ref="F2:G2"/>
    <mergeCell ref="H2:I2"/>
    <mergeCell ref="K2:N2"/>
    <mergeCell ref="O2:P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1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42.875" bestFit="1" customWidth="1"/>
    <col min="4" max="4" width="53.875" bestFit="1" customWidth="1"/>
    <col min="5" max="5" width="30.75" bestFit="1" customWidth="1"/>
    <col min="6" max="6" width="20" hidden="1" bestFit="1" customWidth="1"/>
    <col min="7" max="7" width="41.75" bestFit="1" customWidth="1"/>
    <col min="8" max="8" width="255" bestFit="1" customWidth="1"/>
    <col min="9" max="9" width="59.375" bestFit="1" customWidth="1"/>
    <col min="10" max="10" width="103.375" bestFit="1" customWidth="1"/>
  </cols>
  <sheetData>
    <row r="1" spans="1:10" hidden="1" x14ac:dyDescent="0.2">
      <c r="A1" t="s">
        <v>288</v>
      </c>
      <c r="B1" t="s">
        <v>189</v>
      </c>
      <c r="C1" t="s">
        <v>190</v>
      </c>
      <c r="D1" t="s">
        <v>191</v>
      </c>
      <c r="E1" t="s">
        <v>192</v>
      </c>
      <c r="F1" t="s">
        <v>289</v>
      </c>
      <c r="G1" t="s">
        <v>290</v>
      </c>
      <c r="H1" t="s">
        <v>291</v>
      </c>
      <c r="I1" t="s">
        <v>292</v>
      </c>
      <c r="J1" t="s">
        <v>293</v>
      </c>
    </row>
    <row r="2" spans="1:10" ht="20.25" x14ac:dyDescent="0.3">
      <c r="A2" s="9"/>
      <c r="B2" s="20" t="s">
        <v>216</v>
      </c>
      <c r="C2" s="20" t="s">
        <v>216</v>
      </c>
      <c r="D2" s="20" t="s">
        <v>216</v>
      </c>
      <c r="E2" s="20" t="s">
        <v>216</v>
      </c>
      <c r="F2" s="20" t="s">
        <v>294</v>
      </c>
      <c r="G2" s="20" t="s">
        <v>294</v>
      </c>
      <c r="H2" s="20" t="s">
        <v>295</v>
      </c>
      <c r="I2" s="20" t="s">
        <v>295</v>
      </c>
      <c r="J2" s="9" t="s">
        <v>296</v>
      </c>
    </row>
    <row r="3" spans="1:10" ht="30" x14ac:dyDescent="0.25">
      <c r="A3" s="1"/>
      <c r="B3" s="1" t="s">
        <v>221</v>
      </c>
      <c r="C3" s="1" t="s">
        <v>222</v>
      </c>
      <c r="D3" s="1" t="s">
        <v>223</v>
      </c>
      <c r="E3" s="1" t="s">
        <v>224</v>
      </c>
      <c r="F3" s="1" t="s">
        <v>297</v>
      </c>
      <c r="G3" s="1" t="s">
        <v>298</v>
      </c>
      <c r="H3" s="1" t="s">
        <v>299</v>
      </c>
      <c r="I3" s="1" t="s">
        <v>300</v>
      </c>
      <c r="J3" s="1" t="s">
        <v>301</v>
      </c>
    </row>
    <row r="4" spans="1:10" ht="42.75" x14ac:dyDescent="0.2">
      <c r="B4" s="10">
        <v>656313</v>
      </c>
      <c r="C4" s="10" t="s">
        <v>6</v>
      </c>
      <c r="D4" s="10" t="s">
        <v>12</v>
      </c>
      <c r="E4" s="11">
        <v>46205.436319444445</v>
      </c>
      <c r="F4" s="10">
        <v>240837</v>
      </c>
      <c r="G4" s="10" t="s">
        <v>302</v>
      </c>
      <c r="H4" s="10" t="s">
        <v>303</v>
      </c>
      <c r="I4" s="10" t="s">
        <v>246</v>
      </c>
      <c r="J4" s="10" t="s">
        <v>304</v>
      </c>
    </row>
    <row r="5" spans="1:10" x14ac:dyDescent="0.2">
      <c r="B5" s="10">
        <v>656313</v>
      </c>
      <c r="C5" s="10" t="s">
        <v>6</v>
      </c>
      <c r="D5" s="10" t="s">
        <v>12</v>
      </c>
      <c r="E5" s="11">
        <v>46205.436319444445</v>
      </c>
      <c r="F5" s="10">
        <v>240838</v>
      </c>
      <c r="G5" s="10" t="s">
        <v>305</v>
      </c>
      <c r="H5" s="10" t="s">
        <v>306</v>
      </c>
      <c r="I5" s="10" t="s">
        <v>246</v>
      </c>
      <c r="J5" s="10" t="s">
        <v>304</v>
      </c>
    </row>
    <row r="6" spans="1:10" ht="99.75" x14ac:dyDescent="0.2">
      <c r="B6" s="10">
        <v>656313</v>
      </c>
      <c r="C6" s="10" t="s">
        <v>6</v>
      </c>
      <c r="D6" s="10" t="s">
        <v>12</v>
      </c>
      <c r="E6" s="11">
        <v>46205.436319444445</v>
      </c>
      <c r="F6" s="10">
        <v>240839</v>
      </c>
      <c r="G6" s="10" t="s">
        <v>307</v>
      </c>
      <c r="H6" s="10" t="s">
        <v>308</v>
      </c>
      <c r="I6" s="10" t="s">
        <v>309</v>
      </c>
      <c r="J6" s="10" t="s">
        <v>246</v>
      </c>
    </row>
    <row r="7" spans="1:10" ht="42.75" x14ac:dyDescent="0.2">
      <c r="B7" s="10">
        <v>656287</v>
      </c>
      <c r="C7" s="10" t="s">
        <v>7</v>
      </c>
      <c r="D7" s="10" t="s">
        <v>13</v>
      </c>
      <c r="E7" s="11">
        <v>46205.638518518521</v>
      </c>
      <c r="F7" s="10">
        <v>240837</v>
      </c>
      <c r="G7" s="10" t="s">
        <v>302</v>
      </c>
      <c r="H7" s="10" t="s">
        <v>303</v>
      </c>
      <c r="I7" s="10" t="s">
        <v>246</v>
      </c>
      <c r="J7" s="10" t="s">
        <v>310</v>
      </c>
    </row>
    <row r="8" spans="1:10" x14ac:dyDescent="0.2">
      <c r="B8" s="10">
        <v>656287</v>
      </c>
      <c r="C8" s="10" t="s">
        <v>7</v>
      </c>
      <c r="D8" s="10" t="s">
        <v>13</v>
      </c>
      <c r="E8" s="11">
        <v>46205.638518518521</v>
      </c>
      <c r="F8" s="10">
        <v>240838</v>
      </c>
      <c r="G8" s="10" t="s">
        <v>305</v>
      </c>
      <c r="H8" s="10" t="s">
        <v>306</v>
      </c>
      <c r="I8" s="10" t="s">
        <v>246</v>
      </c>
      <c r="J8" s="10" t="s">
        <v>310</v>
      </c>
    </row>
    <row r="9" spans="1:10" ht="99.75" x14ac:dyDescent="0.2">
      <c r="B9" s="10">
        <v>656287</v>
      </c>
      <c r="C9" s="10" t="s">
        <v>7</v>
      </c>
      <c r="D9" s="10" t="s">
        <v>13</v>
      </c>
      <c r="E9" s="11">
        <v>46205.638518518521</v>
      </c>
      <c r="F9" s="10">
        <v>240839</v>
      </c>
      <c r="G9" s="10" t="s">
        <v>307</v>
      </c>
      <c r="H9" s="10" t="s">
        <v>308</v>
      </c>
      <c r="I9" s="10" t="s">
        <v>309</v>
      </c>
      <c r="J9" s="10" t="s">
        <v>246</v>
      </c>
    </row>
    <row r="10" spans="1:10" ht="42.75" x14ac:dyDescent="0.2">
      <c r="B10" s="10">
        <v>656435</v>
      </c>
      <c r="C10" s="10" t="s">
        <v>8</v>
      </c>
      <c r="D10" s="10" t="s">
        <v>14</v>
      </c>
      <c r="E10" s="11">
        <v>46205.728576388887</v>
      </c>
      <c r="F10" s="10">
        <v>240837</v>
      </c>
      <c r="G10" s="10" t="s">
        <v>302</v>
      </c>
      <c r="H10" s="10" t="s">
        <v>303</v>
      </c>
      <c r="I10" s="10" t="s">
        <v>246</v>
      </c>
      <c r="J10" s="10" t="s">
        <v>311</v>
      </c>
    </row>
    <row r="11" spans="1:10" x14ac:dyDescent="0.2">
      <c r="B11" s="10">
        <v>656435</v>
      </c>
      <c r="C11" s="10" t="s">
        <v>8</v>
      </c>
      <c r="D11" s="10" t="s">
        <v>14</v>
      </c>
      <c r="E11" s="11">
        <v>46205.728576388887</v>
      </c>
      <c r="F11" s="10">
        <v>240838</v>
      </c>
      <c r="G11" s="10" t="s">
        <v>305</v>
      </c>
      <c r="H11" s="10" t="s">
        <v>306</v>
      </c>
      <c r="I11" s="10" t="s">
        <v>246</v>
      </c>
      <c r="J11" s="10" t="s">
        <v>312</v>
      </c>
    </row>
    <row r="12" spans="1:10" ht="99.75" x14ac:dyDescent="0.2">
      <c r="B12" s="10">
        <v>656435</v>
      </c>
      <c r="C12" s="10" t="s">
        <v>8</v>
      </c>
      <c r="D12" s="10" t="s">
        <v>14</v>
      </c>
      <c r="E12" s="11">
        <v>46205.728576388887</v>
      </c>
      <c r="F12" s="10">
        <v>240839</v>
      </c>
      <c r="G12" s="10" t="s">
        <v>307</v>
      </c>
      <c r="H12" s="10" t="s">
        <v>308</v>
      </c>
      <c r="I12" s="10" t="s">
        <v>309</v>
      </c>
      <c r="J12" s="10" t="s">
        <v>246</v>
      </c>
    </row>
    <row r="13" spans="1:10" ht="42.75" x14ac:dyDescent="0.2">
      <c r="B13" s="10">
        <v>656351</v>
      </c>
      <c r="C13" s="10" t="s">
        <v>9</v>
      </c>
      <c r="D13" s="10" t="s">
        <v>15</v>
      </c>
      <c r="E13" s="11">
        <v>46205.542175925926</v>
      </c>
      <c r="F13" s="10">
        <v>240837</v>
      </c>
      <c r="G13" s="10" t="s">
        <v>302</v>
      </c>
      <c r="H13" s="10" t="s">
        <v>303</v>
      </c>
      <c r="I13" s="10" t="s">
        <v>246</v>
      </c>
      <c r="J13" s="10" t="s">
        <v>313</v>
      </c>
    </row>
    <row r="14" spans="1:10" x14ac:dyDescent="0.2">
      <c r="B14" s="10">
        <v>656351</v>
      </c>
      <c r="C14" s="10" t="s">
        <v>9</v>
      </c>
      <c r="D14" s="10" t="s">
        <v>15</v>
      </c>
      <c r="E14" s="11">
        <v>46205.542175925926</v>
      </c>
      <c r="F14" s="10">
        <v>240838</v>
      </c>
      <c r="G14" s="10" t="s">
        <v>305</v>
      </c>
      <c r="H14" s="10" t="s">
        <v>306</v>
      </c>
      <c r="I14" s="10" t="s">
        <v>246</v>
      </c>
      <c r="J14" s="10" t="s">
        <v>313</v>
      </c>
    </row>
    <row r="15" spans="1:10" ht="99.75" x14ac:dyDescent="0.2">
      <c r="B15" s="10">
        <v>656351</v>
      </c>
      <c r="C15" s="10" t="s">
        <v>9</v>
      </c>
      <c r="D15" s="10" t="s">
        <v>15</v>
      </c>
      <c r="E15" s="11">
        <v>46205.542175925926</v>
      </c>
      <c r="F15" s="10">
        <v>240839</v>
      </c>
      <c r="G15" s="10" t="s">
        <v>307</v>
      </c>
      <c r="H15" s="10" t="s">
        <v>308</v>
      </c>
      <c r="I15" s="10" t="s">
        <v>309</v>
      </c>
      <c r="J15" s="10" t="s">
        <v>246</v>
      </c>
    </row>
    <row r="16" spans="1:10" ht="42.75" x14ac:dyDescent="0.2">
      <c r="B16" s="10">
        <v>656357</v>
      </c>
      <c r="C16" s="10" t="s">
        <v>10</v>
      </c>
      <c r="D16" s="10" t="s">
        <v>16</v>
      </c>
      <c r="E16" s="11">
        <v>46205.727407407408</v>
      </c>
      <c r="F16" s="10">
        <v>240837</v>
      </c>
      <c r="G16" s="10" t="s">
        <v>302</v>
      </c>
      <c r="H16" s="10" t="s">
        <v>303</v>
      </c>
      <c r="I16" s="10" t="s">
        <v>246</v>
      </c>
      <c r="J16" s="10" t="s">
        <v>314</v>
      </c>
    </row>
    <row r="17" spans="2:10" x14ac:dyDescent="0.2">
      <c r="B17" s="10">
        <v>656357</v>
      </c>
      <c r="C17" s="10" t="s">
        <v>10</v>
      </c>
      <c r="D17" s="10" t="s">
        <v>16</v>
      </c>
      <c r="E17" s="11">
        <v>46205.727407407408</v>
      </c>
      <c r="F17" s="10">
        <v>240838</v>
      </c>
      <c r="G17" s="10" t="s">
        <v>305</v>
      </c>
      <c r="H17" s="10" t="s">
        <v>306</v>
      </c>
      <c r="I17" s="10" t="s">
        <v>246</v>
      </c>
      <c r="J17" s="10" t="s">
        <v>315</v>
      </c>
    </row>
    <row r="18" spans="2:10" ht="99.75" x14ac:dyDescent="0.2">
      <c r="B18" s="10">
        <v>656357</v>
      </c>
      <c r="C18" s="10" t="s">
        <v>10</v>
      </c>
      <c r="D18" s="10" t="s">
        <v>16</v>
      </c>
      <c r="E18" s="11">
        <v>46205.727407407408</v>
      </c>
      <c r="F18" s="10">
        <v>240839</v>
      </c>
      <c r="G18" s="10" t="s">
        <v>307</v>
      </c>
      <c r="H18" s="10" t="s">
        <v>308</v>
      </c>
      <c r="I18" s="10" t="s">
        <v>309</v>
      </c>
      <c r="J18" s="10" t="s">
        <v>246</v>
      </c>
    </row>
    <row r="19" spans="2:10" ht="42.75" x14ac:dyDescent="0.2">
      <c r="B19" s="10">
        <v>656297</v>
      </c>
      <c r="C19" s="10" t="s">
        <v>11</v>
      </c>
      <c r="D19" s="10" t="s">
        <v>17</v>
      </c>
      <c r="E19" s="11">
        <v>46204.661805555559</v>
      </c>
      <c r="F19" s="10">
        <v>240837</v>
      </c>
      <c r="G19" s="10" t="s">
        <v>302</v>
      </c>
      <c r="H19" s="10" t="s">
        <v>303</v>
      </c>
      <c r="I19" s="10" t="s">
        <v>246</v>
      </c>
      <c r="J19" s="10" t="s">
        <v>316</v>
      </c>
    </row>
    <row r="20" spans="2:10" x14ac:dyDescent="0.2">
      <c r="B20" s="10">
        <v>656297</v>
      </c>
      <c r="C20" s="10" t="s">
        <v>11</v>
      </c>
      <c r="D20" s="10" t="s">
        <v>17</v>
      </c>
      <c r="E20" s="11">
        <v>46204.661805555559</v>
      </c>
      <c r="F20" s="10">
        <v>240838</v>
      </c>
      <c r="G20" s="10" t="s">
        <v>305</v>
      </c>
      <c r="H20" s="10" t="s">
        <v>306</v>
      </c>
      <c r="I20" s="10" t="s">
        <v>246</v>
      </c>
      <c r="J20" s="10" t="s">
        <v>317</v>
      </c>
    </row>
    <row r="21" spans="2:10" ht="99.75" x14ac:dyDescent="0.2">
      <c r="B21" s="10">
        <v>656297</v>
      </c>
      <c r="C21" s="10" t="s">
        <v>11</v>
      </c>
      <c r="D21" s="10" t="s">
        <v>17</v>
      </c>
      <c r="E21" s="11">
        <v>46204.661805555559</v>
      </c>
      <c r="F21" s="10">
        <v>240839</v>
      </c>
      <c r="G21" s="10" t="s">
        <v>307</v>
      </c>
      <c r="H21" s="10" t="s">
        <v>308</v>
      </c>
      <c r="I21" s="10" t="s">
        <v>309</v>
      </c>
      <c r="J21" s="10" t="s">
        <v>246</v>
      </c>
    </row>
  </sheetData>
  <autoFilter ref="A3:J21" xr:uid="{00000000-0009-0000-0000-000005000000}"/>
  <mergeCells count="3">
    <mergeCell ref="B2:E2"/>
    <mergeCell ref="F2:G2"/>
    <mergeCell ref="H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 de artículos y servi...</vt:lpstr>
      <vt:lpstr>Elementos y servicios</vt:lpstr>
      <vt:lpstr>Ahorros de artículos</vt:lpstr>
      <vt:lpstr>Ahorros totales</vt:lpstr>
      <vt:lpstr>Formularios de línea de artí...</vt:lpstr>
      <vt:lpstr>Archivos adjuntos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JOSÉ ERNESTO ORTEGÓN SÁNCHEZ</cp:lastModifiedBy>
  <cp:revision>0</cp:revision>
  <dcterms:created xsi:type="dcterms:W3CDTF">2026-07-06T17:41:05Z</dcterms:created>
  <dcterms:modified xsi:type="dcterms:W3CDTF">2026-07-06T18:34:35Z</dcterms:modified>
</cp:coreProperties>
</file>