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https://gonseguros365-my.sharepoint.com/personal/ricardoa_garavito_gonseguros_com_co/Documents/27 INSTITUTO MUNICICPAL DE DEPORTES DE ZARZAL/02. PROCESO DE SEGUROS/2026/"/>
    </mc:Choice>
  </mc:AlternateContent>
  <xr:revisionPtr revIDLastSave="194" documentId="8_{983DE5E7-960E-4DB8-AFC0-5F165F73E72B}" xr6:coauthVersionLast="47" xr6:coauthVersionMax="47" xr10:uidLastSave="{9D3B6B80-F6CF-4898-A000-43EE16075F17}"/>
  <bookViews>
    <workbookView xWindow="-120" yWindow="-120" windowWidth="20730" windowHeight="11040" tabRatio="879" activeTab="2" xr2:uid="{00000000-000D-0000-FFFF-FFFF00000000}"/>
  </bookViews>
  <sheets>
    <sheet name="TODO RIESGO DAÑOS MATERIALES" sheetId="1" r:id="rId1"/>
    <sheet name="MANEJO " sheetId="17" r:id="rId2"/>
    <sheet name="RCE " sheetId="14" r:id="rId3"/>
    <sheet name="FORMA DE PAGO" sheetId="13" state="hidden" r:id="rId4"/>
  </sheets>
  <definedNames>
    <definedName name="\b">#REF!</definedName>
    <definedName name="\m">#REF!</definedName>
    <definedName name="_______INI1">#REF!</definedName>
    <definedName name="______DIA1">#REF!</definedName>
    <definedName name="______DIA2">#REF!</definedName>
    <definedName name="______EE1">#REF!</definedName>
    <definedName name="______GTO1">#REF!</definedName>
    <definedName name="______INC1">#REF!</definedName>
    <definedName name="______MA1">#REF!</definedName>
    <definedName name="______MES1">#REF!</definedName>
    <definedName name="______RC">#REF!</definedName>
    <definedName name="_____DAT1">#REF!</definedName>
    <definedName name="_____DIA1">#REF!</definedName>
    <definedName name="_____DIA2">#REF!</definedName>
    <definedName name="_____EE1">#REF!</definedName>
    <definedName name="_____GT1">#REF!</definedName>
    <definedName name="_____GTO1">#REF!</definedName>
    <definedName name="_____INC1">#REF!</definedName>
    <definedName name="_____INI1">#REF!</definedName>
    <definedName name="_____MA1">#REF!</definedName>
    <definedName name="_____MES1">#REF!</definedName>
    <definedName name="_____RC">#REF!</definedName>
    <definedName name="____DAT1">#REF!</definedName>
    <definedName name="____DIA1">#REF!</definedName>
    <definedName name="____DIA2">#REF!</definedName>
    <definedName name="____EE1">#REF!</definedName>
    <definedName name="____GT1">#REF!</definedName>
    <definedName name="____GTO1">#REF!</definedName>
    <definedName name="____INC1">#REF!</definedName>
    <definedName name="____INI1">#REF!</definedName>
    <definedName name="____MA1">#REF!</definedName>
    <definedName name="____MES1">#REF!</definedName>
    <definedName name="____RC">#REF!</definedName>
    <definedName name="___A87200">#REF!</definedName>
    <definedName name="___D72817">#REF!</definedName>
    <definedName name="___DAT1">#REF!</definedName>
    <definedName name="___DIA1">#REF!</definedName>
    <definedName name="___DIA2">#REF!</definedName>
    <definedName name="___EE1">#REF!</definedName>
    <definedName name="___GT1">#REF!</definedName>
    <definedName name="___GTO1">#REF!</definedName>
    <definedName name="___INC1">#REF!</definedName>
    <definedName name="___INI1">#REF!</definedName>
    <definedName name="___MA1">#REF!</definedName>
    <definedName name="___MES1">#REF!</definedName>
    <definedName name="___RC">#REF!</definedName>
    <definedName name="__1Excel_BuiltIn_Print_Area_1_1">#REF!</definedName>
    <definedName name="__A87200">#REF!</definedName>
    <definedName name="__D72817">#REF!</definedName>
    <definedName name="__DAT1">#REF!</definedName>
    <definedName name="__DIA1">#REF!</definedName>
    <definedName name="__DIA2">#REF!</definedName>
    <definedName name="__EE1">#REF!</definedName>
    <definedName name="__GT1">#REF!</definedName>
    <definedName name="__GTO1">#REF!</definedName>
    <definedName name="__INC1">#REF!</definedName>
    <definedName name="__INI1">#REF!</definedName>
    <definedName name="__MA1">#REF!</definedName>
    <definedName name="__MES1">#REF!</definedName>
    <definedName name="__RC">#REF!</definedName>
    <definedName name="_1">#REF!</definedName>
    <definedName name="_1Excel_BuiltIn_Print_Area_1_1">#REF!</definedName>
    <definedName name="_1Sin_nombre">#REF!</definedName>
    <definedName name="_2">#REF!</definedName>
    <definedName name="_2Excel_BuiltIn_Print_Area_1_1">#REF!</definedName>
    <definedName name="_2Excel_BuiltIn_Print_Titles_4_1_1">#REF!</definedName>
    <definedName name="_3">#REF!</definedName>
    <definedName name="_A87200">#REF!</definedName>
    <definedName name="_b">#REF!</definedName>
    <definedName name="_D72817">#REF!</definedName>
    <definedName name="_DAT1">#REF!</definedName>
    <definedName name="_DIA1">#REF!</definedName>
    <definedName name="_DIA2">#REF!</definedName>
    <definedName name="_EE1">#REF!</definedName>
    <definedName name="_GT1">#REF!</definedName>
    <definedName name="_GT2">#REF!</definedName>
    <definedName name="_GTO1">#REF!</definedName>
    <definedName name="_GTO11">#REF!</definedName>
    <definedName name="_INC1">#REF!</definedName>
    <definedName name="_INI1">#REF!</definedName>
    <definedName name="_Key1" hidden="1">#REF!</definedName>
    <definedName name="_Key2" hidden="1">#REF!</definedName>
    <definedName name="_m">#REF!</definedName>
    <definedName name="_MA1">#REF!</definedName>
    <definedName name="_MES1">#REF!</definedName>
    <definedName name="_Order1" hidden="1">255</definedName>
    <definedName name="_Order2" hidden="1">255</definedName>
    <definedName name="_RC">#REF!</definedName>
    <definedName name="_Regression_X" hidden="1">#REF!</definedName>
    <definedName name="_Sort" hidden="1">#REF!</definedName>
    <definedName name="_Toc115844338_10">#REF!</definedName>
    <definedName name="_Toc115844338_6">#REF!</definedName>
    <definedName name="_Toc115844338_7">#REF!</definedName>
    <definedName name="_Toc115844338_8">#REF!</definedName>
    <definedName name="_Toc115844338_8_10">#REF!</definedName>
    <definedName name="_Toc115844338_8_12">#REF!</definedName>
    <definedName name="_Toc115844338_9">#REF!</definedName>
    <definedName name="_Toc124048707" localSheetId="0">'TODO RIESGO DAÑOS MATERIALES'!#REF!</definedName>
    <definedName name="_Toc140149825_1">#N/A</definedName>
    <definedName name="_Toc140149825_59">#REF!</definedName>
    <definedName name="_Toc142149825_60">#REF!</definedName>
    <definedName name="A">#REF!</definedName>
    <definedName name="A_impresión_IM">#REF!</definedName>
    <definedName name="AMOR">#N/A</definedName>
    <definedName name="anos">#REF!</definedName>
    <definedName name="AÑO">#REF!</definedName>
    <definedName name="AÑO1">#REF!</definedName>
    <definedName name="AÑO2">#REF!</definedName>
    <definedName name="APC">#REF!</definedName>
    <definedName name="APCOLECTIVO">#REF!</definedName>
    <definedName name="APESCOLAR">#REF!</definedName>
    <definedName name="_xlnm.Print_Area" localSheetId="1">'MANEJO '!$A$1:$G$61</definedName>
    <definedName name="_xlnm.Print_Area" localSheetId="2">'RCE '!$A$1:$F$98</definedName>
    <definedName name="_xlnm.Print_Area" localSheetId="0">'TODO RIESGO DAÑOS MATERIALES'!$A$1:$D$135</definedName>
    <definedName name="ASEG">#REF!</definedName>
    <definedName name="AU">#REF!</definedName>
    <definedName name="B">#REF!</definedName>
    <definedName name="BASE">#REF!</definedName>
    <definedName name="_xlnm.Database">#REF!</definedName>
    <definedName name="BBB">#REF!</definedName>
    <definedName name="BuiltIn_AutoFilter___10">#REF!</definedName>
    <definedName name="BuiltIn_AutoFilter___10_1">#REF!</definedName>
    <definedName name="BuiltIn_AutoFilter___11">#REF!</definedName>
    <definedName name="BuiltIn_AutoFilter___12">#REF!</definedName>
    <definedName name="BuiltIn_AutoFilter___4">#REF!</definedName>
    <definedName name="BuiltIn_AutoFilter___5">#REF!</definedName>
    <definedName name="BuiltIn_AutoFilter___5_1">#REF!</definedName>
    <definedName name="BuiltIn_AutoFilter___6">#REF!</definedName>
    <definedName name="BuiltIn_AutoFilter___7">#REF!</definedName>
    <definedName name="BuiltIn_AutoFilter___9">#REF!</definedName>
    <definedName name="BuiltIn_AutoFilter___9_1">#REF!</definedName>
    <definedName name="BuiltIn_AutoFilter___9_2">#REF!</definedName>
    <definedName name="BuiltIn_Database">#REF!</definedName>
    <definedName name="BuiltIn_Database___0">#REF!</definedName>
    <definedName name="BuiltIn_Database___0___0">#REF!</definedName>
    <definedName name="BuiltIn_Print_Area">#REF!</definedName>
    <definedName name="BuiltIn_Print_Area___0">#REF!</definedName>
    <definedName name="BuiltIn_Print_Area___0___0">#REF!</definedName>
    <definedName name="BuiltIn_Print_Area___0___0___0">#REF!</definedName>
    <definedName name="BuiltIn_Print_Area___0___0___0___0">#REF!</definedName>
    <definedName name="BuiltIn_Print_Area___0___0___0___0___0">#REF!</definedName>
    <definedName name="BuiltIn_Print_Titles">#REF!</definedName>
    <definedName name="BuiltIn_Print_Titles___0">#REF!</definedName>
    <definedName name="BuiltIn_Print_Titles___0___0">#REF!</definedName>
    <definedName name="BuiltIn_Print_Titles___0___0___0">#REF!</definedName>
    <definedName name="BuiltIn_Print_Titles___0___0___0___0">#REF!</definedName>
    <definedName name="BuiltIn_Print_Titles___0___0___0___0___0">#REF!</definedName>
    <definedName name="CASCO">#N/A</definedName>
    <definedName name="CASCO1">#REF!</definedName>
    <definedName name="CIGNA">#REF!</definedName>
    <definedName name="COLECTIVO">#REF!</definedName>
    <definedName name="COLECTIVOS">#REF!</definedName>
    <definedName name="COM">#REF!</definedName>
    <definedName name="COMPAÑIAS">#REF!</definedName>
    <definedName name="CONCEYUMBO">#REF!</definedName>
    <definedName name="CONS">#REF!</definedName>
    <definedName name="CONS1">#REF!</definedName>
    <definedName name="CREDEX">#REF!</definedName>
    <definedName name="CRITE">#REF!</definedName>
    <definedName name="CU">#REF!</definedName>
    <definedName name="DAÑADO">#REF!</definedName>
    <definedName name="DATA8">#REF!</definedName>
    <definedName name="DATOS">#REF!</definedName>
    <definedName name="DATOS1">#REF!</definedName>
    <definedName name="DATOS11">#REF!</definedName>
    <definedName name="DERIV">#REF!</definedName>
    <definedName name="DIA">#REF!</definedName>
    <definedName name="DIRECTORES">#REF!</definedName>
    <definedName name="DIS">#REF!</definedName>
    <definedName name="DVD">#REF!</definedName>
    <definedName name="E75821829">#REF!</definedName>
    <definedName name="EE">#REF!</definedName>
    <definedName name="equipo">#REF!</definedName>
    <definedName name="Excel_BuiltIn__FilterDatabase_7">#REF!</definedName>
    <definedName name="Excel_BuiltIn_Print_Area_14_1">#REF!</definedName>
    <definedName name="Excel_BuiltIn_Print_Area_2">#REF!</definedName>
    <definedName name="Excel_BuiltIn_Print_Area_3_1">#REF!</definedName>
    <definedName name="Excel_BuiltIn_Print_Area_3_1_1">#REF!</definedName>
    <definedName name="Excel_BuiltIn_Print_Area_4_1">#REF!</definedName>
    <definedName name="Excel_BuiltIn_Print_Area_6_1">#REF!</definedName>
    <definedName name="Excel_BuiltIn_Print_Area_7_1">#REF!</definedName>
    <definedName name="Excel_BuiltIn_Print_Titles_4_1">#REF!</definedName>
    <definedName name="FASECOLDA">#REF!</definedName>
    <definedName name="FFFFFFF">#REF!</definedName>
    <definedName name="ffgg">#REF!</definedName>
    <definedName name="flujocump">#N/A</definedName>
    <definedName name="Fuente____Estados_Financieros_de_Abril_de_2005__17_05_2005">#REF!</definedName>
    <definedName name="g">#REF!</definedName>
    <definedName name="GASTOS">#REF!</definedName>
    <definedName name="GEN">#REF!</definedName>
    <definedName name="GG">#N/A</definedName>
    <definedName name="GGGGGG">#REF!</definedName>
    <definedName name="GILDARDO">#REF!</definedName>
    <definedName name="GT">#REF!</definedName>
    <definedName name="GTO">#REF!</definedName>
    <definedName name="INC">#REF!</definedName>
    <definedName name="INI">#REF!</definedName>
    <definedName name="irf">#REF!</definedName>
    <definedName name="JA">#REF!</definedName>
    <definedName name="LC">#REF!</definedName>
    <definedName name="LC_">#REF!</definedName>
    <definedName name="LIBERTY">#REF!</definedName>
    <definedName name="LISTADO">#REF!</definedName>
    <definedName name="M">#REF!</definedName>
    <definedName name="MA">#REF!</definedName>
    <definedName name="MANEJCIAL">#REF!</definedName>
    <definedName name="MAQUINARIA">#REF!</definedName>
    <definedName name="MARCA">#REF!</definedName>
    <definedName name="MEN">#REF!</definedName>
    <definedName name="MENU">#REF!</definedName>
    <definedName name="MENU1">#REF!</definedName>
    <definedName name="MES">#REF!</definedName>
    <definedName name="MO">#REF!</definedName>
    <definedName name="opcion2">#REF!</definedName>
    <definedName name="opcion3">#REF!</definedName>
    <definedName name="opcion4">#REF!</definedName>
    <definedName name="opcion5">#REF!</definedName>
    <definedName name="opcion6">#REF!</definedName>
    <definedName name="PARTICIPACION">#REF!</definedName>
    <definedName name="PERFIL">#REF!</definedName>
    <definedName name="personas">#REF!</definedName>
    <definedName name="PORCENTAJE">#REF!</definedName>
    <definedName name="PRESENTA">#REF!</definedName>
    <definedName name="presentacion">#REF!</definedName>
    <definedName name="psiquiatricorc">#REF!</definedName>
    <definedName name="PYG">#REF!</definedName>
    <definedName name="qjd">#REF!</definedName>
    <definedName name="qo">#REF!</definedName>
    <definedName name="qoq">#REF!</definedName>
    <definedName name="qw">#REF!</definedName>
    <definedName name="RAMO">#REF!</definedName>
    <definedName name="RAMOS">#REF!</definedName>
    <definedName name="RANGOS">#REF!</definedName>
    <definedName name="RANGOSS">#REF!</definedName>
    <definedName name="RM">#REF!</definedName>
    <definedName name="ROTURA">#REF!</definedName>
    <definedName name="SALUD">#REF!</definedName>
    <definedName name="SECAL">#REF!</definedName>
    <definedName name="ST">#REF!</definedName>
    <definedName name="TAB">#REF!</definedName>
    <definedName name="TABLA">#REF!</definedName>
    <definedName name="TIPO">#REF!</definedName>
    <definedName name="_xlnm.Print_Titles" localSheetId="1">'MANEJO '!$2:$8</definedName>
    <definedName name="_xlnm.Print_Titles" localSheetId="2">'RCE '!$2:$9</definedName>
    <definedName name="TR">#REF!</definedName>
    <definedName name="TRC">#REF!</definedName>
    <definedName name="TTO">#REF!</definedName>
    <definedName name="VALI">#REF!</definedName>
    <definedName name="valores">"$#REF!.$A$1:$CG$31"</definedName>
    <definedName name="VCV">#REF!</definedName>
    <definedName name="vida">#REF!</definedName>
    <definedName name="VVV">#REF!</definedName>
    <definedName name="XXXX">#REF!</definedName>
    <definedName name="XXXXXXX">#REF!</definedName>
    <definedName name="yy">#N/A</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7" i="1" l="1"/>
  <c r="B15" i="1"/>
  <c r="B16" i="1" s="1"/>
  <c r="B4" i="1" l="1"/>
  <c r="A2" i="13"/>
  <c r="G53" i="17"/>
  <c r="A28" i="17"/>
  <c r="D16" i="17"/>
  <c r="D18" i="17" s="1"/>
  <c r="G14" i="17"/>
  <c r="G19" i="17" s="1"/>
  <c r="A7" i="17"/>
  <c r="B5" i="17"/>
  <c r="D40" i="14"/>
  <c r="C40" i="14"/>
  <c r="D39" i="14"/>
  <c r="C39" i="14"/>
  <c r="D38" i="14"/>
  <c r="C38" i="14"/>
  <c r="D37" i="14"/>
  <c r="C37" i="14"/>
  <c r="D35" i="14"/>
  <c r="C35" i="14"/>
  <c r="D34" i="14"/>
  <c r="D33" i="14"/>
  <c r="F13" i="14"/>
  <c r="F43" i="14"/>
  <c r="B8" i="14"/>
  <c r="B8" i="17" s="1"/>
  <c r="A7" i="14"/>
  <c r="B5" i="14"/>
  <c r="B2" i="14"/>
  <c r="B3" i="14" s="1"/>
  <c r="B130" i="1"/>
  <c r="F118" i="1"/>
  <c r="D12" i="1"/>
  <c r="D11" i="1"/>
  <c r="B3" i="1"/>
  <c r="B2" i="17" s="1"/>
  <c r="F44" i="14"/>
  <c r="F45" i="14"/>
  <c r="G20" i="17" l="1"/>
  <c r="G21" i="17"/>
  <c r="D17" i="17"/>
  <c r="B3" i="17"/>
  <c r="B4" i="17"/>
  <c r="D18" i="1"/>
  <c r="D19" i="1" s="1"/>
  <c r="D20" i="1" s="1"/>
</calcChain>
</file>

<file path=xl/sharedStrings.xml><?xml version="1.0" encoding="utf-8"?>
<sst xmlns="http://schemas.openxmlformats.org/spreadsheetml/2006/main" count="365" uniqueCount="309">
  <si>
    <t>Incendio y explosión</t>
  </si>
  <si>
    <t xml:space="preserve">TOMADOR: </t>
  </si>
  <si>
    <t xml:space="preserve">ASEGURADO : </t>
  </si>
  <si>
    <t xml:space="preserve">BENEFICIARIO: </t>
  </si>
  <si>
    <t>NIT</t>
  </si>
  <si>
    <t>RAMO Y POLIZA No.</t>
  </si>
  <si>
    <t>VIGENCIA</t>
  </si>
  <si>
    <t>BIENES ASEGURADOS</t>
  </si>
  <si>
    <t>VALOR ASEGURADO</t>
  </si>
  <si>
    <t>TASA</t>
  </si>
  <si>
    <t>DEDUCIBLES</t>
  </si>
  <si>
    <t>- EL SEGUNDO A 30 DIAS</t>
  </si>
  <si>
    <t>- EL TERCERO A 60 DIAS, EL CUAL NO DEBEN EXCEDER LOS 60 DIAS A PARTIR DE LA VIGENCIA DE LA POLIZA</t>
  </si>
  <si>
    <t>FINANCIACION CON LA COMPAÑÍA DE SEGUROS</t>
  </si>
  <si>
    <t>TERMINOS</t>
  </si>
  <si>
    <t>- 20% DE CUOTA INICIAL (APLICADO SOBRE LA PRIMA TOTAL)</t>
  </si>
  <si>
    <t>- EL SALDO A 10 CUOTAS MAXIMO</t>
  </si>
  <si>
    <t>PERSONA NATURAL</t>
  </si>
  <si>
    <t>- VALOR MINIMO A FINANCIAR $400.000</t>
  </si>
  <si>
    <t>- SOLICITUD DE CREDITO</t>
  </si>
  <si>
    <t>- CARTA DE DESEMBOLSO</t>
  </si>
  <si>
    <t>- FOTOCOPIA DE LA CEDULA DE CIUDADANIA</t>
  </si>
  <si>
    <t>- FOTOCOPIA DE LA POLIZA</t>
  </si>
  <si>
    <t>PERSONAL JURIDICA</t>
  </si>
  <si>
    <t>- VALOR MINIMO A FINANCIAR $2.000.000</t>
  </si>
  <si>
    <t>- FOTOCOPIA DEL NIT</t>
  </si>
  <si>
    <t>- FOTOCOPIA DE LA CEDULA DE CIUDADANIA DEL REPRESENTANTE LEGAL</t>
  </si>
  <si>
    <t>- CERTIFICADO DE CAMARA DE COMERCIO NO MAYOR A 45 DIAS DE EXPEDIDO</t>
  </si>
  <si>
    <t>ALTERNATIVAS DE PAGO</t>
  </si>
  <si>
    <t>FORMA PARTE INTEGRAL DE LA COTIZACION DE LA POLIZA DE DAÑO MATERIAL</t>
  </si>
  <si>
    <t>CONTADO</t>
  </si>
  <si>
    <t>EFECTIVO</t>
  </si>
  <si>
    <t>CHEQUE</t>
  </si>
  <si>
    <t>TARJETA DE CREDITO</t>
  </si>
  <si>
    <t>CONVENDIO DE PAGO A 60 DIAS</t>
  </si>
  <si>
    <t>1. CONVENIO ESCRITO CON COMPROMISO DE PAGO EL LAS FECHAS INDICADAS A CONTINUACION.</t>
  </si>
  <si>
    <t>2.GIRO DE 3 CHEQUES  ASI:</t>
  </si>
  <si>
    <t>- EL PRIMERO AL DIA DE LA EXPEDICION DE LA POLIZA</t>
  </si>
  <si>
    <t>DIRECCION UBICACIÓN RIESGOS</t>
  </si>
  <si>
    <t>10% vr perdida minimo 1 smmlv</t>
  </si>
  <si>
    <t>TOMADOR</t>
  </si>
  <si>
    <t>INTERES ASEGURADO</t>
  </si>
  <si>
    <t>COBERTURAS</t>
  </si>
  <si>
    <t>EVENTO</t>
  </si>
  <si>
    <t>AMPAROS</t>
  </si>
  <si>
    <t>Empleados no identificados</t>
  </si>
  <si>
    <t>SUBTOTAL</t>
  </si>
  <si>
    <t>IVA</t>
  </si>
  <si>
    <t xml:space="preserve">TOTAL </t>
  </si>
  <si>
    <t xml:space="preserve">PRIMA NETA </t>
  </si>
  <si>
    <t>PRIMA NETA</t>
  </si>
  <si>
    <t xml:space="preserve">PRIMA TOTAL </t>
  </si>
  <si>
    <t xml:space="preserve">10% vr perdida </t>
  </si>
  <si>
    <t>S / N / D</t>
  </si>
  <si>
    <t xml:space="preserve">CLAUSULAS  PARTICULARES SOLICITADAS:  Indicar con una S si es aceptada, con una N si es negada, con una D si es aceptada con desviacion, para lo cual debe estipular en el formato de desviaciones el texto propuesto.  </t>
  </si>
  <si>
    <t xml:space="preserve">S/ N / D </t>
  </si>
  <si>
    <t xml:space="preserve">
7.2.15 HURTO CALIFICADO EN PREDIOS: Queda convenido que la definición de establecimiento comprende los predios  que forman parte de dicho establecimiento.  
</t>
  </si>
  <si>
    <t xml:space="preserve">
7.2.16 HURTO SIMPLE: para equipos móviles siempre y cuando se encuentren dentro de los predios del asegurado.</t>
  </si>
  <si>
    <t xml:space="preserve">Seguro de Responsabilidad Civil Extracontractual, </t>
  </si>
  <si>
    <t>Se  amparan a las entidades estatales aseguradas contra los riesgos que impliquen menoscabode fondos y bienes, causados por sus empleados en el ejercicio de los cargos amparados, por actos que se tipifiquen como delitos contra la administración pública o fallos con responsabilidad fiscal, siempre y cuando hecho sea cometido dentro de la vigencia de la póliza.</t>
  </si>
  <si>
    <t>CAJAS MENORES</t>
  </si>
  <si>
    <t>Protecciòn de Depósitos bancarios</t>
  </si>
  <si>
    <t>Empleados de firma especializada y temporales, cooperativas y empresas asociativas</t>
  </si>
  <si>
    <t>OBJETO</t>
  </si>
  <si>
    <t>LIMITE ASEGURADO</t>
  </si>
  <si>
    <t>Territorio Colombiano</t>
  </si>
  <si>
    <t>Predios, labores y operaciones.</t>
  </si>
  <si>
    <t>IMPOVENTAS</t>
  </si>
  <si>
    <t>TOTAL IMPOVENTAS</t>
  </si>
  <si>
    <t xml:space="preserve"> Parqueaderos</t>
  </si>
  <si>
    <t>Huelga, Motin,Asonada, conmocion civil o popular</t>
  </si>
  <si>
    <t>Terremoto, temblor, erupcion volcanica</t>
  </si>
  <si>
    <t>Seguro de Manejo Servidores Publicos</t>
  </si>
  <si>
    <t xml:space="preserve"> Cafeteria, restaurantes, casinos, bares</t>
  </si>
  <si>
    <t xml:space="preserve"> Ascensores, montacargas, escaleras automáticas</t>
  </si>
  <si>
    <t xml:space="preserve"> Contratistas y/o subcontratistas independientes</t>
  </si>
  <si>
    <t xml:space="preserve"> Patronal </t>
  </si>
  <si>
    <t xml:space="preserve"> Vehículos propios y no propios</t>
  </si>
  <si>
    <t xml:space="preserve">    Gastos medicos</t>
  </si>
  <si>
    <t xml:space="preserve"> Bienes bajo cuidado tenencia y control </t>
  </si>
  <si>
    <t xml:space="preserve"> Responsabilidad Civil Cruzada</t>
  </si>
  <si>
    <t>MINIMO REQUERIDO</t>
  </si>
  <si>
    <t>PROPUESTA CIA</t>
  </si>
  <si>
    <t>REGISTRO SUPERBANCARIA - POLIZA: ANEXAR CONDICIONADO Y TEXTOS DE CLAUSULAS</t>
  </si>
  <si>
    <t>FORMATO 2 : ACEPTACION CLAUSULAS Y CONDICIONES OBLIGATORIAS</t>
  </si>
  <si>
    <t>MAQUINARIA , HERRAMIENTAS, EQUIPO MOVIL Y PORTATIL FUERA DE LOS PREDIOS.</t>
  </si>
  <si>
    <t xml:space="preserve"> CONDICIONES ESPECIALES OBLIGATORIAS</t>
  </si>
  <si>
    <t xml:space="preserve"> CLAUSULAS PARTICULARES  OPCIONALES REQUERIDAS</t>
  </si>
  <si>
    <t xml:space="preserve">CLAUSULAS PARTICULARES SOLICITADAS :Si la clausula es aceptada anotar una S, si es negada una N o si es aceptada con desviacion, indicar en el formato de desviaciones el texto propuesto. </t>
  </si>
  <si>
    <t xml:space="preserve"> Transporte de materias primas y productos azarosos, Manejo de combustible según decreto No. 1521 de 1996</t>
  </si>
  <si>
    <t>OBJETO DEL SEGURO</t>
  </si>
  <si>
    <t>NO APLICACION  DE DEMERITO PARA REBOBINADO O NUCLEOS  DE EQUIPO ELECTRONICO Y/O ELECTRICO</t>
  </si>
  <si>
    <t xml:space="preserve"> CLAUSULAS PARTICULARES Y CONDICIONES ESPECIALES OBLIGATORIAS</t>
  </si>
  <si>
    <r>
      <rPr>
        <b/>
        <sz val="12"/>
        <rFont val="Arial"/>
        <family val="2"/>
      </rPr>
      <t xml:space="preserve">REVOCACIÓN ,  NO RENOVACIÓN O MODIFICACIONES DE LA PÓLIZA Y SUS ANEXOS  </t>
    </r>
    <r>
      <rPr>
        <sz val="12"/>
        <rFont val="Arial"/>
        <family val="2"/>
      </rPr>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</si>
  <si>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rPr>
        <b/>
        <sz val="12"/>
        <rFont val="Arial"/>
        <family val="2"/>
      </rPr>
      <t>ERRORES Y OMISIONES NO INTENCIONALES :</t>
    </r>
    <r>
      <rPr>
        <sz val="12"/>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</si>
  <si>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rPr>
        <b/>
        <sz val="12"/>
        <rFont val="Arial"/>
        <family val="2"/>
      </rPr>
      <t>MODIFICACIÓN DEL ESTADO DEL RIESGO</t>
    </r>
    <r>
      <rPr>
        <sz val="12"/>
        <rFont val="Arial"/>
        <family val="2"/>
      </rPr>
      <t>: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</si>
  <si>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2"/>
        <rFont val="Arial"/>
        <family val="2"/>
      </rPr>
      <t>CONOCIMIENTO DEL RIESGO:</t>
    </r>
    <r>
      <rPr>
        <sz val="12"/>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</si>
  <si>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rPr>
        <b/>
        <sz val="12"/>
        <rFont val="Arial"/>
        <family val="2"/>
      </rPr>
      <t>ADHESION:</t>
    </r>
    <r>
      <rPr>
        <sz val="12"/>
        <rFont val="Arial"/>
        <family val="2"/>
      </rPr>
      <t xml:space="preserve"> :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</si>
  <si>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rPr>
        <b/>
        <sz val="12"/>
        <rFont val="Arial"/>
        <family val="2"/>
      </rPr>
      <t xml:space="preserve"> DEFINICION DE EMPLEADO :</t>
    </r>
    <r>
      <rPr>
        <sz val="12"/>
        <rFont val="Arial"/>
        <family val="2"/>
      </rPr>
      <t xml:space="preserve"> El término empleado donde quiera que se utilice en la presente póliza Significará: 
- Servidor público, empleado oficial o público.
- Uno o mas oficinistas o empleados del Asegurado.
- Estudiantes invitados mientras estén practicando estudios o deberes en los predios del Asegurado.
- Contratistas y sus empleados o visitantes especiales, expresamente autorizados por el Asegurado para estar en sus predios. 
- Personas suministradas por agencias de empleo.
- Cualquier persona o compañía empleada por el Asegurado para prestar servicios de procesamiento de datos de cheques u otros records de contabilidad del Asegurado.
- Persona contratadas por el Asegurado con asesores.
- Personas naturales que presten servicios en el establecimiento del Asegurado bajo su dependencia y en desarrollo de cualquier contrato
</t>
    </r>
  </si>
  <si>
    <t>BIENES ASEGURADOS(  INTERES ASEGURABLE) OBLIGATORIA</t>
  </si>
  <si>
    <t>COBERTURA OBLIGATORIA</t>
  </si>
  <si>
    <t xml:space="preserve">NOTA: SE DEBE DILIGENCIAR UNICAMENTE LA PARTE SOMBREADA EN GRIS. LAS DEMAS AREAS DEL CUADRO NO DEBEN SER MODIFICADAS   </t>
  </si>
  <si>
    <r>
      <rPr>
        <b/>
        <sz val="12"/>
        <rFont val="Arial"/>
        <family val="2"/>
      </rPr>
      <t>DESIGNACION DE CARGOS</t>
    </r>
    <r>
      <rPr>
        <sz val="12"/>
        <rFont val="Arial"/>
        <family val="2"/>
      </rPr>
      <t>: En adición a los términos y condiciones contenidas en la póliza y sus anexos, la Aseguradora acepta el titulo, nombre, denominación, nomenclatura con que el Asegurado identifica o describe los cargos asegurados</t>
    </r>
  </si>
  <si>
    <t xml:space="preserve">NOTA: SE DEBE DILIGENCIAR UNICAMENTE LA PARTE SOMBREADA EN GRIS. LAS DEMAS AREAS DEL CUADRO NO DEBEN SER MODIFICADAS  </t>
  </si>
  <si>
    <t>CLAUSULAS PARTICULARES OPCIONALES REQUERIDAS</t>
  </si>
  <si>
    <t xml:space="preserve">CLAUSULAS PARTICULARES OPCIONALES  REQUERIDAS </t>
  </si>
  <si>
    <t>COBERTURAS  Y CONDICIONES MINIMAS REQUERIDAS OBLIGATORIAS</t>
  </si>
  <si>
    <t xml:space="preserve">La posesion, el uso el mantenimiento de los predios en los cuales se desarrolla la actividad propia del asegurado. </t>
  </si>
  <si>
    <t>Las operaciones  que lleve a Cabo el asegurado en los predios  asegurados y donde desarrolle su actividad.</t>
  </si>
  <si>
    <t>Las actividades que razonablemente  forman parte del riesgo asegurado y que son inherentes al desarrollo del giro normal de su actividad.</t>
  </si>
  <si>
    <t>Uso de maquina y equipos de trabajo de carque, descarque y transporte dentro y/o fuera de  los predios del asegurado.</t>
  </si>
  <si>
    <t>Avisos y vallas instalados por el asegurado</t>
  </si>
  <si>
    <t xml:space="preserve"> Actividades sociales, deportivas y culturales, asi como las instalaciones  sociales y deportivas  dentro y/o fuera de los predios del asegurado</t>
  </si>
  <si>
    <t>Participacion del asegurado en ferias y exposiciones nacionales.</t>
  </si>
  <si>
    <t>Posesion y uso de depositos, tanques, y tuberias dentro de los predios asegurados;</t>
  </si>
  <si>
    <t>Contaminacion accidental subita e imprevista</t>
  </si>
  <si>
    <t>Gastos de defensa y costas del proceso</t>
  </si>
  <si>
    <t>viajes dentro del territorio nacional  de los representantes, directores y empleados al servicio del asegurado, en funciones  inherentes al desarrollo de las actividades propias del asegurado.</t>
  </si>
  <si>
    <t>Viajes al exterior realizados por los representantes, directores y empleados al servicio del asegurado, en funciones inherentes al desarrollo de las actividades propias del asegurado.</t>
  </si>
  <si>
    <r>
      <rPr>
        <b/>
        <sz val="10"/>
        <rFont val="Arial"/>
        <family val="2"/>
      </rPr>
      <t>ADHESION:</t>
    </r>
    <r>
      <rPr>
        <sz val="10"/>
        <rFont val="Arial"/>
        <family val="2"/>
      </rPr>
      <t xml:space="preserve"> :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</si>
  <si>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t xml:space="preserve"> Responsabilidad civil extracontractual por  DAÑOS A CABLES Y/O TUBERIAS SUBTERRANEAS EXISTENTES</t>
  </si>
  <si>
    <r>
      <rPr>
        <b/>
        <sz val="10"/>
        <rFont val="Arial"/>
        <family val="2"/>
      </rPr>
      <t xml:space="preserve">RESTABLECIMIENTO AUTOMÁTICO DE VALOR ASEGURADO POR PAGO DE SINIESTRO </t>
    </r>
    <r>
      <rPr>
        <sz val="10"/>
        <rFont val="Arial"/>
        <family val="2"/>
      </rPr>
      <t>: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r>
  </si>
  <si>
    <r>
      <rPr>
        <b/>
        <sz val="10"/>
        <rFont val="Arial"/>
        <family val="2"/>
      </rPr>
      <t>RECLAMACIONES</t>
    </r>
    <r>
      <rPr>
        <sz val="10"/>
        <rFont val="Arial"/>
        <family val="2"/>
      </rPr>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r>
  </si>
  <si>
    <t>CONDICIONES MINIMAS REQUERIDAS OBLIGATORIAS</t>
  </si>
  <si>
    <t>Cobertura para Remodelaciones, nuevas edificaciones,montaje de  nuevas plantas y/o maquinaria y equipo  que no haya  estado previamente operando dentro de los predios asegurados, siempre que el valor final  de dichas edificaciones, plantas, maquinario o equipo no superen los $ 1.000.000.000</t>
  </si>
  <si>
    <r>
      <rPr>
        <b/>
        <sz val="12"/>
        <rFont val="Arial"/>
        <family val="2"/>
      </rPr>
      <t>CAMBIO EN LA DENOMINACION DEL CARGO</t>
    </r>
    <r>
      <rPr>
        <sz val="12"/>
        <rFont val="Arial"/>
        <family val="2"/>
      </rPr>
      <t xml:space="preserve">: La presente poliza se extiende a cubrir automaticamente todo cargo creado en reemplazo de cualesquiera de los cargos asegurados en la misma </t>
    </r>
  </si>
  <si>
    <t xml:space="preserve"> Responsabilidad Civil derivada del servicio de vigilancia, personal de seguridad, escoltadas al servicio del asegurado, cualquiera sea su modalidad de contratacion  y animales domesticos</t>
  </si>
  <si>
    <t>Uso de armas de fuego y errores de punteria cometidos por vigilantes y/o celadores, personal de seguridad,  escoltas,cualquiera que sea su modalidad de contratacion, en el desempeno de sus funciones.</t>
  </si>
  <si>
    <r>
      <rPr>
        <b/>
        <sz val="12"/>
        <rFont val="Arial"/>
        <family val="2"/>
      </rPr>
      <t>ANTICIPO DE LA INDEMNIZACION HASTA 50%</t>
    </r>
    <r>
      <rPr>
        <sz val="12"/>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</si>
  <si>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rPr>
        <b/>
        <sz val="10"/>
        <rFont val="Arial"/>
        <family val="2"/>
      </rPr>
      <t>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</si>
  <si>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t>ACTIVIDADES SOCIALES, CULTURALES Y DEPORTIVAS:</t>
    </r>
    <r>
      <rPr>
        <sz val="10"/>
        <color indexed="8"/>
        <rFont val="Arial"/>
        <family val="2"/>
      </rPr>
      <t xml:space="preserve"> Por la presente cláusula y no obstante lo que en contrario se diga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t>
    </r>
  </si>
  <si>
    <r>
      <t>RCE DERIVADA DEL SERVICIO DE VIGILANCIA:</t>
    </r>
    <r>
      <rPr>
        <sz val="10"/>
        <color indexed="8"/>
        <rFont val="Arial"/>
        <family val="2"/>
      </rPr>
      <t xml:space="preserve"> Por la presente cláusula y no obstante lo que en contrario se diga en las condiciones generales de la Póliza o en sus anexos, la Aseguradora ampara la responsabilidad civil deL ASEGURADO,  frente a terceros por perjuicios patrimoniales y extrapatrimoniales, causados por vigilantes y personal de seguridad, escoltas cualesquiera que sea su modalidad de contratacion,en el cumplimiento de sus obligaciones y de los ocasionados por su negligencia o imprudencia, incluso, los que se ocasionen como consecuencia del uso de armas de fuego, errores de punteria, en  cualquier parte del territorio de la República de Colombia.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 </t>
    </r>
  </si>
  <si>
    <r>
      <t xml:space="preserve">RESPONSABILIDAD CIVIL POR PERSONAL DE SEGURIDAD. </t>
    </r>
    <r>
      <rPr>
        <sz val="10"/>
        <color indexed="8"/>
        <rFont val="Arial"/>
        <family val="2"/>
      </rPr>
      <t>Cubre la Responsabilidad Civil  que pueda derivarse para el asegurado por los actos del personal de escolta que sean empleados  suyos o personas particulares, cualesquiera que sea su modalidad de contratacion o pertenezcan a empresas de vigilancia contratadas por el, en cuyo caso operara en exceso de la póliza contratada por dicha empresa, cometidos en el desempeño de sus funciones en cualquier sitio del territorio colombiano, imcluye el empleo de armas de fuego  errores de punteria-</t>
    </r>
  </si>
  <si>
    <r>
      <t>USO DE ARMAS DE FUEGO Y ERRORES DE PUNTERÍA</t>
    </r>
    <r>
      <rPr>
        <sz val="10"/>
        <color indexed="8"/>
        <rFont val="Arial"/>
        <family val="2"/>
      </rPr>
      <t xml:space="preserve"> Por la presente cláusula y no obstante lo que en contrario se diga en las condiciones generales de la póliza o en sus anexos, la aseguradora ampara la responsabilidad civil del ASEGURADO, frente a terceros por las reclamaciones por daños, lesiones y perjuicios causados por los vigilantes y personas de seguridad en el cumplimiento de sus obligaciones y de los ocasionados por su negligencia o imprudencia incluso los que se ocasionen como consecuencia del uso de armas de fuego en cualquier parte del Territorio de la República de Colombia.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t>
    </r>
  </si>
  <si>
    <r>
      <t xml:space="preserve">ELEVADORES,ESCALERAS Y EQUIPOS SIMILARES </t>
    </r>
    <r>
      <rPr>
        <sz val="10"/>
        <color indexed="8"/>
        <rFont val="Arial"/>
        <family val="2"/>
      </rPr>
      <t xml:space="preserve">: Por la presente cláusula y no obstante lo que en contrario se diga en las condiciones generales de la póliza o en sus anexos, mediante el presente seguro, se ampara la responsabilidad civil por los perjuicios patrimoniales y extrapatrimoniales que debiere pagar EL ASEGURADO como consecuencia del uso o manejo de elevadores, ascensores, cabrias, montacargas, carretas, escaleras metálicas y equipos similares 
La palabra elevadores comprenderá: ascensores, cabrias, carretas, escaleras mecánicas montacargas, equipos similares así como los carros plataformas, pozos, cajas y maquinaria que de ellos forman parte. </t>
    </r>
  </si>
  <si>
    <r>
      <t xml:space="preserve">CONTRATISTA Y/O SUBCONTRATISTA INDEPENDIENTES: </t>
    </r>
    <r>
      <rPr>
        <sz val="10"/>
        <color indexed="8"/>
        <rFont val="Arial"/>
        <family val="2"/>
      </rPr>
      <t xml:space="preserve">Mediante la presente cláusula  y no obstante lo que se diga en contrario en las condiciones generales de la Póliza o en sus anexos, se reconocerán a los terceros afectados y/ó al asegurado, las sumas que debiere pagar EL ASEGURADO,  en razón de la responsabilidad civil Extracontractual por perjuicios patrimoniales y extrapatrimoniales resultantes como consecuencia de labores realizadas a su servicio por Contratistas ó Subcontratistas independientes. 
Este amparo operará en exceso de la responsabilidad civil del contratista ó subcontratista, siempre que la póliza exista y se logre obtener la indemnización en caso de reclamo bajo dicha póliza hasta su límite asegurado, de lo contrario operará la presente póliza como primera capa. </t>
    </r>
  </si>
  <si>
    <r>
      <t>VEHICULOS PROPIOS Y NO PROPIOS:</t>
    </r>
    <r>
      <rPr>
        <sz val="10"/>
        <color indexed="8"/>
        <rFont val="Arial"/>
        <family val="2"/>
      </rPr>
      <t xml:space="preserve"> 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establecidos en la póliza incluyendo equipos que no tengan tracción propia, hasta por los limites establecidos en la póliza.
Esta cobertura opera en exceso de los límites contratados en la Póliza de Automóviles si las hay. De no haber póliza de automóviles ó no haber sido indemnizado el reclamo, esta cobertura cubrirá como primera capa</t>
    </r>
  </si>
  <si>
    <r>
      <t>USO DE CAFETERÍAS, RESTAURANTES, CASINOS Y BARES-AVISOS Y VALLAS:</t>
    </r>
    <r>
      <rPr>
        <sz val="10"/>
        <color indexed="8"/>
        <rFont val="Arial"/>
        <family val="2"/>
      </rPr>
      <t xml:space="preserve"> Por la presente cláusula  y no obstante lo que en contrario se diga en las condiciones generales de la póliza o en sus anexos, la Aseguradora cubre la responsabilidad civil del Asegurado, como consecuencia de la propiedad, posesión, tenencia, mantenimiento y uso de cafeterías, restaurantes, casinos y bares, así como de avisos, vallas  dentro y fuera de los predios del asegurado y en general bienes utilizados para propaganda y publicidad.</t>
    </r>
  </si>
  <si>
    <r>
      <rPr>
        <b/>
        <sz val="10"/>
        <color indexed="8"/>
        <rFont val="Arial"/>
        <family val="2"/>
      </rPr>
      <t>TRANSPORTE Y MANEJO DE MATERIAS PRIMAS:</t>
    </r>
    <r>
      <rPr>
        <sz val="10"/>
        <color indexed="8"/>
        <rFont val="Arial"/>
        <family val="2"/>
      </rPr>
      <t xml:space="preserve"> Por la presente cláusula queda aclarado y convenido que la Póliza ampara la responsabilidad civil, como consecuencia del transporte y manejo por parte del asegurado, contratistas ó subcontratistas, de materias primas y productos de cualquier naturaleza, incluyendo cargue y descargue, entendiéndose que toda esta operación puede ser ejecutada directamente por EL ASEGURADO  ó contratada </t>
    </r>
  </si>
  <si>
    <r>
      <rPr>
        <b/>
        <sz val="10"/>
        <color indexed="8"/>
        <rFont val="Arial"/>
        <family val="2"/>
      </rPr>
      <t>RESPONSABILIDAD CIVIL POR TRANSPORTES Y MANEJO DE COMBUSTIBLES:</t>
    </r>
    <r>
      <rPr>
        <sz val="10"/>
        <color indexed="10"/>
        <rFont val="Arial"/>
        <family val="2"/>
      </rPr>
      <t xml:space="preserve"> </t>
    </r>
    <r>
      <rPr>
        <sz val="10"/>
        <color indexed="8"/>
        <rFont val="Arial"/>
        <family val="2"/>
      </rPr>
      <t>No obstante cualquier estipulación en contrario en las condiciones generales y particulares de la póliza y sus anexos por la presente cláusula se deja establecido y convenido que para dar cumplimiento a lo dispuesto en el Decreto 283 de enero de 1990, y demás normas reglamentarias o complementarias, se cubren los perjuicios patrimoniales y extramatrimoniales causados a terceros y por los cuales sea responsable el  ASEGURADO.</t>
    </r>
  </si>
  <si>
    <r>
      <rPr>
        <b/>
        <sz val="10"/>
        <color indexed="8"/>
        <rFont val="Arial"/>
        <family val="2"/>
      </rPr>
      <t xml:space="preserve">CRUZADA: </t>
    </r>
    <r>
      <rPr>
        <sz val="10"/>
        <color indexed="8"/>
        <rFont val="Arial"/>
        <family val="2"/>
      </rPr>
      <t>Por la presente cláusula queda entendido y convenido en adición a los términos y condiciones contenidas en la Póliza o en sus anexos, que la cobertura de responsabilidad civil se aplicará al Asegurado y a los Contratistas y Subcontratistas  independientes, al servicio del Asegurado, en la misma forma que si a cada uno de ellos, se hubiera extendido una Póliza por separado, hasta los limites establecidos en la póliza.</t>
    </r>
  </si>
  <si>
    <r>
      <rPr>
        <b/>
        <sz val="10"/>
        <rFont val="Arial"/>
        <family val="2"/>
      </rPr>
      <t>REVOCACIÓN ,  NO RENOVACIÓN O MODIFICACIONES DE LA PÓLIZA Y SUS ANEXOS:</t>
    </r>
    <r>
      <rPr>
        <sz val="10"/>
        <rFont val="Arial"/>
        <family val="2"/>
      </rPr>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</si>
  <si>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rPr>
        <b/>
        <sz val="10"/>
        <rFont val="Arial"/>
        <family val="2"/>
      </rPr>
      <t xml:space="preserve">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</si>
  <si>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rPr>
        <b/>
        <sz val="10"/>
        <rFont val="Arial"/>
        <family val="2"/>
      </rPr>
      <t xml:space="preserve"> MODIFICACIÓN DEL ESTADO DEL RIESGO</t>
    </r>
    <r>
      <rPr>
        <sz val="10"/>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</si>
  <si>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CONOCIMIENTO DEL RIESGO:</t>
    </r>
    <r>
      <rPr>
        <sz val="10"/>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</si>
  <si>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rPr>
        <b/>
        <sz val="10"/>
        <rFont val="Arial"/>
        <family val="2"/>
      </rPr>
      <t xml:space="preserve">AMPARO AUTOMATICO PARA PREDIOS Y NUEVAS OPERACIONES </t>
    </r>
    <r>
      <rPr>
        <sz val="10"/>
        <rFont val="Arial"/>
        <family val="2"/>
      </rPr>
      <t xml:space="preserve">: 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 </t>
    </r>
  </si>
  <si>
    <r>
      <rPr>
        <b/>
        <sz val="10"/>
        <rFont val="Arial"/>
        <family val="2"/>
      </rPr>
      <t>EXTENSION POR ACTOS DE EMPLEADOS :</t>
    </r>
    <r>
      <rPr>
        <sz val="10"/>
        <rFont val="Arial"/>
        <family val="2"/>
      </rPr>
      <t xml:space="preserve">  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r>
  </si>
  <si>
    <r>
      <rPr>
        <b/>
        <sz val="10"/>
        <rFont val="Arial"/>
        <family val="2"/>
      </rPr>
      <t xml:space="preserve"> 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</si>
  <si>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rPr>
        <b/>
        <sz val="10"/>
        <rFont val="Arial"/>
        <family val="2"/>
      </rPr>
      <t xml:space="preserve"> NOMBRAMIENTO DE AJUSTADOR:</t>
    </r>
    <r>
      <rPr>
        <sz val="10"/>
        <rFont val="Arial"/>
        <family val="2"/>
      </rPr>
      <t xml:space="preserve"> 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</si>
  <si>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rPr>
        <b/>
        <sz val="10"/>
        <rFont val="Arial"/>
        <family val="2"/>
      </rPr>
      <t xml:space="preserve">NO CONCURRENCIA DE DEDUCIBLES: </t>
    </r>
    <r>
      <rPr>
        <sz val="10"/>
        <rFont val="Arial"/>
        <family val="2"/>
      </rPr>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</si>
  <si>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rPr>
        <b/>
        <sz val="10"/>
        <rFont val="Arial"/>
        <family val="2"/>
      </rPr>
      <t xml:space="preserve">PAGO DE INDEMNIZACIONES </t>
    </r>
    <r>
      <rPr>
        <sz val="10"/>
        <rFont val="Arial"/>
        <family val="2"/>
      </rPr>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r>
  </si>
  <si>
    <r>
      <rPr>
        <b/>
        <sz val="10"/>
        <rFont val="Arial"/>
        <family val="2"/>
      </rPr>
      <t>AMPARO DE CIMENTACIÓN Y/O ASENTAMIENTO DERRUMBAMIENTO A PROPIEDADES ADYACENTES :</t>
    </r>
    <r>
      <rPr>
        <sz val="10"/>
        <rFont val="Arial"/>
        <family val="2"/>
      </rPr>
      <t xml:space="preserve">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t>
    </r>
  </si>
  <si>
    <r>
      <rPr>
        <b/>
        <sz val="10"/>
        <rFont val="Arial"/>
        <family val="2"/>
      </rPr>
      <t>CONCILIACION POR RESPONSABILIDAD CIVIL:</t>
    </r>
    <r>
      <rPr>
        <sz val="10"/>
        <rFont val="Arial"/>
        <family val="2"/>
      </rPr>
      <t xml:space="preserve"> Por medio de la presente cláusula se deja constancia que en los casos donde la responsabilidad del asegurado sea evidente, la compañía de seguros se compromete a realizar el proceso de conciliación con los terceros afectados.  </t>
    </r>
  </si>
  <si>
    <r>
      <rPr>
        <b/>
        <sz val="10"/>
        <rFont val="Arial"/>
        <family val="2"/>
      </rPr>
      <t xml:space="preserve"> PROPIETARIOS, COPROPIETARIOS, ARRENDATARIOS Y POSEEDORES : </t>
    </r>
    <r>
      <rPr>
        <sz val="10"/>
        <rFont val="Arial"/>
        <family val="2"/>
      </rPr>
      <t xml:space="preserve"> En virtud del presente amparo se cubren las indemnizaciones que deba pagar el asegurado en razón de la responsabilidad civil que le sea imputable en su calidad de propietario, copropietario, arrendatario, arrendador ó poseedor de los inmuebles que ocupe o de en arrendamiento.
Esta cobertura se extiende además a cubrir la responsabilidad civil del asegurado  derivada de:
• Defectos de mantenimiento o vicios de construcción del edificio asegurado, así como de los estanques, terrenos, muros, árboles, lagos, ríos y demás bienes  raíces que forman parte de la propiedad. 
• Hechos de porteros, conserjes, jardineros u otros dependientes del asegurado, con motivo de sus funciones al servicio del inmueble. 
• Reparaciones, modificaciones o construcciones dentro de los mismos inmuebles.</t>
    </r>
  </si>
  <si>
    <r>
      <rPr>
        <b/>
        <sz val="10"/>
        <rFont val="Arial"/>
        <family val="2"/>
      </rP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
</t>
    </r>
  </si>
  <si>
    <r>
      <rPr>
        <b/>
        <sz val="10"/>
        <color indexed="10"/>
        <rFont val="Arial"/>
        <family val="2"/>
      </rPr>
      <t xml:space="preserve"> </t>
    </r>
    <r>
      <rPr>
        <b/>
        <sz val="10"/>
        <rFont val="Arial"/>
        <family val="2"/>
      </rPr>
      <t>EXTENSION DE COBERTURA EN RESPONSABILIDAD CIVIL EXTRACONTRACTUAL</t>
    </r>
    <r>
      <rPr>
        <sz val="10"/>
        <rFont val="Arial"/>
        <family val="2"/>
      </rPr>
      <t>; Por medio de la presente clausula  y  no obstante  lo que en contrario se diga en las condiciones general de la poliza o sus anexos, mediante el presente seguro se ampara:                                                                                                                                                                                                                                                            La responsabilidad civil extracontractual en que incurra el ASEGURADO debido a reclamaciones  de la eventual prestacion del servicio de saludy/o atencion a pacientes.                                                                                                                                                                                                                                                                                                                                                                                                                                                                                                                     La responsabilidad civil extracontractual  de las entidades  subsidiarias y/o adscritas como colegios, empresa de servicios publicos, empresas sociales y comerciales del estado , hospitales, etc.-  lo anterior hasta por un sublimite del 60%  del limite maximo, por evento /vigencia  y aplicable unicamente en exceso de las polizas que tengan contratadas dichas entidades subsiduario y/o adscritas.                                                                                                                                                                                                                                                                                                                                                                                                                                 - Para todos los efectos se consideran terceros a los estudiantes,  padresde familia o acudientes de los estudiantes de los diferentes establecimientos educativos vinculados al asegurad</t>
    </r>
  </si>
  <si>
    <r>
      <rPr>
        <b/>
        <sz val="10"/>
        <rFont val="Arial"/>
        <family val="2"/>
      </rPr>
      <t>GARANTIAS</t>
    </r>
    <r>
      <rPr>
        <sz val="10"/>
        <rFont val="Arial"/>
        <family val="2"/>
      </rPr>
      <t xml:space="preserve">:La compañía Aseguradora acepta como cumplimiento de garantía, el mantenimiento preventivo y correctivo realizado a los equipos y/o instalaciones directamente por empleados del asegurado o personal a su servicio.  </t>
    </r>
  </si>
  <si>
    <r>
      <rPr>
        <b/>
        <sz val="10"/>
        <rFont val="Arial"/>
        <family val="2"/>
      </rPr>
      <t xml:space="preserve"> HURTO SIMPLE</t>
    </r>
    <r>
      <rPr>
        <sz val="10"/>
        <rFont val="Arial"/>
        <family val="2"/>
      </rPr>
      <t>: para equipos móviles dentro Y/O Fuera de los predios del asegurado.</t>
    </r>
  </si>
  <si>
    <r>
      <rPr>
        <b/>
        <sz val="10"/>
        <rFont val="Arial"/>
        <family val="2"/>
      </rPr>
      <t>SE AMPARAN LOS CIMIENTOS</t>
    </r>
    <r>
      <rPr>
        <sz val="10"/>
        <rFont val="Arial"/>
        <family val="2"/>
      </rPr>
      <t xml:space="preserve"> - Incluido dentro del valor asegurable.</t>
    </r>
  </si>
  <si>
    <r>
      <rPr>
        <b/>
        <sz val="10"/>
        <rFont val="Arial"/>
        <family val="2"/>
      </rPr>
      <t>DEFINICION DE EDIFICIOS:</t>
    </r>
    <r>
      <rPr>
        <sz val="10"/>
        <rFont val="Arial"/>
        <family val="2"/>
      </rPr>
      <t xml:space="preserve"> 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los costos de direccion de obra e interventoria, cuyo valor esta incluido en la suma asegurada.Incluye la Norma Retie y  Retilap.  </t>
    </r>
  </si>
  <si>
    <r>
      <rPr>
        <b/>
        <sz val="10"/>
        <rFont val="Arial"/>
        <family val="2"/>
      </rPr>
      <t>DEFINICION DE MAQUINARIA Y EQUIPO :</t>
    </r>
    <r>
      <rPr>
        <sz val="10"/>
        <rFont val="Arial"/>
        <family val="2"/>
      </rPr>
      <t xml:space="preserve"> 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r>
  </si>
  <si>
    <r>
      <rPr>
        <b/>
        <sz val="10"/>
        <rFont val="Arial"/>
        <family val="2"/>
      </rPr>
      <t>DEFINICION Y DE MÁQUINAS EQUIPOS DE OFICINA EN GENERA</t>
    </r>
    <r>
      <rPr>
        <sz val="10"/>
        <rFont val="Arial"/>
        <family val="2"/>
      </rPr>
      <t>L: 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r>
  </si>
  <si>
    <r>
      <rPr>
        <b/>
        <sz val="10"/>
        <rFont val="Arial"/>
        <family val="2"/>
      </rPr>
      <t>LABORES Y MATERIALES, CONSTRUCCIONES Y ALTERACIONES EN CURSO A PROPIEDAD EXISTENTE</t>
    </r>
    <r>
      <rPr>
        <sz val="10"/>
        <rFont val="Arial"/>
        <family val="2"/>
      </rPr>
      <t xml:space="preserve">: No obstante cualquier estipulación en contrario en las condiciones generales de la póliza se autoriza al asegurado para efectuar las alteraciones y/o reparaciones dentro del riesgo, que juzgue necesarias para el funcionamiento de la industria o negocio. En este caso el asegurado estará obligado a avisar por escrito a la  compañía dentro de los sesenta (60) días comunes contados a partir de la iniciación de estas modificaciones para conservar el amparo, siempre y cuando la modificación y/ó alteración agrave el riesgo asegurado y tenga una relación de causalidad con el origen del daño. </t>
    </r>
  </si>
  <si>
    <r>
      <rPr>
        <b/>
        <sz val="10"/>
        <rFont val="Arial"/>
        <family val="2"/>
      </rPr>
      <t>PROPIEDAD HORIZONTAL :</t>
    </r>
    <r>
      <rPr>
        <sz val="10"/>
        <rFont val="Arial"/>
        <family val="2"/>
      </rPr>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r>
  </si>
  <si>
    <r>
      <rPr>
        <b/>
        <sz val="10"/>
        <rFont val="Arial"/>
        <family val="2"/>
      </rPr>
      <t>SALVAMENTO</t>
    </r>
    <r>
      <rPr>
        <sz val="10"/>
        <rFont val="Arial"/>
        <family val="2"/>
      </rPr>
      <t xml:space="preserve">: El asegurado debera previa o simultaneamente  al pago de la indemnizacion entregar los bienes siniestrados e indemnizados, que puedan considerarse como salvamento. Una vez descontados los gastos  en que haya incurrido  la aseguradaroa para poder vender el salvamenteo , el asegurado participara  en el valor de dicha venta, en la misma proporcion en que haya asumido las perdidas, teniendo en cuenta el deducible y el infraseguro cuando hubiere lugar a este ultimo. </t>
    </r>
  </si>
  <si>
    <r>
      <rPr>
        <b/>
        <sz val="10"/>
        <rFont val="Arial"/>
        <family val="2"/>
      </rPr>
      <t xml:space="preserve">COBERTURA DE INUNDACION O ENLODAMIENTO: </t>
    </r>
    <r>
      <rPr>
        <sz val="10"/>
        <rFont val="Arial"/>
        <family val="2"/>
      </rPr>
      <t xml:space="preserve"> Cubre las perdidas o daños a la propiedad asegurada causados por inundación o enlodamiento como resultado  de rotura o estallido  de la tubería de conducción (tubería de presión suministrando el agua de accionamiento  para la maquina asegurada), válvulas de cierre, y/o bombas de retorno debido a los riesgos cubiertos por la presente póliza.</t>
    </r>
  </si>
  <si>
    <r>
      <rPr>
        <b/>
        <sz val="10"/>
        <rFont val="Arial"/>
        <family val="2"/>
      </rPr>
      <t>DEMOLICION POR ORDEN DE AUTORIDAD COMPETENTE:</t>
    </r>
    <r>
      <rPr>
        <sz val="10"/>
        <rFont val="Arial"/>
        <family val="2"/>
      </rPr>
      <t xml:space="preserve"> Se extiende a cubrir hasta concurrencia de la suma asegurada, la demolición del bien asegurado ordenado por la autoridad competente, como consecuencia de daños producidos  por un evento cubierto por la póliza. </t>
    </r>
  </si>
  <si>
    <t xml:space="preserve">Terremoto, temblor y/o erupción volcanica: </t>
  </si>
  <si>
    <t>Asonada, motín, conmoción civil o popular o huelgas:</t>
  </si>
  <si>
    <t xml:space="preserve">Actos mal intencionados de Terceros, sabotaje y terrorismo: </t>
  </si>
  <si>
    <t xml:space="preserve">Demas amparos : </t>
  </si>
  <si>
    <t xml:space="preserve">Rotura de Maquinaria: </t>
  </si>
  <si>
    <t xml:space="preserve">Hurto Simple y Hurto calificado:  </t>
  </si>
  <si>
    <t xml:space="preserve">DEDUCIBLES </t>
  </si>
  <si>
    <t xml:space="preserve">TODAS LAS COBERTURAS </t>
  </si>
  <si>
    <t xml:space="preserve"> GASTOS MEDICOS Y GASTOS DE DEFENSA </t>
  </si>
  <si>
    <t>PROCESO NO.</t>
  </si>
  <si>
    <t>PORPUESTA ASEGURADORA</t>
  </si>
  <si>
    <r>
      <rPr>
        <b/>
        <sz val="10"/>
        <color indexed="8"/>
        <rFont val="Arial"/>
        <family val="2"/>
      </rPr>
      <t xml:space="preserve">CONTAMINACION ACCIDENTAL SUBITA E IMPREVISTA: </t>
    </r>
    <r>
      <rPr>
        <sz val="10"/>
        <color indexed="8"/>
        <rFont val="Arial"/>
        <family val="2"/>
      </rPr>
      <t>No obstante cualquier estipulación en contrario de las condiciones generales y particulares de la póliza y sus anexos, esta póliza de seguro cubre contaminación accidental, proveniente de cualquiera de las actividades desarrolladas por el asegurado.</t>
    </r>
  </si>
  <si>
    <r>
      <t xml:space="preserve">VALORES ASEGURADOS GLOBALES: - (PARCIALES SOLO PARA LIQUIDACION DE RECLAMOS POR TERREMOTO) </t>
    </r>
    <r>
      <rPr>
        <sz val="10"/>
        <rFont val="Arial"/>
        <family val="2"/>
      </rPr>
      <t xml:space="preserve">Se deja aclarado y convenido que los proponentes que participen en la presente solicitud de ofertas, aceptan el manejo de valores asegurados globales. Para efectos de habilitar la propuesta, el oferente deberá expresar la aceptación de esta condición en la carta de presentación, so pena de rechazo de la oferta. </t>
    </r>
  </si>
  <si>
    <r>
      <t xml:space="preserve">DEDUCIBLES PARA EQUIPOS MOVILES: </t>
    </r>
    <r>
      <rPr>
        <sz val="10"/>
        <rFont val="Arial"/>
        <family val="2"/>
      </rPr>
      <t xml:space="preserve">El deducible que figura en la póliza para equipos móviles y portátiles solo opera cuando dichos bienes se encuentran fuera de los predios descritos en la póliza. En los demas casos se aplicara el que corresponda a los equipos dentro de los predios. </t>
    </r>
  </si>
  <si>
    <t>Se amparan los hundimientos, desplazamientos, agrietamientos o asentamientos de cimientos, muros, pisos, techos y pavimentos, vibraciones o movimientos naturales del suelo,  cuando correspondan a un hecho subito e imprevisto amparado en la póliza</t>
  </si>
  <si>
    <r>
      <rPr>
        <b/>
        <sz val="10"/>
        <rFont val="Arial"/>
        <family val="2"/>
      </rPr>
      <t>BIENES A LA INTEMPERIE</t>
    </r>
    <r>
      <rPr>
        <sz val="10"/>
        <rFont val="Arial"/>
        <family val="2"/>
      </rPr>
      <t>: SE ampara todo tipo de bienes de propiedad del asegurado y/o bajo su responabilidad, cuidado, tenencia o control que por su naturaleza deban permanecer a la intemperie.</t>
    </r>
  </si>
  <si>
    <t>Terremoto, temblor y erupcion volcanica, maremoto, tsunami : se ampara al 100% menos el deducible respectivo</t>
  </si>
  <si>
    <r>
      <rPr>
        <b/>
        <sz val="10"/>
        <rFont val="Arial"/>
        <family val="2"/>
      </rPr>
      <t>RESTABLECIMIENTO AUTOMATICO DEL VALOR ASEGURADO   POR PAGO DE  SINIESTRO, NO APLICA  PARA HAMCCOP, AMIT Y TERRORISMO</t>
    </r>
    <r>
      <rPr>
        <sz val="10"/>
        <rFont val="Arial"/>
        <family val="2"/>
      </rPr>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r>
  </si>
  <si>
    <r>
      <rPr>
        <b/>
        <sz val="10"/>
        <rFont val="Arial"/>
        <family val="2"/>
      </rPr>
      <t>MODIFICACIÓN DEL ESTADO DEL RIESGO</t>
    </r>
    <r>
      <rPr>
        <sz val="10"/>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</si>
  <si>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DINERO Y TITULOS VALORES</t>
    </r>
    <r>
      <rPr>
        <sz val="10"/>
        <rFont val="Arial"/>
        <family val="2"/>
      </rPr>
      <t xml:space="preserve">: Dinero liquido representado por billetes y/o monedas  de cualquier pais. Bajo este concepto se incluye a su vez titulos valores, tales como: letras de cambio, pagares, certificados de deposito,  bonos, acciones, cheques bancarios, y otros titulos que representen garantia en dinero.  </t>
    </r>
  </si>
  <si>
    <r>
      <rPr>
        <b/>
        <sz val="10"/>
        <rFont val="Arial"/>
        <family val="2"/>
      </rPr>
      <t>AMPARO AUTOMATICO PARA EQUIPOS EN DEMOSTRACION HASTA POR LA SUMA DEL 100% DE LOS GASTOS DEMOSTRADOS:</t>
    </r>
    <r>
      <rPr>
        <sz val="10"/>
        <rFont val="Arial"/>
        <family val="2"/>
      </rPr>
      <t xml:space="preserve">  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poliza.</t>
    </r>
  </si>
  <si>
    <r>
      <rPr>
        <b/>
        <sz val="10"/>
        <rFont val="Arial"/>
        <family val="2"/>
      </rPr>
      <t>INCREMENTO  EN COSTOS DE CONSTRUCCIÓN POR ADECUACIÓN A LA NORMA DE SISMO RESISTENCIA:</t>
    </r>
    <r>
      <rPr>
        <sz val="10"/>
        <rFont val="Arial"/>
        <family val="2"/>
      </rPr>
      <t xml:space="preserve"> La suma asegurada y el valor a indemnizar en caso de siniestro incluyen el sobre-costo (si lo hubiere), de adecuar la construcción a las normas de sismo resistencia vigentes, hasta por el limite estipulado en la póliza. En caso de siniestro se reconocerá sin afectar la suma asegurada principal, el sobre costo de adecuar la construcción a las normas de sismo resistencia vigentes. Esta cobertura opera aún en el caso de que el asegurado no haya efectuado el estudio ó la adecuación a sus inmuebles y aún en el caso que no se presenten daños estructurales</t>
    </r>
  </si>
  <si>
    <t xml:space="preserve">Abuso de confianza, Estafa, Peculado Falsificación,                                                                       Delitos contra la Administración Pública, Delitos contra el patrimonio economico, alcances fiscales Gastos de Rendiciòn y reconstrucciòn de cuentas </t>
  </si>
  <si>
    <r>
      <t>AMPARO POR DELITOS CONTRA LA ADMINISTRACION PÚBLICA:</t>
    </r>
    <r>
      <rPr>
        <sz val="12"/>
        <rFont val="Arial"/>
        <family val="2"/>
      </rPr>
      <t xml:space="preserve"> Mediante la presente Cláusula se conviene en amparar AL ASEGURADO, las pérdidas o detrimentos patrimoniales que sufra por causa de los delitos cometidos por sus servidores públicos, empleados oficiales ó públicos, contemplados en la Ley</t>
    </r>
  </si>
  <si>
    <r>
      <t>EXTENSION DE COBERTURAS A EMPLEADOS TEMPORALES Y FIRMAS ESPECIALIZADAS: S</t>
    </r>
    <r>
      <rPr>
        <sz val="12"/>
        <rFont val="Arial"/>
        <family val="2"/>
      </rPr>
      <t>e  consideran cubiertas todas las perdidas y/o daños que ocasionen los empleados de firmas especializadas, temporales y provisionales, que pertenezcan o no a la firma especializada, estos últimos asesores, estudiantes en práctica, contratistas y subcontratistas.</t>
    </r>
  </si>
  <si>
    <r>
      <t xml:space="preserve">PERDIDAS CAUSADAS POR EMPLEADOS NO IDENTIFICADOS: </t>
    </r>
    <r>
      <rPr>
        <sz val="12"/>
        <rFont val="Arial"/>
        <family val="2"/>
      </rPr>
      <t xml:space="preserve">Con sujecion a las condiciones genereales  de la poliza y no obstante lo que en contratio se diga ennla misma  o en sus anexos, si una perdida cubierta se presume  haber sido causada  por uno o mas de los empleados y el asegurado no pudiere senalar  especdificamente el empelado o empleados causantes, dicha perdia se considera debidamene amparada, siempre y cuando  las pruebas que se presentern sean concluyente quedando entendido ademas la responsabilidad de la aseguradora no excedera en ningun caso el valor asegurado por cada evento.   </t>
    </r>
  </si>
  <si>
    <r>
      <t xml:space="preserve">AMPARO POR PECULADO: </t>
    </r>
    <r>
      <rPr>
        <sz val="12"/>
        <rFont val="Arial"/>
        <family val="2"/>
      </rPr>
      <t>Mediante la presente Cláusula se conviene en amparar al Asegurado las pérdidas o detrimentos patrimoniales que sufra por causa de peculado cometido por sus empleados de acuerdo con las denominaciones que para delitos cometidos por empleados oficiales o públicos contempla la ley</t>
    </r>
  </si>
  <si>
    <t>LA COBERTURA DE RESPONSABILIDAD CIVIL EXTRACONTRACTUAL  AMPARA LOS PERJUICIOS PATRIMONIALES Y EXTRAPATRIMONIALES ( DAÑO MORAL, LUCRO CESANTE Y PERJUICIO DE DAÑO EN LA VIDA RELACION. AL 100%</t>
  </si>
  <si>
    <t>Hurto de dinero en efectivo dentro y/o  fuera de caja fuerte</t>
  </si>
  <si>
    <t xml:space="preserve">Gastos para la adecuacion  de suelos y terrenos  que lleguen a afectarse como consecuencia de un temblor, terremoto y/o eventos de la naturaleza hasta el 20%  del valor  asegurado del predio afectado. </t>
  </si>
  <si>
    <t>TERCEROS AFECTADOS</t>
  </si>
  <si>
    <r>
      <rPr>
        <b/>
        <sz val="12"/>
        <rFont val="Arial"/>
        <family val="2"/>
      </rPr>
      <t>RESTABLECIMIENTO AUTOMÁTICO DE VALOR ASEGURADO POR PAGO DE SINIESTRO:</t>
    </r>
    <r>
      <rPr>
        <sz val="12"/>
        <rFont val="Arial"/>
        <family val="2"/>
      </rPr>
      <t xml:space="preserve">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r>
  </si>
  <si>
    <t>AMPAROS ADICIONALES SUBLIMITADOS : sin aplicación de deducible</t>
  </si>
  <si>
    <r>
      <rPr>
        <b/>
        <sz val="10"/>
        <rFont val="Arial"/>
        <family val="2"/>
      </rPr>
      <t xml:space="preserve">FERIAS Y EXPOSICIONES: </t>
    </r>
    <r>
      <rPr>
        <sz val="10"/>
        <rFont val="Arial"/>
        <family val="2"/>
      </rPr>
      <t>se  amparan automaticamente los bienes asegurados que sean trasladados temporalemten  a otro (s) sitio (s), a los predios donde el asegurado ejerce su actividad, con destino a participar en ferias y/o exposiciones dentro del territorio de la Republica de Colombia.</t>
    </r>
  </si>
  <si>
    <t xml:space="preserve">Responsabilidad civil extracontractual  de personal de empresas de Seguridad.  </t>
  </si>
  <si>
    <r>
      <t xml:space="preserve">Se amparan los perjuicios </t>
    </r>
    <r>
      <rPr>
        <b/>
        <sz val="10"/>
        <rFont val="Arial"/>
        <family val="2"/>
      </rPr>
      <t>patrimoniales y extrapatrimoniales al 100%</t>
    </r>
    <r>
      <rPr>
        <sz val="10"/>
        <rFont val="Arial"/>
        <family val="2"/>
      </rPr>
      <t xml:space="preserve">, incluyendo los perjuicios morales,  que el asegurado cause a terceros, con motivo de la responsabilidad civil en que incurra de acuerdo con la Ley, durante el giro normal de sus actividades, incluyendo las complementarias. 
Los perjuicios cubiertos son los derivados de: Lesiones ó muerte a personas,  Daños a bienes de propiedad de terceros,  Perjuicios morales,, perjuicios de dano en la vida relacion y fisiológicos. lucro cesante que se derive de un daño material y/o de un daño corporal - La cobertura se extiende a amparar la Responsabilidad del asegurado frente a terceros cuando sea necesario acceder a predios que no son propiedad del asegurado para reparar daños a sus redes, cables, tubería y similares. 
</t>
    </r>
  </si>
  <si>
    <t>COBERTURAS  ADICIONALES</t>
  </si>
  <si>
    <r>
      <rPr>
        <b/>
        <sz val="10"/>
        <rFont val="Arial"/>
        <family val="2"/>
      </rPr>
      <t xml:space="preserve"> AVISO DE PÉRDIDA 30 DÍAS:</t>
    </r>
    <r>
      <rPr>
        <sz val="10"/>
        <rFont val="Arial"/>
        <family val="2"/>
      </rPr>
      <t xml:space="preserve"> No obstante lo dispuesto en las condiciones la Póliza o en sus anexos,  por la presente cláusula se conviene entre las partes, un término tREINTA ( 30)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</si>
  <si>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t>Modalidad de la póliza: Todo Riesgo  Incendio.( MULTIRIESGO)
La aseguradora se obliga a indemnizar al asegurado los daños y/o pérdidas que sufran los intereses asegurados, así como los costos y/o gastos en que incurra, o todos combinados, como consecuencia de los riesgos que a continuación se enuncian y sujeto a los riesgos excluidos:
Se cubren  las pérdidas y/o daños materiales que sufran los intereses asegurados por cualquier riesgo y/o causas, incluidos, pero no limitados a: Incendio y/o rayo, explosión, anegación, avalancha, daños por agua; extended coverage ;  huelga, asonada, motín, conmoción civil o popular, actos mal intencionados de terceros, ;  terremoto, temblor y/o erupción volcánica, maremoto, tsunami, y/o eventos de la naturaleza tales como ciclón, huracán, tempestad, vientos, inundación, desbordamiento, alza en el nivel de aguas y enfangamiento, hundimiento, deslizamiento del terreno, derrumbes, aludes, desprendimiento de tierra y rocas, y las pérdidas y/o daños consecuenciales originados por tales fenómenos  los cuales sean consecuencia de un hecho súbito, accidental e imprevisto cubiertos en la póliza ; daño interno de equipos eléctricos y electrónicos; coberturas de  rotura de maquinaria y equipos eléctricos y electrónicos (explosión física o química interna, caída directa de rayo, rotura debido a fuerza centrifuga, cuerpo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t>
  </si>
  <si>
    <t xml:space="preserve">Se deja constancia que en caso de que la perdida supere los limites maximos asegurados ,  se entendera que la perdida es la correspondiente a la suma asegurada establecida en  la poliza para cada uno de los amparos y/o coberturas, por lo tanto el deducible se aplicara sobre dicha suma asegurada  y no sobre el  mayor valor establecido como perdida  real.  </t>
  </si>
  <si>
    <t>SIN DEDUCIBLE</t>
  </si>
  <si>
    <t>OBSERVACIONES</t>
  </si>
  <si>
    <t>OBSERVACINES</t>
  </si>
  <si>
    <r>
      <rPr>
        <b/>
        <sz val="12"/>
        <rFont val="Arial"/>
        <family val="2"/>
      </rPr>
      <t xml:space="preserve">PAGO DE INDEMNIZACIONES </t>
    </r>
    <r>
      <rPr>
        <sz val="12"/>
        <rFont val="Arial"/>
        <family val="2"/>
      </rPr>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r>
  </si>
  <si>
    <t xml:space="preserve">Todos los bienes de  propiedad real o personal del ASEGURADO, o en los que tuviere interes asegurable , o los recibidos a cualquier titulo, los tomados en arriendo, los recibidos en dacion de pagos  o los recibidos a cualquier titulo,  los de terceros o aquellos por los cuales sea o pueda llegar a ser responsable, que se encuentren  bajo su cuidado, control y custodia, utilizados en el desarrollo del objeto social del asegurado, consistentes principalmente en, pero no limitados a : edificios, estructuras,cimientos, muros de contencion, cercas, escaleras externas, vidrios planos, patios, estacionamientos,, otras construcciones separadas de las edificaciones  ( vias de acceso,  caminos,obras de arte en obras civiles) instalaciones hidraulicas subterraneas, electricas, de cableado estructural, de aires acondicionados, electronicas, de comunicacion,  para conduccion de gas sean  o no subterraneas y en general todo tipo de maquinaria, herramientas, accesorios, montacargas, equipos electricos, electronicos y de procesamiento de datos, instalaciones que se encuentren por debajo del nivel del suelo, instalaciones fijas de proteccion contra incendio, alarmas, camaras y circuitos cerrados de television,  maquinaria, equipos , herramientas, ascensores, subestaciones y /o plantas electricas, transformadores, ( sistemas de generacion y redes para transmision de energia.), equipos de manejo de basura, calderas,,  muebles, enseres, aviso, equipos de oficina,  equipos de comunicacion, de audiovisuales, de sistemas, de laboratorios, mejoras locativas (acabados y obras realizadas en el edificio, adicionales, modificatorias o complementarias a aquellas con las cuales se construyo el inmueble, tales como divisiones, falsos techos,falsos pisos, enchapes entre otras), tanques de almacenamiento, ,  mercancías,  repuestos, insumos, armas de fuego, equipos  moviles y portatiles,  vehículos inmovilizados ( en reposo, nuevos y/o usados), dinero en efectivo,títulos valores y billetes de bancos,  documentos de garantia y escrituras,  medallas, plata labrada, obras de arte, estatuas, frescos, colecciones, y muebles que tengan valor artístico, científico e histórico, manuscritos, planos, croquis, patrones, sellos, monedas, libros de comercio, , instrumentos musicales, equipos de sonidos, bienes que por su naturaleza deben permanecer a la intemperie y demás bienes  aunque no hayan determinado especificamente, localizados dentro  y/o fuera de los predios  donde el asegurado desarrolle su actividad en el territorio de la Republica de colombia.
</t>
  </si>
  <si>
    <r>
      <rPr>
        <b/>
        <sz val="10"/>
        <rFont val="Arial"/>
        <family val="2"/>
      </rPr>
      <t>MODIFICACIONES A FAVOR DEL ASEGURADO</t>
    </r>
    <r>
      <rPr>
        <sz val="10"/>
        <rFont val="Arial"/>
        <family val="2"/>
      </rPr>
      <t xml:space="preserve"> :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r>
  </si>
  <si>
    <r>
      <rPr>
        <b/>
        <sz val="10"/>
        <rFont val="Arial"/>
        <family val="2"/>
      </rPr>
      <t>ASONADA, MOTIN, CONMOCION CIVIL O POPULAR, HUELGA, CONFLICTOS COLECTIVOS DE TRABAJO, ACTOS MAL INTENCIONADOS DE TERCEROS, INCLUYENDO LOS ACTOS TERRORISTAS Y DE MOVIMIENTOS SUBVERSIVOS</t>
    </r>
    <r>
      <rPr>
        <sz val="10"/>
        <rFont val="Arial"/>
        <family val="2"/>
      </rPr>
      <t xml:space="preserve"> : No obstante lo establecido en las condiciones generales de la póliza ó de sus anexos, se deja constancia que los hechos cometidos por movimientos subversivos o terroristas, incluyendo los eventos de sedición, revolución, insurrección, usurpación ó toma del poder militar serán considerados dentro de esta cobertura. Este amparo se concede a todos los predios asegurados donde estén ubicados en el Territorio Colombiano, dentro o fuera del perímetro urbano de cualquier ciudad o población. Se cubren los daños o perjuicios a terceros , causados por o a consecuencia de asonada según su definición en el código penal, Motín o Conmoción civil o popular, huelgas, conflictos colectivos de trabajo, suspensión de hecho de labores; actos mal intencionado de terceros  que incluyen actos de cualquier naturaleza cometidos por movimientos subversivos.  Se hace constar que  estas coberturas se extienden a cubrir los daños que se causen mediante el uso de cohetes, misiles y proyectiles  en general, sean estos fabricados mediante el uso de tecnología especializadas en armas de este tipo, o a partir de elementos adaptados  para tal propósito, tales como cilindros, tubos, recipientes o cualquier otro elemento que inicialmente  hayan sido diseñados para un propósito diferente. Así mismo se cubre la toma a poblaciones y/o municipio. Los daños ocasionados por estos eventos, deben ser indemnizados directamente por la aseguradora sin exigencia al asegurado de reclamarle al estado u organo competente que lo represente.</t>
    </r>
  </si>
  <si>
    <t>El incremento de valores asegurados originados por la inclusion  de nuevos bienes o propiedades, quedan amparadas automaticamente hasta un 20% del vr asegurado total que aparezca en la poliza, sin cobro de prima .  Asi mismo no se requiere informar dichos incrementos  de valor asegurado, mientras no excedan el mencionado porcentaje.                                                                                                                                                                                                                                                    Al finalizar la vigencia se efectuara un ajuste  de prima sobre los valores  de los nuevos bienes o propiedades  aplicando el 50% de la tarifa, para los incrementos superiores a dicho 20%  sobre el valor total del aumento.  En los casos de disminucion  de valor asegurado  por retiro de bienes  o propiedades, que no exceda el 20% del total asegurado, habra lugar a devolucion de prima aplicando el 50% de la tarifa. Para efectos del calculo no se tomara en cuenta la clausula de indice variable que se haya establecido en la poliza.</t>
  </si>
  <si>
    <r>
      <t>HURTO CALIFICADO Y HURTO  EN PREDIOS</t>
    </r>
    <r>
      <rPr>
        <sz val="10"/>
        <rFont val="Arial"/>
        <family val="2"/>
      </rPr>
      <t xml:space="preserve">: Queda convenido que la definición de establecimiento comprende los predios  que forman parte de dicho establecimiento.  
</t>
    </r>
  </si>
  <si>
    <r>
      <t xml:space="preserve">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</si>
  <si>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t>DEFINICION DE MUEBLES Y ENSERES:</t>
    </r>
    <r>
      <rPr>
        <sz val="10"/>
        <rFont val="Arial"/>
        <family val="2"/>
      </rPr>
      <t xml:space="preserve">  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r>
  </si>
  <si>
    <r>
      <t>DEFINICION DE MERCANCIAS</t>
    </r>
    <r>
      <rPr>
        <sz val="10"/>
        <rFont val="Arial"/>
        <family val="2"/>
      </rPr>
      <t xml:space="preserve">: Consistentes principalmente en pero no limitados a: toda clase de repuestos, accesorios, material de empaque, y propaganda, suministros, herramientas, maquinaria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r>
  </si>
  <si>
    <r>
      <t>DEFINICION DE EQUIPOS MOVILES Y PORTATILES :</t>
    </r>
    <r>
      <rPr>
        <sz val="10"/>
        <rFont val="Arial"/>
        <family val="2"/>
      </rPr>
      <t xml:space="preserve"> :En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r>
  </si>
  <si>
    <r>
      <t xml:space="preserve">ACUERDO PARA AJUSTE EN CASO DE SINIESTRO: </t>
    </r>
    <r>
      <rPr>
        <sz val="10"/>
        <rFont val="Arial"/>
        <family val="2"/>
      </rPr>
      <t xml:space="preserve">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</si>
  <si>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t>NOMBRAMIENTO DE AJUSTADOR:</t>
    </r>
    <r>
      <rPr>
        <sz val="10"/>
        <rFont val="Arial"/>
        <family val="2"/>
      </rPr>
      <t xml:space="preserve"> 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lista presentada por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
</t>
    </r>
  </si>
  <si>
    <r>
      <t>AUTOMATICIDAD DE COBERTURA</t>
    </r>
    <r>
      <rPr>
        <sz val="10"/>
        <rFont val="Arial"/>
        <family val="2"/>
      </rPr>
      <t>: La presente Póliza se hace extensiva a amparar todos aquellos equipos que sean instalados en reemplazo de los asegurados inicialmente, mientras dure el período de reacondicionamiento, revisión, mantenimiento y fines similares. Así mismo se cubren automáticamente los nuevos equipos que sean instalados para reponer o reemplazar los asegurados bajo la Póliza, cuando  estos estén montados y listos para entrar en funcionamiento.</t>
    </r>
  </si>
  <si>
    <r>
      <t>AMPARO AUTOMÁTICO DE BIENES, NUEVOS PREDIOS Y PROPIEDADES</t>
    </r>
    <r>
      <rPr>
        <sz val="10"/>
        <rFont val="Arial"/>
        <family val="2"/>
      </rPr>
      <t>:   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(60) días calendarios contados a partir de la fecha de su adquisición para el correspondiente cobro de prima, siempre y cuando el valor total de reposición de dichos bienes no sea superior a COL $ 300.000.000. En caso de que el valor de los bienes sea superior a COL$ 300.000.001 el reporte debe hacerse de inmediato,</t>
    </r>
  </si>
  <si>
    <r>
      <t>DESIGNACIÓN DE BIENES :</t>
    </r>
    <r>
      <rPr>
        <sz val="10"/>
        <rFont val="Arial"/>
        <family val="2"/>
      </rPr>
      <t xml:space="preserve">  En adición a los términos y condiciones contenidas en la póliza y sus anexos, la Aseguradora acepta el titulo, nombre, denominación, nomenclatura con que el Asegurado identifica o describe los bienes asegurados en sus registros o libros de comercio o contabilidad</t>
    </r>
  </si>
  <si>
    <r>
      <t>AVISO DE PÉRDIDA 30 DÍAS</t>
    </r>
    <r>
      <rPr>
        <sz val="10"/>
        <rFont val="Arial"/>
        <family val="2"/>
      </rPr>
      <t xml:space="preserve">: No obstante lo dispuesto en las condiciones la Póliza o en sus anexos,  por la presente cláusula se conviene entre las partes, un término TREINTA  (30) días calendario para que el Asegurado de aviso al Asegurador de cualquier evento que afecte a la presente Póliza, contados a partir de la fecha en que haya tenido conocimiento de dicho evento, sin perjuicio de lo establecido en el artículo 1081 del Código de Comercio. </t>
    </r>
  </si>
  <si>
    <r>
      <t xml:space="preserve">ACTOS DE AUTORIDAD: </t>
    </r>
    <r>
      <rPr>
        <sz val="10"/>
        <rFont val="Arial"/>
        <family val="2"/>
      </rPr>
      <t xml:space="preserve">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ó por cualquier error que la misma cometa en función de su actividad. </t>
    </r>
  </si>
  <si>
    <r>
      <t>DEDUCIBLE PARA LOS EVENTOS CATASTROFICOS:</t>
    </r>
    <r>
      <rPr>
        <sz val="10"/>
        <rFont val="Arial"/>
        <family val="2"/>
      </rPr>
      <t xml:space="preserve"> (TERREMOTO, TEMBLOR, ERUPCION VOLCANICA, MAREMOTO, TSUNAMI, ANEGACIÓN, INUNDACIÓN Y/Ó OTROS EVENTOS DE LA NATURALEZA, :  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 \</t>
    </r>
  </si>
  <si>
    <r>
      <t>COBERTURA PARA DAÑOS EN EL EQUIPO DE CLIMATIZACIÓN</t>
    </r>
    <r>
      <rPr>
        <sz val="10"/>
        <rFont val="Arial"/>
        <family val="2"/>
      </rPr>
      <t xml:space="preserve">.: Este seguro se extiende a cubrir los daños o pérdidas de los bienes asegurados causados por un daño en el equipo de climatización. </t>
    </r>
  </si>
  <si>
    <r>
      <t>DAÑOS POR VEHÍCULOS PROPIOS:</t>
    </r>
    <r>
      <rPr>
        <sz val="10"/>
        <rFont val="Arial"/>
        <family val="2"/>
      </rPr>
      <t xml:space="preserve">  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r>
  </si>
  <si>
    <r>
      <t xml:space="preserve">DAÑOS POR TERREMOTO </t>
    </r>
    <r>
      <rPr>
        <sz val="10"/>
        <rFont val="Arial"/>
        <family val="2"/>
      </rPr>
      <t>:  Las pérdidas o daños por terremoto, temblor y/o erupción volcánica se indemnizarán al 100 % del valor asegurado (el cual incluye el mayor valor por adecuación a la normatividad vigente sobre sismo resistencia) menos el deducible respectivo, y siempre hasta el límite asegurado.                                                                                                                                                                                                                                                           También se amparan</t>
    </r>
    <r>
      <rPr>
        <b/>
        <sz val="10"/>
        <rFont val="Arial"/>
        <family val="2"/>
      </rPr>
      <t xml:space="preserve">  tanque</t>
    </r>
    <r>
      <rPr>
        <sz val="10"/>
        <rFont val="Arial"/>
        <family val="2"/>
      </rPr>
      <t>s, cimientos, muros de contención, bienes por debajo del nivel de la superficie, toldos, avisos, chimeneas, escaleras exteriores, patios, aceras y muros de cerramiento y cualquier otra  construccion separada, cualquier clase de fresco o murales que , como motivo de decoracion  o de ornamentacion , esten pintados o formen parte de la edificacion,  incluidos dentro del valor asegurado</t>
    </r>
  </si>
  <si>
    <t>La cobertura se extiende a cubrir  torres, toldos, avisos,chimeneas, aditamentos temporales de los techos, , o de techos de paja, madera o carton. Edificio ( o e; contenidos de los mismos  en curso de construccion , de reconstruccion.</t>
  </si>
  <si>
    <r>
      <t xml:space="preserve">AUTORIZACIÓN PARA REPARACIONES EN CASO DE SINIESTRO: </t>
    </r>
    <r>
      <rPr>
        <sz val="10"/>
        <rFont val="Arial"/>
        <family val="2"/>
      </rPr>
      <t>Por medio de la presente cláusula se autoriza al asegurado   para iniciar trabajos conducentes a identificar el alcance y magnitud de las fallas y/o adelantar las reparaciones necesarias inmediatamente después de un siniestro sin consultar previamente a la Aseguradora, siempre que estas reparaciones no excedan en más de $ 10.000.000 el deducible pactado y bajo el compromiso de: 
a. Informar el siniestro a la Aseguradora dentro de los treinta (30) días hábiles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t>
    </r>
  </si>
  <si>
    <r>
      <t>REPOSICIÓN Ó REEMPLAZO EN PÉRDIDAS TOTALES POR DAÑOS MATERIALES:</t>
    </r>
    <r>
      <rPr>
        <sz val="10"/>
        <rFont val="Arial"/>
        <family val="2"/>
      </rPr>
      <t xml:space="preserve">  Queda entendido y convenido que en caso de siniestro que afecte los bienes amparados en la presente Póliza, el ajuste de pérdida se hará sin tener en cuenta su demérito por uso, vetustez u obsolescencia técnica para maquinaria y equipos hasta por 5 años de antiguedad, y se tomará como base el valor de reparación o reemplazo por otros de la misma naturaleza. </t>
    </r>
  </si>
  <si>
    <r>
      <t xml:space="preserve">EXTENSION DE COBERTURA PARA EQUIPOS QUE ESTEN O NO TRABAJANDO: </t>
    </r>
    <r>
      <rPr>
        <sz val="10"/>
        <rFont val="Arial"/>
        <family val="2"/>
      </rPr>
      <t xml:space="preserve"> 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r>
  </si>
  <si>
    <r>
      <t>SUSPENSIÓN DE ENERGÍA., AGUA, GAS O TELECOMUNICACIONES:</t>
    </r>
    <r>
      <rPr>
        <sz val="10"/>
        <rFont val="Arial"/>
        <family val="2"/>
      </rPr>
      <t xml:space="preserve"> No obstante cualquier estipulación en contrario en las condiciones generales  de la póliza y sus anexos, las pérdidas o daños ocasionados por un fenómeno eléctrico o electromagnético generado por la falla o interrupción en el aprovisionamiento de corriente eléctrica, agua o gas y su posterior restablecimiento. </t>
    </r>
  </si>
  <si>
    <r>
      <t>ATRACO EN PREDIOS:</t>
    </r>
    <r>
      <rPr>
        <sz val="10"/>
        <rFont val="Arial"/>
        <family val="2"/>
      </rPr>
      <t xml:space="preserve"> Por medio de la presente cláusula y no obstante lo estipulado en las condiciones generales de la póliza se ampara  a los  bienes que  por sustracción con violencia y amenaza a las persona estén dentro del predio asegurado. </t>
    </r>
  </si>
  <si>
    <r>
      <t>BIENES DE TERCEROS BAJO CUIDADO, CONTROL Y/O CUSTODIA :</t>
    </r>
    <r>
      <rPr>
        <sz val="10"/>
        <rFont val="Arial"/>
        <family val="2"/>
      </rPr>
      <t xml:space="preserve"> Por medio del presente anexo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 y hasta por un limite de  250.000.000</t>
    </r>
  </si>
  <si>
    <r>
      <t xml:space="preserve">CLAUSULAS DE APLICACIÓN DE CONDICIONES PARTICULARES: </t>
    </r>
    <r>
      <rPr>
        <sz val="10"/>
        <rFont val="Arial"/>
        <family val="2"/>
      </rPr>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</si>
  <si>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r>
      <t>PRIMERA OPCIÓN DE COMPRA DEL SALVAMENTO</t>
    </r>
    <r>
      <rPr>
        <sz val="10"/>
        <rFont val="Arial"/>
        <family val="2"/>
      </rPr>
      <t>: 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r>
  </si>
  <si>
    <r>
      <t>DEFINICION DE EQUIPO ELECTRICO Y/O ELECTRONICO</t>
    </r>
    <r>
      <rPr>
        <sz val="10"/>
        <rFont val="Arial"/>
        <family val="2"/>
      </rPr>
      <t xml:space="preserve">: Se definen como tal todos los equipos de procesamiento de datos son sus accesorios  tales como pero  o limitado a: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r>
  </si>
  <si>
    <r>
      <t xml:space="preserve">REVOCACIÓN DE LA PÓLIZA Y/O NO RENOVACION Y/O NO PRORROGA </t>
    </r>
    <r>
      <rPr>
        <sz val="10"/>
        <rFont val="Arial"/>
        <family val="2"/>
      </rPr>
      <t>El presente contrato de seguro podrá ser revocado unilateralmente por el asegurado en cualquier momento de su ejecución. La compañía por su parte podrá revocarlo dando aviso por escrito con  90 días de anticipación,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90 días de anticipación, mediante comunicación escrita dirigida al asegurado.</t>
    </r>
  </si>
  <si>
    <r>
      <t xml:space="preserve">COBERTURA AUTOMÁTICA PARA EQUIPOS DE REEMPLAZO AVISO DE 60 DIAS, hasta  $  250.000.000 </t>
    </r>
    <r>
      <rPr>
        <sz val="10"/>
        <rFont val="Arial"/>
        <family val="2"/>
      </rPr>
      <t xml:space="preserve"> :  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r>
  </si>
  <si>
    <r>
      <t>TRASLADO TEMPORAL DE BIENES DE CUALQUIER NATURALEZA TEMPORAL. $ 550.000.00 :</t>
    </r>
    <r>
      <rPr>
        <sz val="10"/>
        <rFont val="Arial"/>
        <family val="2"/>
      </rPr>
      <t xml:space="preserve"> 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Para las coberturas de rotura de Maquinaria y equipo electrónico, este seguro se extiende a pagar el importe  de la prima del seguro  de transporte que el asegurado deba tomar para amparar la maquinaria dañada o afectada por el siniestro  amparado, durante el traslado  de esta al taller  en donde se llevara a cabo la reparación y de aquí a su lugar de montaje original </t>
    </r>
  </si>
  <si>
    <r>
      <t xml:space="preserve">TABLA DE DEMERITO PARA PERDIDAS TOTALES: </t>
    </r>
    <r>
      <rPr>
        <sz val="10"/>
        <rFont val="Arial"/>
        <family val="2"/>
      </rPr>
      <t>No obstante lo que en contrario se diga en las condiciones generales de la póliza y  sus anexos, la indemnización pagadera por esta póliza, en las pérdidas totales como consecuencia de daños o hurtos propios de los seguros de equipo electrónico y rotura de maquinaria, será igual a su valor de reposición, sujeto a la siguiente tabla de demerito por uso, vetustez y obsolescencia:      
 ROTURA DE MAQUINARIA y EQUIPO ELECTRONICO:  
DE 0 A 5 ANOS                                           0%  de DEMERITO,  
MAYORES DE 5 Y HASTA 10 ANOS         1%,  Demerito acumulado de 5 %;  
Más de 10 anos y hasta 20 anos                1,5 % demerito acumulado del 15%,  
más de 20 anos                                          2%, máximo demerito 30%                                                                                                                                                                                                                                                                                                                                                                                                                                                                                                                                                                          
NOTA: Esta clausula no debe ser aplicada  para las herramientas que tengan componentes eléctricos  y/o electrónicos. Así mismo se tendrá en cuenta para su aplicación  no la fecha de adquisición, si no la fecha de entrada en funcionamiento, o de repotenciación o actualización del equipo y/o maquinaria.</t>
    </r>
  </si>
  <si>
    <r>
      <t>INCREMENTO POR COSTO DE OPERACIONES E.E:</t>
    </r>
    <r>
      <rPr>
        <sz val="10"/>
        <rFont val="Arial"/>
        <family val="2"/>
      </rPr>
      <t xml:space="preserve"> hasta por la suma de $  </t>
    </r>
    <r>
      <rPr>
        <b/>
        <sz val="10"/>
        <rFont val="Arial"/>
        <family val="2"/>
      </rPr>
      <t xml:space="preserve"> 550.000.000:</t>
    </r>
    <r>
      <rPr>
        <sz val="10"/>
        <rFont val="Arial"/>
        <family val="2"/>
      </rPr>
      <t xml:space="preserve"> Queda  entendido   y convenido que,  en adición  a  los  términos, exclusiones,  cláusulas  y condiciones contenidas  en la póliza o  a ella  anexados, que  si  los  bienes cubiertos  por  la  presente  póliza sufrieron  un  daño  material indemnizable que  diere  lugar  a  una  interrupción parcial  o  total  de  la  operación del  sistema  electrónico de  procesamiento de  datos  ajeno  y suplente que  no  este asegurado  en  esta  póliza que  le  permita  continuar  sus operaciones durante  un periodo de  </t>
    </r>
    <r>
      <rPr>
        <b/>
        <sz val="10"/>
        <rFont val="Arial"/>
        <family val="2"/>
      </rPr>
      <t xml:space="preserve">TRES ( 3 )  meses </t>
    </r>
    <r>
      <rPr>
        <sz val="10"/>
        <rFont val="Arial"/>
        <family val="2"/>
      </rPr>
      <t xml:space="preserve">convenido como  periodo de  indemnización .  El  periodo de  indemnización comenzara en el momento en que se  ponga  en uso el  sistema suplente.Sin aplicacion de deducible. </t>
    </r>
  </si>
  <si>
    <r>
      <t xml:space="preserve">NO CONCURRENCIA DE DEDUCIBLES: </t>
    </r>
    <r>
      <rPr>
        <sz val="10"/>
        <rFont val="Arial"/>
        <family val="2"/>
      </rPr>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</si>
  <si>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t xml:space="preserve">DEDUCIBLE PARA LOS EVENTOS HUELGA, MOTÍN, ASONADA, CONMOCIÓN CIVIL TERRORISMO Y ACTOS MAL INTENCIONADOS DE TERCEROS) :  </t>
    </r>
    <r>
      <rPr>
        <sz val="10"/>
        <rFont val="Arial"/>
        <family val="2"/>
      </rPr>
      <t xml:space="preserve">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 </t>
    </r>
  </si>
  <si>
    <r>
      <t xml:space="preserve">COBERTURA DE MAQUINARIA Y EQUIPO BAJO TIERRA: </t>
    </r>
    <r>
      <rPr>
        <sz val="10"/>
        <rFont val="Arial"/>
        <family val="2"/>
      </rPr>
      <t>Cubre la  perdida y/o daños  debidos a avenidas, inundaciones,  corrimientos de tierra, o caída de rocas, hundimientos, asentamientos, enlodamientos, hundimientos de minas, galerías, túneles, etc.</t>
    </r>
  </si>
  <si>
    <r>
      <t>COBERTURA DE BOMBAS SUMERGIDAS Y BOMBAS PARA POZOS PROFUNDOS: \</t>
    </r>
    <r>
      <rPr>
        <sz val="10"/>
        <rFont val="Arial"/>
        <family val="2"/>
      </rPr>
      <t xml:space="preserve">Cubre las perdidas y/o daños  causados por erosión de arena  y daños resultantes  de falta de agua. </t>
    </r>
  </si>
  <si>
    <r>
      <t xml:space="preserve">COBERTURA DE ACEITES LUBRICANTES  O REFRIGERANTES: </t>
    </r>
    <r>
      <rPr>
        <sz val="10"/>
        <rFont val="Arial"/>
        <family val="2"/>
      </rPr>
      <t>Se cubren las perdidas de aceites lubricante o refrigerantes  causados por un accidente indemnizable  a los equipos amparados bajo la presente póliza.</t>
    </r>
  </si>
  <si>
    <r>
      <t xml:space="preserve">EQUIPOS DESCONTINUADOS: </t>
    </r>
    <r>
      <rPr>
        <sz val="10"/>
        <rFont val="Arial"/>
        <family val="2"/>
      </rPr>
      <t>Para aquellos equipos que ya no se fabrican y que por lo tanto ya no se encuentran en el mercado, para efectos del valor asegurado este se entenderá como el valor real  del modelo del  equipo  que lo reemplace , producido por el mismo fabricante.</t>
    </r>
  </si>
  <si>
    <r>
      <t xml:space="preserve">GASTOS PARA LA OBTENCION DE LICENCIAS Y PERMISOS PARA RECONSTRUIR EL EDIFICIO: </t>
    </r>
    <r>
      <rPr>
        <sz val="10"/>
        <rFont val="Arial"/>
        <family val="2"/>
      </rPr>
      <t>Se cubre el costo razonable de los honorarios y materiales necesarios  pra obtener las licencias y permisos  necesarios para reconstruir el edificion, siempre y cuando dichos gastos se hayan generado  en conexion con cualquier perdida  o dano amterial  indemnizable a los bienes inmuebles asegurados bajo la poliza, hasta por la suma de $ 550.000.000</t>
    </r>
  </si>
  <si>
    <r>
      <t xml:space="preserve">REPOSICION DE TITULOS VALORES :  </t>
    </r>
    <r>
      <rPr>
        <sz val="10"/>
        <rFont val="Arial"/>
        <family val="2"/>
      </rPr>
      <t xml:space="preserve">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t>
    </r>
  </si>
  <si>
    <r>
      <t xml:space="preserve">OTROS REEMBOLSOS: </t>
    </r>
    <r>
      <rPr>
        <sz val="10"/>
        <rFont val="Arial"/>
        <family val="2"/>
      </rPr>
      <t>Se reconoceran los gastos en que razonablemente incurra el asegurado para alquiler de inmuebles, equipos y maquinaria temporal siempre que todo se efectue con el fin de salvar, preservar o conservar los bienes amparados, hasta por la suma de $ 550.000.000</t>
    </r>
  </si>
  <si>
    <r>
      <t xml:space="preserve">AUTORIZACION PARA REPARACIONES TEMPORALES:  HASTA POR LA SUMA DE  $  60.000.000: </t>
    </r>
    <r>
      <rPr>
        <sz val="10"/>
        <rFont val="Arial"/>
        <family val="2"/>
      </rPr>
      <t>No obstante cualquier estipulación en contrario en las condiciones generales y particulares de la póliza se autoriza al asegurado para efectuar las alteraciones y/o reparaciones temporales tendientes a disminuir la pérdida transitorias. Sin aplicacion de deducible</t>
    </r>
  </si>
  <si>
    <r>
      <t xml:space="preserve">CLAUSULAS DE APLICACIÓN DE CONDICIONES PARTICULARES: </t>
    </r>
    <r>
      <rPr>
        <sz val="10"/>
        <rFont val="Arial"/>
        <family val="2"/>
      </rPr>
      <t>Queda expresamente acordado y convenido que la compañía acepta las condiciones basicas tecnicas establecidas en este anexo, en los terminos señalados por el mismo, por lo tanto en caso de existir discrepancia entre los ofrecimientos ofrecidos, contenidos en la propuesta tecnica basica frente a los textos ejemplares de las polizas, certificados, anexos o cualquier otro documento prevalecera la informacion y condiciones basicas tecnicas establecidas en el presente anexo.</t>
    </r>
  </si>
  <si>
    <r>
      <t xml:space="preserve">GASTOS PARA LA DEMOSTRACION Y CUANTIFICACION DE LA PERDIDA : </t>
    </r>
    <r>
      <rPr>
        <sz val="10"/>
        <rFont val="Arial"/>
        <family val="2"/>
      </rPr>
      <t>Se cubren los gastos y costos en que necesaria y nrazonablemente  incurra  el asegurado, para la demostracion de la ocurrencia  y cuantia del siniestro, distintos   a los que constituyen  costos o gastos fijos de su propia organizacion  o los necesarios para la actualizacion de la contabilidad, hasta por el 100% de los gastos demostrados.</t>
    </r>
  </si>
  <si>
    <r>
      <t xml:space="preserve">GASTOS DE SALVAMENTO, PRESERVACION O MANTENIMIENTO DE LOS BIENES ASEGURADOS: </t>
    </r>
    <r>
      <rPr>
        <sz val="10"/>
        <rFont val="Arial"/>
        <family val="2"/>
      </rPr>
      <t>Se amparan los gastos en que incurra el asegurado, por las medidas en que necesaria y razonablemente  adopte, como consecuencia del siniestro con el el fin de efectuar  reparaciones o construcciones provisionales o transitorias siempre y cuando se  efectuen con el proposito de salvar, preservar, o conservar los bienes asegurados, hasta por el 100% de los gastos demostrados.</t>
    </r>
  </si>
  <si>
    <r>
      <t>GASTOS PARA LA EXTINCION Y EVITAR LA PROPAGACION  DEL SINIESTRO:</t>
    </r>
    <r>
      <rPr>
        <sz val="10"/>
        <rFont val="Arial"/>
        <family val="2"/>
      </rPr>
      <t xml:space="preserve"> Gastos en que incurra el asegurado por la utilizacion de productos y sustancias  dirigidas a la extincion del siniestro  o evitar su propagacion, asi como los elementos o equipos dstaruidos  total o parcialmente  como consecuencia de la actividad dirigida a este proposito, hasta  el 100% de los gastos demostrados, </t>
    </r>
  </si>
  <si>
    <r>
      <t xml:space="preserve">AMPARO DE EXTENDED COVERAGE, (ampliacion de la cobertura): </t>
    </r>
    <r>
      <rPr>
        <sz val="10"/>
        <rFont val="Arial"/>
        <family val="2"/>
      </rPr>
      <t xml:space="preserve"> 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incluidos los que ocurran como consecuencia  de errores de construcción que se presenten después de los doce(12) meses siguientes a la puesta en marcha del bien afectado.</t>
    </r>
  </si>
  <si>
    <r>
      <t xml:space="preserve">AMPARO DE HURTO DE ELEMENTOS Y PARTES DE EDIFICIOS: </t>
    </r>
    <r>
      <rPr>
        <sz val="10"/>
        <rFont val="Arial"/>
        <family val="2"/>
      </rPr>
      <t xml:space="preserve">Se amplia la cobertura para cubrir el hurto  de elementos y partes de las edificaciones aseguradas, hasta  el 10% del valor asegurado para cada edificio maximo 2.000 SMMLV.  </t>
    </r>
  </si>
  <si>
    <t xml:space="preserve">FORMATO Nº 2  ESPECIFICACIONES  TECNICAS RESPONSABILIDAD CIVIL EXTRACONTRACTUAL  </t>
  </si>
  <si>
    <r>
      <rPr>
        <b/>
        <sz val="12"/>
        <rFont val="Arial"/>
        <family val="2"/>
      </rPr>
      <t>PERÍODO ADICIONAL DE COBERTURAS:</t>
    </r>
    <r>
      <rPr>
        <sz val="12"/>
        <rFont val="Arial"/>
        <family val="2"/>
      </rPr>
      <t xml:space="preserve"> Por medio de la presente cláusula se deja establecido y convenido que las personas al servicio del asegurado, continuarán amparadas los treinta (30) días inmediatamente siguientes a la fecha de retiro, con sujeción a las Cláusulas relativas a vigencia, terminación y revocación de la Póliza </t>
    </r>
  </si>
  <si>
    <r>
      <rPr>
        <b/>
        <sz val="12"/>
        <rFont val="Arial"/>
        <family val="2"/>
      </rPr>
      <t>CLAUSULA DE COMPENSACION</t>
    </r>
    <r>
      <rPr>
        <sz val="12"/>
        <rFont val="Arial"/>
        <family val="2"/>
      </rPr>
      <t xml:space="preserve">. : Si al momento de descubrirse el ilícito o cuando se haya determinado el menoscabo de los fondos o bienes de la misma y antes de ser pagada la indemnización,  EL ASEGURADO es deudor del empleado o trabajador por cualquier concepto, la pérdida será reducida en el monto de dicha deuda siempre y cuando la compensación no este prohibida por las leyes.   </t>
    </r>
  </si>
  <si>
    <r>
      <rPr>
        <b/>
        <sz val="12"/>
        <rFont val="Arial"/>
        <family val="2"/>
      </rPr>
      <t>ACUERDO PARA AJUSTE EN CASO DE SINIESTRO:</t>
    </r>
    <r>
      <rPr>
        <sz val="12"/>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</si>
  <si>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rPr>
        <b/>
        <sz val="12"/>
        <rFont val="Arial"/>
        <family val="2"/>
      </rPr>
      <t>NOMBRAMIENTO DE AJUSTADOR:</t>
    </r>
    <r>
      <rPr>
        <sz val="12"/>
        <rFont val="Arial"/>
        <family val="2"/>
      </rPr>
      <t xml:space="preserve"> 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lista propuesta por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</si>
  <si>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rPr>
        <b/>
        <sz val="12"/>
        <rFont val="Arial"/>
        <family val="2"/>
      </rPr>
      <t>NO CONCURRENCIA DE DEDUCIBLES:</t>
    </r>
    <r>
      <rPr>
        <sz val="12"/>
        <rFont val="Arial"/>
        <family val="2"/>
      </rPr>
      <t xml:space="preserve"> 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</si>
  <si>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rPr>
        <b/>
        <sz val="12"/>
        <rFont val="Arial"/>
        <family val="2"/>
      </rPr>
      <t>CLAUSULAS DE APLICACIÓN DE CONDICIONES PARTICULARES:</t>
    </r>
    <r>
      <rPr>
        <sz val="12"/>
        <rFont val="Arial"/>
        <family val="2"/>
      </rPr>
      <t xml:space="preserve"> Queda expresamente acordado y convenido que la compañía acepta las condiciones basicas tecnicas establecidas en este anexo, en los terminos señalados por el mismo, por lo tanto en caso de existir discrepancia entre los ofrecimientos ofrecidos, contenidos en la propuesta tecnica basica frente a los textos ejemplares de las polizas, certificados, anexos o cualquier otro documento prevalecera la informacion y condiciones basicas tecnicas establecidas en el presente anexo.</t>
    </r>
  </si>
  <si>
    <r>
      <rPr>
        <b/>
        <sz val="10"/>
        <color indexed="8"/>
        <rFont val="Arial"/>
        <family val="2"/>
      </rPr>
      <t>GASTOS MEDICOS:</t>
    </r>
    <r>
      <rPr>
        <sz val="10"/>
        <color indexed="8"/>
        <rFont val="Arial"/>
        <family val="2"/>
      </rPr>
      <t xml:space="preserve"> Queda entendido y convenido en adición a los términos y condiciones contenidas en la Póliza y sus anexos, que la Aseguradora reconocerá al Asegurado, a los terceros afectados, ó a la institución prestadora del servicio, los gastos médicos, hospitalarios, medicinas y demás gastos requeridos para la prestación de los servicios médicos y hospitalarios que se causen ó en que deba incurrir, hasta el límite convenido, como consecuencia de lesiones personales causadas a terceros, con ocasión del desarrollo de las actividades del Asegurado. 
Para efectos de la suma asegurada, sublímites y agregados anuales, los pagos que se  realizan por el concepto de gastos médicos son parte de la póliza de responsabilidad civil. 
Esta cobertura no esta sujeta a la aplicación de deducible, ni requiere fallo judicial. 
El amparo que mediante esta cláusula se otorga, es independiente del de Responsabilidad civil y por consiguiente los pagos que por dicho concepto se efectúen, en ningún caso pueden ser interpretados como aceptación tácita de responsabilidad civil.</t>
    </r>
  </si>
  <si>
    <t>Actos Mal intencionados de terceros, sabotaje y Terrorismo</t>
  </si>
  <si>
    <r>
      <t xml:space="preserve">NO TASACION DE LA PROPIEDAD NO DAÑADA: </t>
    </r>
    <r>
      <rPr>
        <sz val="10"/>
        <rFont val="Arial"/>
        <family val="2"/>
      </rPr>
      <t>En caso  de siniestro cuando la cuantia reclamada sea igual  inferior a   $50.000.000, no se realizara tasacion de la propiedad no dañada.</t>
    </r>
  </si>
  <si>
    <t>ANEXO 1.   ESPECIFICACIONES  TECNICAS POLIZA  TODO RIESGO DAÑOS MATERIALES</t>
  </si>
  <si>
    <t xml:space="preserve">TODO RIESGO DAÑO MATERIAL </t>
  </si>
  <si>
    <t>2. Contenidos muebles y enseres</t>
  </si>
  <si>
    <t xml:space="preserve">* Indice variable 5% </t>
  </si>
  <si>
    <r>
      <t>GASTOS ADICIONALES Y/O REPARACIONES TRANSITORIAS:</t>
    </r>
    <r>
      <rPr>
        <sz val="10"/>
        <rFont val="Arial"/>
        <family val="2"/>
      </rPr>
      <t>Se reconocen los gastos en que incurra el asegurado, con el fin de efectura reparaciones transitorias que tengan como objetivo acelerar la reparacion o el reemplazo del bien danado o destruido  a consecuencia de la realizacion  de un evento amparado, siempre y cuando contribuya a la reparacion o reposicion definitiva, hasta por la suma de $ 400.000.000</t>
    </r>
  </si>
  <si>
    <r>
      <t>DOMICILIO</t>
    </r>
    <r>
      <rPr>
        <sz val="10"/>
        <rFont val="Arial"/>
        <family val="2"/>
      </rPr>
      <t>: Sin perjuicios de las disposiciones procesales para los efectos relacionados con el presente contrato, se fija como domicilio de las partes la ciudad de Armenia, Quindíoi, en la República de Colombia.</t>
    </r>
  </si>
  <si>
    <t>ANEXO 3 ( ESPECIFICACIONES  TECNICAS  MANEJO GLOBAL SECTOR OFICIAL</t>
  </si>
  <si>
    <r>
      <t xml:space="preserve">AMPARO AUTOMÁTICO PARA NUEVOS CARGOS : </t>
    </r>
    <r>
      <rPr>
        <sz val="12"/>
        <rFont val="Arial"/>
        <family val="2"/>
      </rPr>
      <t>No obstante cualquier estipulación en contrario en las condiciones generales de la póliza y sus anexos, este seguro se extiende a cubrir todo nuevo cargo creado por el Asegurado sin limite de plazo para reportar a la aseguradora.Sublimite del 20% de los cargos asegurados</t>
    </r>
  </si>
  <si>
    <r>
      <rPr>
        <b/>
        <sz val="12"/>
        <rFont val="Arial"/>
        <family val="2"/>
      </rPr>
      <t xml:space="preserve">BIENES DE TERCEROS BAJO CUIDADO, CONTROL Y/O CUSTODIA </t>
    </r>
    <r>
      <rPr>
        <sz val="12"/>
        <rFont val="Arial"/>
        <family val="2"/>
      </rPr>
      <t>: Por medio del presente anexo, hasta un límite del valor asegurado de $ 20.000.000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r>
  </si>
  <si>
    <t>Basico: % del  valor  de la perdida indemnizable.</t>
  </si>
  <si>
    <t>Demas amparos:  % del  valor  de la perdida indemnizable.</t>
  </si>
  <si>
    <r>
      <t>RC PATRONAL, EN EXCESO DE  LAS PRESTACIONES DE LEY</t>
    </r>
    <r>
      <rPr>
        <sz val="10"/>
        <color indexed="8"/>
        <rFont val="Arial"/>
        <family val="2"/>
      </rPr>
      <t>:  La aseguradora reconocera al ASEGURADO las sumas que debiere pagar  en virtud de la responsabilidad civil extracontractual, que le sea imputable por accidente de trabajo o enfermedades profesionales, que afecten a los trabajadores  a su servicio en el desarrollo  de las actividades  a ellos asignadas, en exceso de las prestaciones legales  incluyendo trabajadores de los contratistas y /o subcontratiatas</t>
    </r>
  </si>
  <si>
    <r>
      <rPr>
        <b/>
        <sz val="10"/>
        <color indexed="8"/>
        <rFont val="Arial"/>
        <family val="2"/>
      </rPr>
      <t>BIENES DE TERCEROS BAJO CUIDADO, CONTROL Y/O CUSTODIA :</t>
    </r>
    <r>
      <rPr>
        <sz val="10"/>
        <color indexed="8"/>
        <rFont val="Arial"/>
        <family val="2"/>
      </rPr>
      <t xml:space="preserve"> Por medio del presente anexo, hasta un límite del valor asegurado de $500.000.000  y en los términos aquí previstos, se cubre los perjuidicio patrimoniales y extrapatrimoniales causados por bienes de terceros como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r>
  </si>
  <si>
    <r>
      <rPr>
        <b/>
        <sz val="10"/>
        <rFont val="Arial"/>
        <family val="2"/>
      </rPr>
      <t>CLAUSULAS DE APLICACIÓN DE CONDICIONES PARTICULARES</t>
    </r>
    <r>
      <rPr>
        <sz val="10"/>
        <rFont val="Arial"/>
        <family val="2"/>
      </rPr>
      <t>: Queda expresamente acordado y convenido que la compañía acepta las condiciones basicas tecnicas establecidas en este anexo, en los terminos señalados por el mismo, por lo tanto en caso de existir discrepancia entre los ofrecimientos ofrecidos, contenidos en la propuesta tecnica basica frente a los textos ejemplares de las polizas, certificados, anexos o cualquier otro documento prevalecera la informacion y condiciones basicas tecnicas establecidas en el presente anexo.</t>
    </r>
  </si>
  <si>
    <r>
      <rPr>
        <b/>
        <sz val="10"/>
        <rFont val="Arial"/>
        <family val="2"/>
      </rPr>
      <t>RESPONSABILIDAD CIVIL POR ENSANCHES O MONTAJES Y/O EJECUCION DE OBRAS</t>
    </r>
    <r>
      <rPr>
        <sz val="10"/>
        <rFont val="Arial"/>
        <family val="2"/>
      </rPr>
      <t xml:space="preserve"> : Este seguro se extiende a cubrir la responsabilidad civil patrimonial ó extrapatrimonial en que incurra, el asegurado y/ó contratistas y subcontratistas, durante la ejecución de cualquier tipo de ensanche, montaje de maquinaria y equipo y/ó ejecución de obra, que se realice dentro y/o fuera de los predios asegurados limitado a proyectos u obras cuyo valor llegue hasta $300.000.000</t>
    </r>
  </si>
  <si>
    <t xml:space="preserve">Se deja constancia que en caso de que la pérdida supere los limites maximos asegurados ,  se entendera que la perdida es la correspondiente a la suma asegurada establecida en  la poliza para cada uno de los amparos y/o coberturas, por lo tanto el deducible se aplicara sobre dicha suma asegurada  y no sobre el  mayor valor establecido como perdida  real.  </t>
  </si>
  <si>
    <r>
      <rPr>
        <b/>
        <sz val="10"/>
        <rFont val="Arial"/>
        <family val="2"/>
      </rPr>
      <t xml:space="preserve">COBERTURA PARA BIENES ADYACENTES (OPA) </t>
    </r>
    <r>
      <rPr>
        <sz val="10"/>
        <rFont val="Arial"/>
        <family val="2"/>
      </rPr>
      <t>: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t>
    </r>
  </si>
  <si>
    <t>INSTITUTO MUNICIPAL DEL DEPORTE, LA RECREACION Y EDUCACION FÍSICA ZARZALEÑO "IMDEREZ"</t>
  </si>
  <si>
    <t>891.902.310-2</t>
  </si>
  <si>
    <t>3.Maquinaria y Equipo</t>
  </si>
  <si>
    <t>4. Herramientas y Accesorios</t>
  </si>
  <si>
    <t xml:space="preserve">5.Equipos de computosy procesamiento de datos </t>
  </si>
  <si>
    <t>Amparar las pérdidas o daños materia tenencia y/o control, y en general los recibos a cualquier título y/o por los que tenga algún interés, en los términos detallados en el anexo de especificaciones técnicas y que hace parte del presente proceso les que sufran los bienes de propiedad del IMIDEREZ bajo su responsabilidad en los términos detallados en el anexo de especificaciones técnicas y que hace parte del presente proceso.</t>
  </si>
  <si>
    <t>Cl 4 Cr 14 Esquina Coliseo Municipal</t>
  </si>
  <si>
    <r>
      <t xml:space="preserve">CONVENIO PARA EL PLAZO DEL PAGO DE LA PRIMA: </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TREINTA  (30)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r>
  </si>
  <si>
    <t xml:space="preserve">DOCUMENTO PARA SUSTENTAR RECLAMO.: Para la demostración de la propiedad de los bienes del asegurados,IMDEREZ ZARZAL . aportará la factura de compra o en su defecto la certificación expedida y firmada por el jefe del departamento de Gestión de Servicio Administrativo  o quien haga sus veces donde conste que el bien materia del siniestro se encontraba incluido en su sistema de inventarios.  En los casos de hurto el asegurado aportará copia al carbón del denuncio o fotocopia SIMPLE de este o en su defecto una constancia de la fiscalía de que conoce el caso. </t>
  </si>
  <si>
    <r>
      <rPr>
        <b/>
        <sz val="10"/>
        <rFont val="Arial"/>
        <family val="2"/>
      </rPr>
      <t>REMOCION DE ESCOMBROS:</t>
    </r>
    <r>
      <rPr>
        <sz val="10"/>
        <rFont val="Arial"/>
        <family val="2"/>
      </rPr>
      <t xml:space="preserve"> Los gastos en quen incurra el asegurado para la remocion de escombros o el desmantelamiento, demolicion o apuntalamiento de la parte o parte de los bienes amparados que hayna sido danados  o destruidos a consecuencia de la realizacion de cualquier riesgo cubierto bajo la presente polizas, hasta por la suma de:  $ </t>
    </r>
    <r>
      <rPr>
        <sz val="10"/>
        <color rgb="FFFFFF00"/>
        <rFont val="Arial"/>
        <family val="2"/>
      </rPr>
      <t>50,000.000</t>
    </r>
  </si>
  <si>
    <r>
      <rPr>
        <b/>
        <sz val="10"/>
        <rFont val="Arial"/>
        <family val="2"/>
      </rPr>
      <t>GASTOS POR REPOSICION DE INFORMACION, ESCRITURAS, ARCHIVOS Y DOCUMENTOS:  HASTA POR</t>
    </r>
    <r>
      <rPr>
        <sz val="10"/>
        <rFont val="Arial"/>
        <family val="2"/>
      </rPr>
      <t xml:space="preserve"> $  </t>
    </r>
    <r>
      <rPr>
        <sz val="10"/>
        <color rgb="FFFFFF00"/>
        <rFont val="Arial"/>
        <family val="2"/>
      </rPr>
      <t>50.000.000</t>
    </r>
    <r>
      <rPr>
        <sz val="10"/>
        <rFont val="Arial"/>
        <family val="2"/>
      </rPr>
      <t xml:space="preserve">: 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r>
  </si>
  <si>
    <r>
      <rPr>
        <b/>
        <sz val="10"/>
        <rFont val="Arial"/>
        <family val="2"/>
      </rPr>
      <t>HONORARIOS PROFESIONALES INCLUIDOS VIAJES DE ESTADIA $</t>
    </r>
    <r>
      <rPr>
        <b/>
        <sz val="10"/>
        <color rgb="FFFFFF00"/>
        <rFont val="Arial"/>
        <family val="2"/>
      </rPr>
      <t>50.000.000</t>
    </r>
    <r>
      <rPr>
        <sz val="10"/>
        <rFont val="Arial"/>
        <family val="2"/>
      </rPr>
      <t>: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 Hasta la suma de 250.000.000</t>
    </r>
  </si>
  <si>
    <r>
      <rPr>
        <b/>
        <sz val="10"/>
        <rFont val="Arial"/>
        <family val="2"/>
      </rPr>
      <t xml:space="preserve">PROPIEDAD PERSONAL DE EMPLEADOS </t>
    </r>
    <r>
      <rPr>
        <sz val="10"/>
        <rFont val="Arial"/>
        <family val="2"/>
      </rPr>
      <t xml:space="preserve">( Excluye vehiculos, joyas y dineri), hasta la suma de $  </t>
    </r>
    <r>
      <rPr>
        <sz val="10"/>
        <color rgb="FFFFFF00"/>
        <rFont val="Arial"/>
        <family val="2"/>
      </rPr>
      <t>10.000.000</t>
    </r>
    <r>
      <rPr>
        <sz val="10"/>
        <rFont val="Arial"/>
        <family val="2"/>
      </rPr>
      <t xml:space="preserve">: Ampara las perdidas o danos materiales  que sufran los bienes de propiedad  de los empleados del asegurado, excluyendo especificamente  vehiculos, joyas, dinero, que se hallen dentarpo de los predios del asegurado, como consecuencia de cualquier evento amparado bajo la presente poliza. </t>
    </r>
  </si>
  <si>
    <r>
      <rPr>
        <b/>
        <sz val="10"/>
        <rFont val="Arial"/>
        <family val="2"/>
      </rPr>
      <t>PERDIDA DE CONTENIDOS EN TANQUES :</t>
    </r>
    <r>
      <rPr>
        <sz val="10"/>
        <rFont val="Arial"/>
        <family val="2"/>
      </rPr>
      <t xml:space="preserve">  Este contrato de seguro se extiende a cubrir las pérdidas ó daños de bienes contenidos en tanques, , como consecuencia de eventos cubiertos bajo la póliza, que afecten los equipos que la contienen </t>
    </r>
    <r>
      <rPr>
        <sz val="10"/>
        <color rgb="FFFFFF00"/>
        <rFont val="Arial"/>
        <family val="2"/>
      </rPr>
      <t>$ 100.000.000</t>
    </r>
  </si>
  <si>
    <r>
      <rPr>
        <b/>
        <sz val="12"/>
        <rFont val="Arial"/>
        <family val="2"/>
      </rPr>
      <t>PROTECCION DE DEPOSITOS BANCARIOS:</t>
    </r>
    <r>
      <rPr>
        <sz val="12"/>
        <rFont val="Arial"/>
        <family val="2"/>
      </rPr>
      <t xml:space="preserve">  Por medio del presente anexo, se cubren las pérdidas que el Asegurado sufra en cuanto a los dineros depositados en su cuenta corriente o de ahorros que mantenga con una entidad bancaria o financiera, siempre y cuando dicha pérdida se deba a falsificación de un cheque, letra de cambio, pagaré, carta de crédito o cualquier otra clase de titulo valor que el banco o la entidad. financiera presuma que ha sido firmado, endosado o avalado por el Asegurado o por una persona que obre en su nombre o representación y que el banco o entidad financiera compruebe que no es responsable por dicho pago.  El amparo se hace extensivo a cualquiera de los siguientes eventos:
A. Cuando el cheque girado presuntamente por el Asegurado o su representante sea pagado a una persona ficticia.                                                                                                                                                                                                                                                                                                                                                                                                                                                     B. Cuando un cheque girado por el Asegurado o su representante a favor de un tercero y entregado a dicho tercero o a un representante de este, resulte endosado y cobrado por una persona distinta a dicho tercero o a aquella otra a quien ha debido hacerse el pago en virtud de una transferencia posterior que hubiese podido efectuarse respecto a dicho cheque.                                                                                                                                                                                                                                                                C. Cualquier cheque con destino al pago de salarios que habiendo sido girado u ordenado por el Asegurado, resultase endosado y cobrado por un tercero obrando supuestamente a nombre del girador, o de aquel a quien se debía hacer el pago.                                                                                                                                                                                                                                                                                                       Es requisito indispensable para que sea procedente una indemnización bajo los literales a, b, y c, que exista falsificación o adulteración de conformidad con las disposiciones legales vigentes al momento del siniestro. Las firmas estampadas por medios mecánicos, serán consideradas como firmas autógrafas.
</t>
    </r>
  </si>
  <si>
    <r>
      <rPr>
        <b/>
        <sz val="12"/>
        <rFont val="Arial"/>
        <family val="2"/>
      </rPr>
      <t>DOMICILIO</t>
    </r>
    <r>
      <rPr>
        <sz val="12"/>
        <rFont val="Arial"/>
        <family val="2"/>
      </rPr>
      <t>: Sin perjuicios de las disposiciones procesales para los efectos relacionados con el presente contrato, se fija como domicilio de las partes la ciudad de Zarzal, Valle del Cauca, en la República de Colombia.</t>
    </r>
  </si>
  <si>
    <r>
      <rPr>
        <b/>
        <sz val="12"/>
        <rFont val="Arial"/>
        <family val="2"/>
      </rPr>
      <t>AVISO DE PÉRDIDA 30 DÍAS:</t>
    </r>
    <r>
      <rPr>
        <sz val="12"/>
        <rFont val="Arial"/>
        <family val="2"/>
      </rPr>
      <t xml:space="preserve"> No obstante lo dispuesto en las condiciones la Póliza o en sus anexos,  por la presente cláusula se conviene entre las partes, un término Treinta (30)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</si>
  <si>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DOMICILIO:</t>
    </r>
    <r>
      <rPr>
        <sz val="10"/>
        <rFont val="Arial"/>
        <family val="2"/>
      </rPr>
      <t xml:space="preserve"> Sin perjuicios de las disposiciones procesales para los efectos relacionados con el presente contrato, se fija como domicilio de las partes el municicpio de ZARZAL, VALLE DEL CAUCA, en la República de Colombia.</t>
    </r>
  </si>
  <si>
    <t>Caja Menor:</t>
  </si>
  <si>
    <t>DESDE LAS 00.00 HORAS DEL 31 DE JULIO DE 2026 HASTA LAS 24:00 HORAS DEL 30 DE JULIO DE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</si>
</sst>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4" formatCode="_-&quot;$&quot;\ * #,##0.00_-;\-&quot;$&quot;\ * #,##0.00_-;_-&quot;$&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quot;\ * #,##0.00_);_(&quot;$&quot;\ * \(#,##0.00\);_(&quot;$&quot;\ * &quot;-&quot;??_);_(@_)"/>
    <numFmt numFmtId="168" formatCode="_-* #,##0.00\ &quot;€&quot;_-;\-* #,##0.00\ &quot;€&quot;_-;_-* &quot;-&quot;??\ &quot;€&quot;_-;_-@_-"/>
    <numFmt numFmtId="169" formatCode="_-* #,##0.00\ _€_-;\-* #,##0.00\ _€_-;_-* &quot;-&quot;??\ _€_-;_-@_-"/>
    <numFmt numFmtId="170" formatCode="_-* #,##0_-;\-* #,##0_-;_-* \-_-;_-@_-"/>
    <numFmt numFmtId="171" formatCode="&quot;$ &quot;#,##0"/>
    <numFmt numFmtId="172" formatCode="#,##0.0"/>
    <numFmt numFmtId="173" formatCode="&quot;$&quot;\ #,##0"/>
    <numFmt numFmtId="174" formatCode="_ [$€-2]\ * #,##0.00_ ;_ [$€-2]\ * \-#,##0.00_ ;_ [$€-2]\ * &quot;-&quot;??_ "/>
    <numFmt numFmtId="175" formatCode="[$$-240A]\ #,##0"/>
    <numFmt numFmtId="176" formatCode="#,##0.000"/>
    <numFmt numFmtId="177" formatCode="0.00000"/>
    <numFmt numFmtId="178" formatCode="_(* #,##0_);_(* \(#,##0\);_(* &quot;-&quot;??_);_(@_)"/>
    <numFmt numFmtId="179" formatCode="_(&quot;$&quot;\ * #,##0_);_(&quot;$&quot;\ * \(#,##0\);_(&quot;$&quot;\ * &quot;-&quot;??_);_(@_)"/>
    <numFmt numFmtId="180" formatCode="\$\ #,##0"/>
    <numFmt numFmtId="181" formatCode="_ * #,##0.00_ ;_ * \-#,##0.00_ ;_ * &quot;-&quot;??_ ;_ @_ "/>
    <numFmt numFmtId="182" formatCode="_(* #,##0.00_);_(* \(#,##0.00\);_(* \-??_);_(@_)"/>
    <numFmt numFmtId="183" formatCode="_(&quot;$&quot;\ * #,##0_);_(&quot;$&quot;\ * \(#,##0\);_(&quot;$&quot;\ * &quot;-&quot;_);_(@_)"/>
  </numFmts>
  <fonts count="3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2"/>
      <name val="Arial"/>
      <family val="2"/>
    </font>
    <font>
      <b/>
      <sz val="12"/>
      <name val="Arial"/>
      <family val="2"/>
    </font>
    <font>
      <b/>
      <sz val="11"/>
      <name val="Arial"/>
      <family val="2"/>
    </font>
    <font>
      <b/>
      <i/>
      <sz val="14"/>
      <name val="Arial"/>
      <family val="2"/>
    </font>
    <font>
      <b/>
      <sz val="10"/>
      <name val="Times New Roman"/>
      <family val="1"/>
    </font>
    <font>
      <sz val="11"/>
      <name val="Arial"/>
      <family val="2"/>
    </font>
    <font>
      <b/>
      <i/>
      <sz val="11"/>
      <name val="Arial"/>
      <family val="2"/>
    </font>
    <font>
      <b/>
      <sz val="10"/>
      <name val="Arial"/>
      <family val="2"/>
    </font>
    <font>
      <sz val="10"/>
      <name val="Arial"/>
      <family val="2"/>
    </font>
    <font>
      <sz val="11"/>
      <color indexed="8"/>
      <name val="Calibri"/>
      <family val="2"/>
    </font>
    <font>
      <b/>
      <sz val="11"/>
      <name val="Century Gothic"/>
      <family val="2"/>
    </font>
    <font>
      <sz val="10"/>
      <color indexed="8"/>
      <name val="Arial"/>
      <family val="2"/>
    </font>
    <font>
      <sz val="10"/>
      <name val="Arial"/>
      <family val="2"/>
    </font>
    <font>
      <b/>
      <sz val="10"/>
      <color indexed="8"/>
      <name val="Arial"/>
      <family val="2"/>
    </font>
    <font>
      <sz val="10"/>
      <color indexed="10"/>
      <name val="Arial"/>
      <family val="2"/>
    </font>
    <font>
      <b/>
      <sz val="10"/>
      <color indexed="10"/>
      <name val="Arial"/>
      <family val="2"/>
    </font>
    <font>
      <sz val="11"/>
      <color theme="1"/>
      <name val="Calibri"/>
      <family val="2"/>
      <scheme val="minor"/>
    </font>
    <font>
      <b/>
      <sz val="12"/>
      <color rgb="FFFF0000"/>
      <name val="Arial"/>
      <family val="2"/>
    </font>
    <font>
      <b/>
      <sz val="12"/>
      <color theme="5"/>
      <name val="Arial"/>
      <family val="2"/>
    </font>
    <font>
      <b/>
      <sz val="10"/>
      <color rgb="FFFF0000"/>
      <name val="Arial"/>
      <family val="2"/>
    </font>
    <font>
      <sz val="10"/>
      <color rgb="FFFF0000"/>
      <name val="Arial"/>
      <family val="2"/>
    </font>
    <font>
      <sz val="10"/>
      <color theme="1"/>
      <name val="Arial"/>
      <family val="2"/>
    </font>
    <font>
      <b/>
      <sz val="10"/>
      <color theme="1"/>
      <name val="Arial"/>
      <family val="2"/>
    </font>
    <font>
      <b/>
      <sz val="10"/>
      <color theme="5"/>
      <name val="Arial"/>
      <family val="2"/>
    </font>
    <font>
      <b/>
      <sz val="12"/>
      <color theme="5"/>
      <name val="Century Gothic"/>
      <family val="2"/>
    </font>
    <font>
      <sz val="10"/>
      <name val="Arial"/>
      <family val="2"/>
    </font>
    <font>
      <b/>
      <sz val="12"/>
      <color rgb="FFFF0000"/>
      <name val="Century Gothic"/>
      <family val="2"/>
    </font>
    <font>
      <b/>
      <sz val="12"/>
      <color theme="1"/>
      <name val="Arial"/>
      <family val="2"/>
    </font>
    <font>
      <sz val="10"/>
      <color indexed="8"/>
      <name val="MS Sans Serif"/>
      <family val="2"/>
    </font>
    <font>
      <sz val="11"/>
      <color theme="1"/>
      <name val="Calibri"/>
      <family val="2"/>
      <scheme val="minor"/>
    </font>
    <font>
      <sz val="10"/>
      <color rgb="FFFFFF00"/>
      <name val="Arial"/>
      <family val="2"/>
    </font>
    <font>
      <b/>
      <sz val="10"/>
      <color rgb="FFFFFF00"/>
      <name val="Arial"/>
      <family val="2"/>
    </font>
  </fonts>
  <fills count="14">
    <fill>
      <patternFill patternType="none"/>
    </fill>
    <fill>
      <patternFill patternType="gray125"/>
    </fill>
    <fill>
      <patternFill patternType="solid">
        <fgColor indexed="22"/>
        <bgColor indexed="31"/>
      </patternFill>
    </fill>
    <fill>
      <patternFill patternType="solid">
        <fgColor indexed="9"/>
        <bgColor indexed="26"/>
      </patternFill>
    </fill>
    <fill>
      <patternFill patternType="solid">
        <fgColor indexed="9"/>
        <bgColor indexed="64"/>
      </patternFill>
    </fill>
    <fill>
      <patternFill patternType="solid">
        <fgColor indexed="22"/>
        <bgColor indexed="64"/>
      </patternFill>
    </fill>
    <fill>
      <patternFill patternType="solid">
        <fgColor theme="0"/>
        <bgColor indexed="26"/>
      </patternFill>
    </fill>
    <fill>
      <patternFill patternType="solid">
        <fgColor theme="0"/>
        <bgColor indexed="64"/>
      </patternFill>
    </fill>
    <fill>
      <patternFill patternType="solid">
        <fgColor theme="0" tint="-4.9989318521683403E-2"/>
        <bgColor indexed="26"/>
      </patternFill>
    </fill>
    <fill>
      <patternFill patternType="solid">
        <fgColor theme="0" tint="-4.9989318521683403E-2"/>
        <bgColor indexed="64"/>
      </patternFill>
    </fill>
    <fill>
      <patternFill patternType="solid">
        <fgColor theme="8" tint="0.79998168889431442"/>
        <bgColor indexed="26"/>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00"/>
        <bgColor indexed="26"/>
      </patternFill>
    </fill>
  </fills>
  <borders count="86">
    <border>
      <left/>
      <right/>
      <top/>
      <bottom/>
      <diagonal/>
    </border>
    <border>
      <left style="medium">
        <color indexed="8"/>
      </left>
      <right/>
      <top/>
      <bottom/>
      <diagonal/>
    </border>
    <border>
      <left/>
      <right style="medium">
        <color indexed="8"/>
      </right>
      <top/>
      <bottom/>
      <diagonal/>
    </border>
    <border>
      <left style="medium">
        <color indexed="8"/>
      </left>
      <right/>
      <top style="thin">
        <color indexed="8"/>
      </top>
      <bottom/>
      <diagonal/>
    </border>
    <border>
      <left/>
      <right style="medium">
        <color indexed="8"/>
      </right>
      <top style="thin">
        <color indexed="8"/>
      </top>
      <bottom/>
      <diagonal/>
    </border>
    <border>
      <left style="medium">
        <color indexed="8"/>
      </left>
      <right/>
      <top/>
      <bottom style="thin">
        <color indexed="8"/>
      </bottom>
      <diagonal/>
    </border>
    <border>
      <left/>
      <right style="medium">
        <color indexed="8"/>
      </right>
      <top/>
      <bottom style="thin">
        <color indexed="8"/>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64"/>
      </left>
      <right/>
      <top style="thin">
        <color indexed="64"/>
      </top>
      <bottom/>
      <diagonal/>
    </border>
    <border>
      <left style="thin">
        <color indexed="64"/>
      </left>
      <right/>
      <top/>
      <bottom/>
      <diagonal/>
    </border>
    <border>
      <left style="thin">
        <color indexed="8"/>
      </left>
      <right style="thin">
        <color indexed="8"/>
      </right>
      <top/>
      <bottom/>
      <diagonal/>
    </border>
    <border>
      <left style="thin">
        <color indexed="8"/>
      </left>
      <right style="thin">
        <color indexed="64"/>
      </right>
      <top/>
      <bottom/>
      <diagonal/>
    </border>
    <border>
      <left style="thin">
        <color indexed="8"/>
      </left>
      <right/>
      <top/>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8"/>
      </right>
      <top/>
      <bottom/>
      <diagonal/>
    </border>
    <border>
      <left/>
      <right style="thin">
        <color indexed="64"/>
      </right>
      <top style="thin">
        <color indexed="8"/>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8"/>
      </top>
      <bottom style="thin">
        <color indexed="8"/>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thin">
        <color indexed="64"/>
      </bottom>
      <diagonal/>
    </border>
    <border>
      <left/>
      <right style="double">
        <color indexed="64"/>
      </right>
      <top/>
      <bottom style="thin">
        <color indexed="64"/>
      </bottom>
      <diagonal/>
    </border>
    <border>
      <left/>
      <right style="medium">
        <color indexed="64"/>
      </right>
      <top style="thin">
        <color indexed="64"/>
      </top>
      <bottom style="thin">
        <color indexed="64"/>
      </bottom>
      <diagonal/>
    </border>
    <border>
      <left style="thin">
        <color indexed="8"/>
      </left>
      <right/>
      <top style="thin">
        <color indexed="64"/>
      </top>
      <bottom/>
      <diagonal/>
    </border>
    <border>
      <left style="thin">
        <color indexed="8"/>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double">
        <color indexed="64"/>
      </right>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ck">
        <color indexed="64"/>
      </left>
      <right/>
      <top/>
      <bottom style="thin">
        <color indexed="64"/>
      </bottom>
      <diagonal/>
    </border>
    <border>
      <left style="medium">
        <color indexed="64"/>
      </left>
      <right/>
      <top style="thin">
        <color indexed="64"/>
      </top>
      <bottom style="thin">
        <color indexed="64"/>
      </bottom>
      <diagonal/>
    </border>
    <border>
      <left style="medium">
        <color indexed="8"/>
      </left>
      <right style="medium">
        <color indexed="8"/>
      </right>
      <top style="medium">
        <color indexed="8"/>
      </top>
      <bottom/>
      <diagonal/>
    </border>
    <border>
      <left style="medium">
        <color indexed="8"/>
      </left>
      <right style="medium">
        <color indexed="8"/>
      </right>
      <top/>
      <bottom style="thin">
        <color indexed="8"/>
      </bottom>
      <diagonal/>
    </border>
    <border>
      <left/>
      <right style="medium">
        <color indexed="64"/>
      </right>
      <top style="thin">
        <color indexed="64"/>
      </top>
      <bottom/>
      <diagonal/>
    </border>
    <border>
      <left style="thin">
        <color indexed="8"/>
      </left>
      <right style="medium">
        <color indexed="64"/>
      </right>
      <top/>
      <bottom/>
      <diagonal/>
    </border>
    <border>
      <left style="medium">
        <color indexed="64"/>
      </left>
      <right style="thin">
        <color indexed="8"/>
      </right>
      <top style="thin">
        <color indexed="8"/>
      </top>
      <bottom style="thin">
        <color indexed="8"/>
      </bottom>
      <diagonal/>
    </border>
    <border>
      <left style="medium">
        <color indexed="64"/>
      </left>
      <right style="thin">
        <color indexed="8"/>
      </right>
      <top/>
      <bottom/>
      <diagonal/>
    </border>
    <border>
      <left style="thin">
        <color indexed="64"/>
      </left>
      <right style="medium">
        <color indexed="64"/>
      </right>
      <top style="thin">
        <color indexed="64"/>
      </top>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right style="double">
        <color indexed="64"/>
      </right>
      <top style="double">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8"/>
      </right>
      <top/>
      <bottom style="thin">
        <color indexed="8"/>
      </bottom>
      <diagonal/>
    </border>
    <border>
      <left style="medium">
        <color indexed="64"/>
      </left>
      <right/>
      <top style="thin">
        <color indexed="8"/>
      </top>
      <bottom style="medium">
        <color indexed="64"/>
      </bottom>
      <diagonal/>
    </border>
    <border>
      <left style="medium">
        <color indexed="64"/>
      </left>
      <right style="thin">
        <color indexed="8"/>
      </right>
      <top style="thin">
        <color indexed="8"/>
      </top>
      <bottom style="medium">
        <color indexed="64"/>
      </bottom>
      <diagonal/>
    </border>
    <border>
      <left style="thin">
        <color indexed="8"/>
      </left>
      <right/>
      <top style="medium">
        <color indexed="64"/>
      </top>
      <bottom style="medium">
        <color indexed="64"/>
      </bottom>
      <diagonal/>
    </border>
  </borders>
  <cellStyleXfs count="71">
    <xf numFmtId="0" fontId="0" fillId="0" borderId="0" applyNumberFormat="0" applyFill="0" applyBorder="0" applyAlignment="0" applyProtection="0"/>
    <xf numFmtId="0" fontId="6" fillId="0" borderId="0" applyNumberFormat="0" applyFill="0" applyBorder="0" applyAlignment="0" applyProtection="0"/>
    <xf numFmtId="174" fontId="6" fillId="0" borderId="0" applyNumberFormat="0" applyFont="0" applyFill="0" applyBorder="0" applyAlignment="0" applyProtection="0"/>
    <xf numFmtId="170" fontId="15" fillId="0" borderId="0" applyFill="0" applyBorder="0" applyAlignment="0" applyProtection="0"/>
    <xf numFmtId="169" fontId="16" fillId="0" borderId="0" applyFont="0" applyFill="0" applyBorder="0" applyAlignment="0" applyProtection="0"/>
    <xf numFmtId="169" fontId="6" fillId="0" borderId="0" applyFont="0" applyFill="0" applyBorder="0" applyAlignment="0" applyProtection="0"/>
    <xf numFmtId="177" fontId="6" fillId="0" borderId="0" applyFill="0" applyBorder="0" applyAlignment="0" applyProtection="0"/>
    <xf numFmtId="166" fontId="19" fillId="0" borderId="0" applyFont="0" applyFill="0" applyBorder="0" applyAlignment="0" applyProtection="0"/>
    <xf numFmtId="171" fontId="5" fillId="0" borderId="0" applyFill="0" applyBorder="0" applyAlignment="0" applyProtection="0"/>
    <xf numFmtId="175" fontId="6" fillId="0" borderId="0" applyFont="0" applyFill="0" applyBorder="0" applyAlignment="0" applyProtection="0"/>
    <xf numFmtId="168" fontId="19" fillId="0" borderId="0" applyFill="0" applyBorder="0" applyAlignment="0" applyProtection="0"/>
    <xf numFmtId="165" fontId="6" fillId="0" borderId="0" applyFont="0" applyFill="0" applyBorder="0" applyAlignment="0" applyProtection="0"/>
    <xf numFmtId="0" fontId="15" fillId="0" borderId="0"/>
    <xf numFmtId="0" fontId="6" fillId="0" borderId="0"/>
    <xf numFmtId="0" fontId="6" fillId="0" borderId="0" applyNumberFormat="0" applyFill="0" applyBorder="0" applyAlignment="0" applyProtection="0"/>
    <xf numFmtId="0" fontId="15" fillId="0" borderId="0"/>
    <xf numFmtId="0" fontId="6" fillId="0" borderId="0" applyNumberFormat="0" applyFill="0" applyBorder="0" applyAlignment="0" applyProtection="0"/>
    <xf numFmtId="0" fontId="23" fillId="0" borderId="0"/>
    <xf numFmtId="0" fontId="19"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9" fontId="5" fillId="0" borderId="0" applyFill="0" applyBorder="0" applyAlignment="0" applyProtection="0"/>
    <xf numFmtId="9" fontId="19" fillId="0" borderId="0" applyFill="0" applyBorder="0" applyAlignment="0" applyProtection="0"/>
    <xf numFmtId="0" fontId="5" fillId="0" borderId="0"/>
    <xf numFmtId="0" fontId="4" fillId="0" borderId="0"/>
    <xf numFmtId="166" fontId="4" fillId="0" borderId="0" applyFont="0" applyFill="0" applyBorder="0" applyAlignment="0" applyProtection="0"/>
    <xf numFmtId="166" fontId="32" fillId="0" borderId="0" applyFont="0" applyFill="0" applyBorder="0" applyAlignment="0" applyProtection="0"/>
    <xf numFmtId="167" fontId="32" fillId="0" borderId="0" applyFont="0" applyFill="0" applyBorder="0" applyAlignment="0" applyProtection="0"/>
    <xf numFmtId="0" fontId="5" fillId="0" borderId="0" applyNumberFormat="0" applyFill="0" applyBorder="0" applyAlignment="0" applyProtection="0"/>
    <xf numFmtId="174" fontId="5" fillId="0" borderId="0" applyNumberFormat="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66" fontId="5" fillId="0" borderId="0" applyFont="0" applyFill="0" applyBorder="0" applyAlignment="0" applyProtection="0"/>
    <xf numFmtId="175" fontId="5" fillId="0" borderId="0" applyFont="0" applyFill="0" applyBorder="0" applyAlignment="0" applyProtection="0"/>
    <xf numFmtId="168" fontId="5" fillId="0" borderId="0" applyFill="0" applyBorder="0" applyAlignment="0" applyProtection="0"/>
    <xf numFmtId="165" fontId="5" fillId="0" borderId="0" applyFont="0" applyFill="0" applyBorder="0" applyAlignment="0" applyProtection="0"/>
    <xf numFmtId="0" fontId="5" fillId="0" borderId="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0" fontId="3" fillId="0" borderId="0"/>
    <xf numFmtId="0" fontId="5" fillId="0" borderId="0"/>
    <xf numFmtId="9" fontId="5" fillId="0" borderId="0" applyFill="0" applyBorder="0" applyAlignment="0" applyProtection="0"/>
    <xf numFmtId="0" fontId="3" fillId="0" borderId="0"/>
    <xf numFmtId="166" fontId="3" fillId="0" borderId="0" applyFont="0" applyFill="0" applyBorder="0" applyAlignment="0" applyProtection="0"/>
    <xf numFmtId="166"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0" fontId="5" fillId="0" borderId="0" applyNumberFormat="0" applyFill="0" applyBorder="0" applyAlignment="0" applyProtection="0"/>
    <xf numFmtId="0" fontId="5" fillId="0" borderId="0"/>
    <xf numFmtId="0" fontId="2" fillId="0" borderId="0"/>
    <xf numFmtId="43" fontId="5" fillId="0" borderId="0" applyFont="0" applyFill="0" applyBorder="0" applyAlignment="0" applyProtection="0"/>
    <xf numFmtId="44"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5" fillId="0" borderId="0" applyNumberFormat="0" applyFill="0" applyBorder="0" applyAlignment="0" applyProtection="0"/>
    <xf numFmtId="181" fontId="5" fillId="0" borderId="0" applyFont="0" applyFill="0" applyBorder="0" applyAlignment="0" applyProtection="0"/>
    <xf numFmtId="0" fontId="35" fillId="0" borderId="0" applyNumberFormat="0" applyFill="0" applyBorder="0" applyAlignment="0" applyProtection="0"/>
    <xf numFmtId="182" fontId="5" fillId="0" borderId="0" applyFill="0" applyBorder="0" applyAlignment="0" applyProtection="0"/>
    <xf numFmtId="0" fontId="36" fillId="0" borderId="0"/>
    <xf numFmtId="183" fontId="5" fillId="0" borderId="0" applyFont="0" applyFill="0" applyBorder="0" applyAlignment="0" applyProtection="0"/>
  </cellStyleXfs>
  <cellXfs count="438">
    <xf numFmtId="0" fontId="0" fillId="0" borderId="0" xfId="0"/>
    <xf numFmtId="0" fontId="0" fillId="0" borderId="1" xfId="0" applyBorder="1"/>
    <xf numFmtId="0" fontId="0" fillId="0" borderId="2" xfId="0" applyBorder="1"/>
    <xf numFmtId="0" fontId="11" fillId="2" borderId="3" xfId="0" applyFont="1" applyFill="1" applyBorder="1" applyAlignment="1">
      <alignment horizontal="center"/>
    </xf>
    <xf numFmtId="0" fontId="11" fillId="2" borderId="4" xfId="0" applyFont="1" applyFill="1" applyBorder="1" applyAlignment="1">
      <alignment horizontal="center"/>
    </xf>
    <xf numFmtId="0" fontId="0" fillId="2" borderId="5" xfId="0" applyFill="1" applyBorder="1"/>
    <xf numFmtId="0" fontId="0" fillId="2" borderId="6" xfId="0" applyFill="1" applyBorder="1"/>
    <xf numFmtId="0" fontId="6" fillId="0" borderId="1" xfId="0" applyFont="1" applyBorder="1"/>
    <xf numFmtId="0" fontId="6" fillId="0" borderId="2" xfId="0" applyFont="1" applyBorder="1"/>
    <xf numFmtId="0" fontId="6" fillId="0" borderId="0" xfId="0" applyFont="1"/>
    <xf numFmtId="0" fontId="7" fillId="0" borderId="1" xfId="0" applyFont="1" applyBorder="1"/>
    <xf numFmtId="0" fontId="8" fillId="0" borderId="2" xfId="0" applyFont="1" applyBorder="1" applyAlignment="1">
      <alignment horizontal="left"/>
    </xf>
    <xf numFmtId="0" fontId="7" fillId="0" borderId="0" xfId="0" applyFont="1"/>
    <xf numFmtId="0" fontId="6" fillId="3" borderId="1" xfId="0" applyFont="1" applyFill="1" applyBorder="1" applyAlignment="1">
      <alignment horizontal="left"/>
    </xf>
    <xf numFmtId="3" fontId="6" fillId="3" borderId="2" xfId="0" applyNumberFormat="1" applyFont="1" applyFill="1" applyBorder="1" applyAlignment="1">
      <alignment horizontal="left"/>
    </xf>
    <xf numFmtId="0" fontId="8" fillId="3" borderId="1" xfId="0" applyFont="1" applyFill="1" applyBorder="1" applyAlignment="1">
      <alignment horizontal="left"/>
    </xf>
    <xf numFmtId="0" fontId="8" fillId="0" borderId="0" xfId="0" applyFont="1"/>
    <xf numFmtId="0" fontId="12" fillId="3" borderId="1" xfId="0" applyFont="1" applyFill="1" applyBorder="1" applyAlignment="1">
      <alignment horizontal="left"/>
    </xf>
    <xf numFmtId="3" fontId="12" fillId="3" borderId="2" xfId="0" applyNumberFormat="1" applyFont="1" applyFill="1" applyBorder="1" applyAlignment="1">
      <alignment horizontal="left"/>
    </xf>
    <xf numFmtId="3" fontId="12" fillId="3" borderId="2" xfId="0" applyNumberFormat="1" applyFont="1" applyFill="1" applyBorder="1"/>
    <xf numFmtId="0" fontId="12" fillId="3" borderId="1" xfId="0" applyFont="1" applyFill="1" applyBorder="1"/>
    <xf numFmtId="0" fontId="12" fillId="3" borderId="2" xfId="0" applyFont="1" applyFill="1" applyBorder="1" applyAlignment="1">
      <alignment horizontal="left"/>
    </xf>
    <xf numFmtId="0" fontId="12" fillId="3" borderId="2" xfId="0" applyFont="1" applyFill="1" applyBorder="1"/>
    <xf numFmtId="0" fontId="9" fillId="3" borderId="2" xfId="0" applyFont="1" applyFill="1" applyBorder="1"/>
    <xf numFmtId="0" fontId="9" fillId="3" borderId="2" xfId="0" applyFont="1" applyFill="1" applyBorder="1" applyAlignment="1">
      <alignment horizontal="center"/>
    </xf>
    <xf numFmtId="0" fontId="9" fillId="3" borderId="2" xfId="0" applyFont="1" applyFill="1" applyBorder="1" applyAlignment="1">
      <alignment horizontal="left"/>
    </xf>
    <xf numFmtId="0" fontId="13" fillId="3" borderId="1" xfId="0" applyFont="1" applyFill="1" applyBorder="1" applyAlignment="1">
      <alignment horizontal="left"/>
    </xf>
    <xf numFmtId="0" fontId="6" fillId="0" borderId="7" xfId="0" applyFont="1" applyBorder="1"/>
    <xf numFmtId="0" fontId="6" fillId="0" borderId="8" xfId="0" applyFont="1" applyBorder="1"/>
    <xf numFmtId="0" fontId="5" fillId="0" borderId="0" xfId="21"/>
    <xf numFmtId="0" fontId="5" fillId="4" borderId="0" xfId="21" applyFill="1"/>
    <xf numFmtId="0" fontId="5" fillId="7" borderId="0" xfId="21" applyFill="1"/>
    <xf numFmtId="0" fontId="7" fillId="4" borderId="0" xfId="21" applyFont="1" applyFill="1"/>
    <xf numFmtId="0" fontId="7" fillId="4" borderId="0" xfId="21" applyFont="1" applyFill="1" applyAlignment="1">
      <alignment vertical="center"/>
    </xf>
    <xf numFmtId="3" fontId="8" fillId="3" borderId="21" xfId="21" applyNumberFormat="1" applyFont="1" applyFill="1" applyBorder="1" applyAlignment="1">
      <alignment horizontal="center" vertical="center" wrapText="1"/>
    </xf>
    <xf numFmtId="4" fontId="7" fillId="8" borderId="11" xfId="21" applyNumberFormat="1" applyFont="1" applyFill="1" applyBorder="1" applyAlignment="1">
      <alignment horizontal="center"/>
    </xf>
    <xf numFmtId="0" fontId="7" fillId="8" borderId="12" xfId="3" applyNumberFormat="1" applyFont="1" applyFill="1" applyBorder="1" applyAlignment="1" applyProtection="1"/>
    <xf numFmtId="0" fontId="7" fillId="3" borderId="10" xfId="21" applyFont="1" applyFill="1" applyBorder="1" applyAlignment="1">
      <alignment vertical="center" wrapText="1"/>
    </xf>
    <xf numFmtId="0" fontId="7" fillId="4" borderId="21" xfId="0" applyFont="1" applyFill="1" applyBorder="1" applyAlignment="1">
      <alignment horizontal="left" vertical="top" wrapText="1"/>
    </xf>
    <xf numFmtId="3" fontId="7" fillId="3" borderId="21" xfId="21" applyNumberFormat="1" applyFont="1" applyFill="1" applyBorder="1" applyAlignment="1">
      <alignment vertical="center" wrapText="1"/>
    </xf>
    <xf numFmtId="3" fontId="7" fillId="8" borderId="21" xfId="21" applyNumberFormat="1" applyFont="1" applyFill="1" applyBorder="1" applyAlignment="1">
      <alignment vertical="center" wrapText="1"/>
    </xf>
    <xf numFmtId="4" fontId="7" fillId="8" borderId="17" xfId="21" applyNumberFormat="1" applyFont="1" applyFill="1" applyBorder="1" applyAlignment="1">
      <alignment horizontal="center"/>
    </xf>
    <xf numFmtId="0" fontId="7" fillId="3" borderId="10" xfId="21" applyFont="1" applyFill="1" applyBorder="1" applyAlignment="1">
      <alignment horizontal="left"/>
    </xf>
    <xf numFmtId="0" fontId="8" fillId="3" borderId="19" xfId="21" applyFont="1" applyFill="1" applyBorder="1"/>
    <xf numFmtId="0" fontId="8" fillId="3" borderId="16" xfId="21" applyFont="1" applyFill="1" applyBorder="1"/>
    <xf numFmtId="0" fontId="8" fillId="3" borderId="23" xfId="21" applyFont="1" applyFill="1" applyBorder="1"/>
    <xf numFmtId="171" fontId="8" fillId="8" borderId="26" xfId="21" applyNumberFormat="1" applyFont="1" applyFill="1" applyBorder="1" applyAlignment="1">
      <alignment horizontal="right"/>
    </xf>
    <xf numFmtId="171" fontId="8" fillId="8" borderId="18" xfId="21" applyNumberFormat="1" applyFont="1" applyFill="1" applyBorder="1" applyAlignment="1">
      <alignment horizontal="right"/>
    </xf>
    <xf numFmtId="0" fontId="8" fillId="3" borderId="27" xfId="21" applyFont="1" applyFill="1" applyBorder="1"/>
    <xf numFmtId="0" fontId="8" fillId="3" borderId="9" xfId="21" applyFont="1" applyFill="1" applyBorder="1"/>
    <xf numFmtId="0" fontId="8" fillId="3" borderId="28" xfId="21" applyFont="1" applyFill="1" applyBorder="1"/>
    <xf numFmtId="171" fontId="8" fillId="8" borderId="24" xfId="21" applyNumberFormat="1" applyFont="1" applyFill="1" applyBorder="1" applyAlignment="1">
      <alignment horizontal="right"/>
    </xf>
    <xf numFmtId="0" fontId="24" fillId="4" borderId="21" xfId="0" applyFont="1" applyFill="1" applyBorder="1" applyAlignment="1">
      <alignment horizontal="center" vertical="center" wrapText="1"/>
    </xf>
    <xf numFmtId="0" fontId="8" fillId="3" borderId="21" xfId="21" applyFont="1" applyFill="1" applyBorder="1" applyAlignment="1">
      <alignment horizontal="left"/>
    </xf>
    <xf numFmtId="0" fontId="8" fillId="3" borderId="21" xfId="21" applyFont="1" applyFill="1" applyBorder="1" applyAlignment="1">
      <alignment horizontal="left" wrapText="1"/>
    </xf>
    <xf numFmtId="0" fontId="8" fillId="3" borderId="21" xfId="21" applyFont="1" applyFill="1" applyBorder="1" applyAlignment="1">
      <alignment horizontal="left" vertical="center"/>
    </xf>
    <xf numFmtId="0" fontId="8" fillId="3" borderId="22" xfId="21" applyFont="1" applyFill="1" applyBorder="1" applyAlignment="1">
      <alignment horizontal="left"/>
    </xf>
    <xf numFmtId="3" fontId="8" fillId="3" borderId="21" xfId="21" applyNumberFormat="1" applyFont="1" applyFill="1" applyBorder="1" applyAlignment="1">
      <alignment vertical="center" wrapText="1"/>
    </xf>
    <xf numFmtId="0" fontId="6" fillId="7" borderId="19" xfId="0" applyFont="1" applyFill="1" applyBorder="1" applyAlignment="1">
      <alignment horizontal="left" wrapText="1"/>
    </xf>
    <xf numFmtId="176" fontId="7" fillId="7" borderId="21" xfId="0" applyNumberFormat="1" applyFont="1" applyFill="1" applyBorder="1" applyAlignment="1">
      <alignment horizontal="center" vertical="center" wrapText="1"/>
    </xf>
    <xf numFmtId="0" fontId="26" fillId="0" borderId="0" xfId="21" applyFont="1"/>
    <xf numFmtId="0" fontId="6" fillId="7" borderId="0" xfId="0" applyFont="1" applyFill="1" applyBorder="1" applyAlignment="1">
      <alignment horizontal="left" wrapText="1"/>
    </xf>
    <xf numFmtId="176" fontId="8" fillId="4" borderId="23" xfId="0" applyNumberFormat="1" applyFont="1" applyFill="1" applyBorder="1" applyAlignment="1">
      <alignment horizontal="center" vertical="center" wrapText="1"/>
    </xf>
    <xf numFmtId="0" fontId="12" fillId="9" borderId="0" xfId="14" applyFont="1" applyFill="1" applyBorder="1" applyAlignment="1">
      <alignment vertical="top"/>
    </xf>
    <xf numFmtId="0" fontId="12" fillId="8" borderId="0" xfId="0" applyFont="1" applyFill="1" applyBorder="1" applyAlignment="1">
      <alignment vertical="top"/>
    </xf>
    <xf numFmtId="0" fontId="12" fillId="7" borderId="0" xfId="14" applyFont="1" applyFill="1" applyBorder="1" applyAlignment="1">
      <alignment vertical="top"/>
    </xf>
    <xf numFmtId="0" fontId="12" fillId="7" borderId="0" xfId="0" applyFont="1" applyFill="1" applyBorder="1" applyAlignment="1">
      <alignment vertical="top"/>
    </xf>
    <xf numFmtId="0" fontId="12" fillId="3" borderId="0" xfId="0" applyFont="1" applyFill="1"/>
    <xf numFmtId="0" fontId="9" fillId="3" borderId="0" xfId="0" applyFont="1" applyFill="1"/>
    <xf numFmtId="0" fontId="12" fillId="3" borderId="0" xfId="0" applyFont="1" applyFill="1" applyBorder="1"/>
    <xf numFmtId="0" fontId="12" fillId="6" borderId="0" xfId="0" applyFont="1" applyFill="1" applyBorder="1"/>
    <xf numFmtId="0" fontId="12" fillId="0" borderId="0" xfId="0" applyFont="1" applyAlignment="1">
      <alignment vertical="center" wrapText="1"/>
    </xf>
    <xf numFmtId="0" fontId="12" fillId="6" borderId="0" xfId="0" applyFont="1" applyFill="1"/>
    <xf numFmtId="0" fontId="9" fillId="7" borderId="0" xfId="14" applyFont="1" applyFill="1" applyBorder="1" applyAlignment="1">
      <alignment horizontal="center" vertical="center"/>
    </xf>
    <xf numFmtId="3" fontId="9" fillId="7" borderId="0" xfId="14" applyNumberFormat="1" applyFont="1" applyFill="1" applyBorder="1" applyAlignment="1">
      <alignment horizontal="center" vertical="center"/>
    </xf>
    <xf numFmtId="0" fontId="6" fillId="0" borderId="0" xfId="21" applyFont="1"/>
    <xf numFmtId="0" fontId="14" fillId="4" borderId="21" xfId="0" applyFont="1" applyFill="1" applyBorder="1" applyAlignment="1">
      <alignment horizontal="center" vertical="center" wrapText="1"/>
    </xf>
    <xf numFmtId="0" fontId="14" fillId="4" borderId="21" xfId="0" applyFont="1" applyFill="1" applyBorder="1" applyAlignment="1">
      <alignment horizontal="center"/>
    </xf>
    <xf numFmtId="0" fontId="14" fillId="0" borderId="24" xfId="0" applyFont="1" applyFill="1" applyBorder="1" applyAlignment="1">
      <alignment horizontal="center"/>
    </xf>
    <xf numFmtId="0" fontId="6" fillId="0" borderId="28" xfId="0" applyFont="1" applyFill="1" applyBorder="1"/>
    <xf numFmtId="0" fontId="6" fillId="7" borderId="32" xfId="0" applyFont="1" applyFill="1" applyBorder="1" applyAlignment="1">
      <alignment vertical="center" wrapText="1"/>
    </xf>
    <xf numFmtId="172" fontId="14" fillId="5" borderId="10" xfId="0" applyNumberFormat="1" applyFont="1" applyFill="1" applyBorder="1" applyAlignment="1">
      <alignment horizontal="center" vertical="center" wrapText="1"/>
    </xf>
    <xf numFmtId="173" fontId="14" fillId="5" borderId="14" xfId="0" applyNumberFormat="1" applyFont="1" applyFill="1" applyBorder="1" applyAlignment="1">
      <alignment horizontal="center" vertical="center" wrapText="1"/>
    </xf>
    <xf numFmtId="0" fontId="6" fillId="7" borderId="33" xfId="0" applyFont="1" applyFill="1" applyBorder="1" applyAlignment="1">
      <alignment vertical="center" wrapText="1"/>
    </xf>
    <xf numFmtId="0" fontId="6" fillId="7" borderId="34" xfId="0" applyFont="1" applyFill="1" applyBorder="1" applyAlignment="1">
      <alignment vertical="center" wrapText="1"/>
    </xf>
    <xf numFmtId="3" fontId="6" fillId="4" borderId="21" xfId="0" applyNumberFormat="1" applyFont="1" applyFill="1" applyBorder="1"/>
    <xf numFmtId="3" fontId="6" fillId="0" borderId="35" xfId="0" applyNumberFormat="1" applyFont="1" applyFill="1" applyBorder="1" applyAlignment="1">
      <alignment horizontal="center"/>
    </xf>
    <xf numFmtId="3" fontId="6" fillId="5" borderId="10" xfId="0" applyNumberFormat="1" applyFont="1" applyFill="1" applyBorder="1" applyAlignment="1"/>
    <xf numFmtId="3" fontId="6" fillId="5" borderId="14" xfId="0" applyNumberFormat="1" applyFont="1" applyFill="1" applyBorder="1" applyAlignment="1"/>
    <xf numFmtId="3" fontId="6" fillId="7" borderId="21" xfId="0" applyNumberFormat="1" applyFont="1" applyFill="1" applyBorder="1"/>
    <xf numFmtId="3" fontId="6" fillId="7" borderId="16" xfId="0" applyNumberFormat="1" applyFont="1" applyFill="1" applyBorder="1" applyAlignment="1">
      <alignment horizontal="center"/>
    </xf>
    <xf numFmtId="0" fontId="6" fillId="7" borderId="10" xfId="0" applyFont="1" applyFill="1" applyBorder="1" applyAlignment="1">
      <alignment vertical="center" wrapText="1"/>
    </xf>
    <xf numFmtId="0" fontId="6" fillId="4" borderId="16" xfId="0" applyFont="1" applyFill="1" applyBorder="1" applyAlignment="1">
      <alignment vertical="center" wrapText="1"/>
    </xf>
    <xf numFmtId="3" fontId="6" fillId="7" borderId="21" xfId="0" applyNumberFormat="1" applyFont="1" applyFill="1" applyBorder="1" applyAlignment="1">
      <alignment vertical="center"/>
    </xf>
    <xf numFmtId="3" fontId="6" fillId="7" borderId="16" xfId="0" applyNumberFormat="1" applyFont="1" applyFill="1" applyBorder="1" applyAlignment="1">
      <alignment horizontal="center" vertical="center"/>
    </xf>
    <xf numFmtId="3" fontId="6" fillId="5" borderId="35" xfId="0" applyNumberFormat="1" applyFont="1" applyFill="1" applyBorder="1" applyAlignment="1"/>
    <xf numFmtId="3" fontId="6" fillId="5" borderId="22" xfId="0" applyNumberFormat="1" applyFont="1" applyFill="1" applyBorder="1" applyAlignment="1"/>
    <xf numFmtId="0" fontId="21" fillId="0" borderId="10" xfId="0" applyFont="1" applyFill="1" applyBorder="1" applyAlignment="1">
      <alignment horizontal="center" vertical="center" wrapText="1"/>
    </xf>
    <xf numFmtId="3" fontId="14" fillId="4" borderId="20" xfId="0" applyNumberFormat="1" applyFont="1" applyFill="1" applyBorder="1" applyAlignment="1">
      <alignment horizontal="center" vertical="center" wrapText="1"/>
    </xf>
    <xf numFmtId="3" fontId="14" fillId="5" borderId="25" xfId="0" applyNumberFormat="1" applyFont="1" applyFill="1" applyBorder="1" applyAlignment="1">
      <alignment horizontal="center" vertical="center" wrapText="1"/>
    </xf>
    <xf numFmtId="3" fontId="14" fillId="5" borderId="22" xfId="0" applyNumberFormat="1" applyFont="1" applyFill="1" applyBorder="1" applyAlignment="1">
      <alignment horizontal="center" vertical="center" wrapText="1"/>
    </xf>
    <xf numFmtId="0" fontId="21" fillId="4" borderId="10" xfId="0" applyFont="1" applyFill="1" applyBorder="1" applyAlignment="1">
      <alignment horizontal="center" vertical="center" wrapText="1"/>
    </xf>
    <xf numFmtId="3" fontId="14" fillId="5" borderId="23" xfId="0" applyNumberFormat="1" applyFont="1" applyFill="1" applyBorder="1" applyAlignment="1">
      <alignment horizontal="center" vertical="center" wrapText="1"/>
    </xf>
    <xf numFmtId="3" fontId="14" fillId="5" borderId="21" xfId="0" applyNumberFormat="1" applyFont="1" applyFill="1" applyBorder="1" applyAlignment="1">
      <alignment horizontal="center" vertical="center" wrapText="1"/>
    </xf>
    <xf numFmtId="3" fontId="14" fillId="5" borderId="28" xfId="0" applyNumberFormat="1" applyFont="1" applyFill="1" applyBorder="1" applyAlignment="1">
      <alignment horizontal="center" vertical="center" wrapText="1"/>
    </xf>
    <xf numFmtId="3" fontId="14" fillId="5" borderId="24" xfId="0" applyNumberFormat="1" applyFont="1" applyFill="1" applyBorder="1" applyAlignment="1">
      <alignment horizontal="center" vertical="center" wrapText="1"/>
    </xf>
    <xf numFmtId="0" fontId="6" fillId="7" borderId="0" xfId="21" applyFont="1" applyFill="1"/>
    <xf numFmtId="0" fontId="14" fillId="3" borderId="21" xfId="21" applyFont="1" applyFill="1" applyBorder="1" applyAlignment="1">
      <alignment horizontal="left"/>
    </xf>
    <xf numFmtId="0" fontId="14" fillId="3" borderId="21" xfId="21" applyFont="1" applyFill="1" applyBorder="1" applyAlignment="1">
      <alignment horizontal="left" wrapText="1"/>
    </xf>
    <xf numFmtId="0" fontId="12" fillId="0" borderId="0" xfId="0" applyFont="1" applyFill="1"/>
    <xf numFmtId="0" fontId="9" fillId="0" borderId="0" xfId="0" applyFont="1" applyFill="1"/>
    <xf numFmtId="0" fontId="12" fillId="0" borderId="0" xfId="0" applyFont="1" applyFill="1" applyBorder="1"/>
    <xf numFmtId="0" fontId="12" fillId="0" borderId="0" xfId="0" applyFont="1" applyFill="1" applyAlignment="1">
      <alignment vertical="center" wrapText="1"/>
    </xf>
    <xf numFmtId="0" fontId="12" fillId="0" borderId="0" xfId="14" applyFont="1" applyFill="1" applyBorder="1" applyAlignment="1">
      <alignment vertical="top"/>
    </xf>
    <xf numFmtId="0" fontId="8" fillId="3" borderId="21" xfId="21" applyFont="1" applyFill="1" applyBorder="1" applyAlignment="1">
      <alignment horizontal="center" vertical="center" wrapText="1"/>
    </xf>
    <xf numFmtId="0" fontId="5" fillId="3" borderId="0" xfId="0" applyFont="1" applyFill="1"/>
    <xf numFmtId="0" fontId="5" fillId="0" borderId="0" xfId="0" applyFont="1" applyFill="1"/>
    <xf numFmtId="0" fontId="5" fillId="7" borderId="33" xfId="0" applyFont="1" applyFill="1" applyBorder="1" applyAlignment="1">
      <alignment vertical="center" wrapText="1"/>
    </xf>
    <xf numFmtId="0" fontId="14" fillId="7" borderId="21" xfId="0" applyFont="1" applyFill="1" applyBorder="1" applyAlignment="1">
      <alignment horizontal="center" vertical="center" wrapText="1"/>
    </xf>
    <xf numFmtId="0" fontId="14" fillId="0" borderId="21" xfId="21" applyFont="1" applyBorder="1" applyAlignment="1">
      <alignment horizontal="center" vertical="center"/>
    </xf>
    <xf numFmtId="0" fontId="5" fillId="9" borderId="21" xfId="0" applyFont="1" applyFill="1" applyBorder="1" applyAlignment="1">
      <alignment horizontal="center" wrapText="1"/>
    </xf>
    <xf numFmtId="166" fontId="7" fillId="8" borderId="11" xfId="27" applyFont="1" applyFill="1" applyBorder="1" applyAlignment="1">
      <alignment horizontal="right" vertical="center"/>
    </xf>
    <xf numFmtId="0" fontId="17" fillId="7" borderId="27" xfId="12" applyFont="1" applyFill="1" applyBorder="1" applyAlignment="1">
      <alignment vertical="top" wrapText="1"/>
    </xf>
    <xf numFmtId="0" fontId="26" fillId="11" borderId="36" xfId="0" applyFont="1" applyFill="1" applyBorder="1" applyAlignment="1">
      <alignment horizontal="center" vertical="center" wrapText="1"/>
    </xf>
    <xf numFmtId="0" fontId="26" fillId="11" borderId="22" xfId="0" applyFont="1" applyFill="1" applyBorder="1" applyAlignment="1">
      <alignment horizontal="center" vertical="center" wrapText="1"/>
    </xf>
    <xf numFmtId="0" fontId="7" fillId="4" borderId="0" xfId="0" applyFont="1" applyFill="1" applyBorder="1" applyAlignment="1">
      <alignment horizontal="left" vertical="center" wrapText="1"/>
    </xf>
    <xf numFmtId="0" fontId="14" fillId="3" borderId="24" xfId="21" applyFont="1" applyFill="1" applyBorder="1" applyAlignment="1">
      <alignment horizontal="left"/>
    </xf>
    <xf numFmtId="0" fontId="14" fillId="0" borderId="47" xfId="0" applyFont="1" applyBorder="1" applyAlignment="1">
      <alignment horizontal="left" vertical="center"/>
    </xf>
    <xf numFmtId="0" fontId="14" fillId="0" borderId="0" xfId="0" applyFont="1" applyBorder="1" applyAlignment="1">
      <alignment horizontal="left" vertical="center"/>
    </xf>
    <xf numFmtId="0" fontId="25" fillId="11" borderId="19" xfId="0" applyFont="1" applyFill="1" applyBorder="1" applyAlignment="1">
      <alignment vertical="center" wrapText="1"/>
    </xf>
    <xf numFmtId="0" fontId="24" fillId="9" borderId="21" xfId="0" applyFont="1" applyFill="1" applyBorder="1" applyAlignment="1">
      <alignment horizontal="center" vertical="center" wrapText="1"/>
    </xf>
    <xf numFmtId="3" fontId="9" fillId="10" borderId="13" xfId="0" applyNumberFormat="1" applyFont="1" applyFill="1" applyBorder="1" applyAlignment="1">
      <alignment horizontal="center" vertical="center" wrapText="1"/>
    </xf>
    <xf numFmtId="3" fontId="9" fillId="10" borderId="13" xfId="0" applyNumberFormat="1" applyFont="1" applyFill="1" applyBorder="1" applyAlignment="1">
      <alignment horizontal="center" vertical="center"/>
    </xf>
    <xf numFmtId="0" fontId="7" fillId="9" borderId="21" xfId="0" applyFont="1" applyFill="1" applyBorder="1" applyAlignment="1">
      <alignment horizontal="center" vertical="top" wrapText="1"/>
    </xf>
    <xf numFmtId="0" fontId="9" fillId="10" borderId="82" xfId="0" applyFont="1" applyFill="1" applyBorder="1" applyAlignment="1">
      <alignment horizontal="center" vertical="center"/>
    </xf>
    <xf numFmtId="0" fontId="9" fillId="10" borderId="64" xfId="0" applyFont="1" applyFill="1" applyBorder="1" applyAlignment="1">
      <alignment horizontal="center" vertical="center"/>
    </xf>
    <xf numFmtId="178" fontId="7" fillId="8" borderId="12" xfId="27" applyNumberFormat="1" applyFont="1" applyFill="1" applyBorder="1" applyAlignment="1">
      <alignment horizontal="right" vertical="center"/>
    </xf>
    <xf numFmtId="0" fontId="9" fillId="3" borderId="81" xfId="0" applyFont="1" applyFill="1" applyBorder="1" applyAlignment="1">
      <alignment horizontal="left" vertical="center"/>
    </xf>
    <xf numFmtId="0" fontId="9" fillId="3" borderId="81" xfId="0" applyFont="1" applyFill="1" applyBorder="1" applyAlignment="1">
      <alignment horizontal="left" vertical="center" wrapText="1"/>
    </xf>
    <xf numFmtId="0" fontId="9" fillId="3" borderId="81" xfId="0" applyFont="1" applyFill="1" applyBorder="1" applyAlignment="1">
      <alignment horizontal="left" wrapText="1"/>
    </xf>
    <xf numFmtId="0" fontId="9" fillId="3" borderId="81" xfId="0" applyFont="1" applyFill="1" applyBorder="1" applyAlignment="1">
      <alignment horizontal="left"/>
    </xf>
    <xf numFmtId="2" fontId="12" fillId="8" borderId="21" xfId="0" applyNumberFormat="1" applyFont="1" applyFill="1" applyBorder="1" applyAlignment="1">
      <alignment vertical="center"/>
    </xf>
    <xf numFmtId="3" fontId="12" fillId="8" borderId="30" xfId="0" applyNumberFormat="1" applyFont="1" applyFill="1" applyBorder="1" applyAlignment="1">
      <alignment vertical="center"/>
    </xf>
    <xf numFmtId="0" fontId="5" fillId="3" borderId="29" xfId="0" applyFont="1" applyFill="1" applyBorder="1" applyAlignment="1">
      <alignment horizontal="left" vertical="center"/>
    </xf>
    <xf numFmtId="0" fontId="5" fillId="3" borderId="29" xfId="0" applyFont="1" applyFill="1" applyBorder="1" applyAlignment="1">
      <alignment vertical="center" wrapText="1"/>
    </xf>
    <xf numFmtId="3" fontId="12" fillId="8" borderId="30" xfId="0" applyNumberFormat="1" applyFont="1" applyFill="1" applyBorder="1" applyAlignment="1">
      <alignment horizontal="center" vertical="center"/>
    </xf>
    <xf numFmtId="0" fontId="14" fillId="3" borderId="29" xfId="0" applyFont="1" applyFill="1" applyBorder="1" applyAlignment="1">
      <alignment vertical="center" wrapText="1"/>
    </xf>
    <xf numFmtId="3" fontId="14" fillId="3" borderId="21" xfId="0" applyNumberFormat="1" applyFont="1" applyFill="1" applyBorder="1" applyAlignment="1">
      <alignment horizontal="right" vertical="center" wrapText="1"/>
    </xf>
    <xf numFmtId="3" fontId="9" fillId="8" borderId="30" xfId="0" applyNumberFormat="1" applyFont="1" applyFill="1" applyBorder="1" applyAlignment="1">
      <alignment vertical="center"/>
    </xf>
    <xf numFmtId="0" fontId="5" fillId="4" borderId="29" xfId="0" applyNumberFormat="1" applyFont="1" applyFill="1" applyBorder="1" applyAlignment="1">
      <alignment horizontal="left"/>
    </xf>
    <xf numFmtId="3" fontId="5" fillId="3" borderId="21" xfId="0" applyNumberFormat="1" applyFont="1" applyFill="1" applyBorder="1" applyAlignment="1">
      <alignment horizontal="right" vertical="center" wrapText="1"/>
    </xf>
    <xf numFmtId="0" fontId="9" fillId="3" borderId="66" xfId="0" applyFont="1" applyFill="1" applyBorder="1" applyAlignment="1">
      <alignment horizontal="left"/>
    </xf>
    <xf numFmtId="171" fontId="9" fillId="3" borderId="21" xfId="0" applyNumberFormat="1" applyFont="1" applyFill="1" applyBorder="1" applyAlignment="1"/>
    <xf numFmtId="0" fontId="9" fillId="3" borderId="65" xfId="0" applyFont="1" applyFill="1" applyBorder="1" applyAlignment="1">
      <alignment horizontal="left"/>
    </xf>
    <xf numFmtId="171" fontId="9" fillId="3" borderId="23" xfId="0" applyNumberFormat="1" applyFont="1" applyFill="1" applyBorder="1" applyAlignment="1"/>
    <xf numFmtId="171" fontId="9" fillId="8" borderId="67" xfId="0" applyNumberFormat="1" applyFont="1" applyFill="1" applyBorder="1" applyAlignment="1">
      <alignment horizontal="right"/>
    </xf>
    <xf numFmtId="171" fontId="9" fillId="8" borderId="63" xfId="0" applyNumberFormat="1" applyFont="1" applyFill="1" applyBorder="1" applyAlignment="1">
      <alignment horizontal="right"/>
    </xf>
    <xf numFmtId="0" fontId="9" fillId="3" borderId="84" xfId="0" applyFont="1" applyFill="1" applyBorder="1" applyAlignment="1">
      <alignment horizontal="left"/>
    </xf>
    <xf numFmtId="171" fontId="9" fillId="8" borderId="79" xfId="0" applyNumberFormat="1" applyFont="1" applyFill="1" applyBorder="1" applyAlignment="1">
      <alignment horizontal="right"/>
    </xf>
    <xf numFmtId="0" fontId="9" fillId="10" borderId="66" xfId="0" applyFont="1" applyFill="1" applyBorder="1" applyAlignment="1">
      <alignment horizontal="center" vertical="center"/>
    </xf>
    <xf numFmtId="0" fontId="9" fillId="10" borderId="83" xfId="0" applyFont="1" applyFill="1" applyBorder="1" applyAlignment="1">
      <alignment horizontal="left" vertical="center" wrapText="1"/>
    </xf>
    <xf numFmtId="0" fontId="12" fillId="3" borderId="21" xfId="0" applyFont="1" applyFill="1" applyBorder="1" applyAlignment="1">
      <alignment horizontal="left"/>
    </xf>
    <xf numFmtId="0" fontId="12" fillId="3" borderId="21" xfId="0" applyFont="1" applyFill="1" applyBorder="1" applyAlignment="1">
      <alignment horizontal="left" vertical="center"/>
    </xf>
    <xf numFmtId="0" fontId="12" fillId="6" borderId="24" xfId="0" applyFont="1" applyFill="1" applyBorder="1" applyAlignment="1">
      <alignment horizontal="left"/>
    </xf>
    <xf numFmtId="2" fontId="5" fillId="7" borderId="0" xfId="0" applyNumberFormat="1" applyFont="1" applyFill="1" applyBorder="1" applyAlignment="1">
      <alignment horizontal="left" vertical="top" wrapText="1"/>
    </xf>
    <xf numFmtId="0" fontId="12" fillId="7" borderId="0" xfId="0" applyFont="1" applyFill="1"/>
    <xf numFmtId="0" fontId="12" fillId="7" borderId="0" xfId="0" applyFont="1" applyFill="1" applyBorder="1"/>
    <xf numFmtId="2" fontId="9" fillId="7" borderId="21" xfId="0" applyNumberFormat="1" applyFont="1" applyFill="1" applyBorder="1" applyAlignment="1">
      <alignment horizontal="center" vertical="center"/>
    </xf>
    <xf numFmtId="0" fontId="9" fillId="7" borderId="21" xfId="14" applyFont="1" applyFill="1" applyBorder="1" applyAlignment="1">
      <alignment horizontal="center" vertical="center"/>
    </xf>
    <xf numFmtId="0" fontId="12" fillId="6" borderId="0" xfId="0" applyFont="1" applyFill="1" applyAlignment="1">
      <alignment vertical="center"/>
    </xf>
    <xf numFmtId="0" fontId="12" fillId="7" borderId="0" xfId="0" applyFont="1" applyFill="1" applyAlignment="1">
      <alignment vertical="center"/>
    </xf>
    <xf numFmtId="0" fontId="5" fillId="6" borderId="0" xfId="0" applyFont="1" applyFill="1" applyAlignment="1">
      <alignment vertical="center"/>
    </xf>
    <xf numFmtId="0" fontId="14" fillId="6" borderId="21" xfId="0" applyFont="1" applyFill="1" applyBorder="1" applyAlignment="1">
      <alignment horizontal="center" vertical="center"/>
    </xf>
    <xf numFmtId="0" fontId="14" fillId="6" borderId="21" xfId="0" applyFont="1" applyFill="1" applyBorder="1" applyAlignment="1">
      <alignment horizontal="center" vertical="center" wrapText="1"/>
    </xf>
    <xf numFmtId="0" fontId="5" fillId="6" borderId="0" xfId="0" applyFont="1" applyFill="1"/>
    <xf numFmtId="0" fontId="5" fillId="7" borderId="0" xfId="0" applyFont="1" applyFill="1"/>
    <xf numFmtId="0" fontId="14" fillId="6" borderId="21" xfId="0" applyFont="1" applyFill="1" applyBorder="1" applyAlignment="1">
      <alignment horizontal="center" wrapText="1"/>
    </xf>
    <xf numFmtId="0" fontId="12" fillId="7" borderId="21" xfId="0" applyFont="1" applyFill="1" applyBorder="1" applyAlignment="1">
      <alignment horizontal="center" vertical="center"/>
    </xf>
    <xf numFmtId="0" fontId="9" fillId="6" borderId="0" xfId="0" applyFont="1" applyFill="1"/>
    <xf numFmtId="14" fontId="12" fillId="3" borderId="0" xfId="0" applyNumberFormat="1" applyFont="1" applyFill="1"/>
    <xf numFmtId="180" fontId="5" fillId="3" borderId="0" xfId="0" applyNumberFormat="1" applyFont="1" applyFill="1"/>
    <xf numFmtId="3" fontId="5" fillId="3" borderId="0" xfId="0" applyNumberFormat="1" applyFont="1" applyFill="1"/>
    <xf numFmtId="179" fontId="5" fillId="3" borderId="21" xfId="28" applyNumberFormat="1" applyFont="1" applyFill="1" applyBorder="1" applyAlignment="1">
      <alignment vertical="center" wrapText="1"/>
    </xf>
    <xf numFmtId="179" fontId="5" fillId="0" borderId="0" xfId="28" applyNumberFormat="1" applyFont="1"/>
    <xf numFmtId="0" fontId="26" fillId="11" borderId="46" xfId="0" applyFont="1" applyFill="1" applyBorder="1" applyAlignment="1">
      <alignment horizontal="center" vertical="center" wrapText="1"/>
    </xf>
    <xf numFmtId="0" fontId="26" fillId="11" borderId="47" xfId="0" applyFont="1" applyFill="1" applyBorder="1" applyAlignment="1">
      <alignment horizontal="center" vertical="center" wrapText="1"/>
    </xf>
    <xf numFmtId="0" fontId="26" fillId="11" borderId="53" xfId="0" applyFont="1" applyFill="1" applyBorder="1" applyAlignment="1">
      <alignment horizontal="center" vertical="center" wrapText="1"/>
    </xf>
    <xf numFmtId="0" fontId="27" fillId="7" borderId="16" xfId="0" applyFont="1" applyFill="1" applyBorder="1" applyAlignment="1">
      <alignment horizontal="justify" vertical="center" wrapText="1"/>
    </xf>
    <xf numFmtId="0" fontId="27" fillId="7" borderId="19" xfId="0" applyFont="1" applyFill="1" applyBorder="1" applyAlignment="1">
      <alignment horizontal="justify" vertical="center" wrapText="1"/>
    </xf>
    <xf numFmtId="0" fontId="27" fillId="7" borderId="23" xfId="0" applyFont="1" applyFill="1" applyBorder="1" applyAlignment="1">
      <alignment horizontal="justify" vertical="center" wrapText="1"/>
    </xf>
    <xf numFmtId="0" fontId="5" fillId="7" borderId="16" xfId="0" applyFont="1" applyFill="1" applyBorder="1" applyAlignment="1">
      <alignment horizontal="justify" vertical="center" wrapText="1"/>
    </xf>
    <xf numFmtId="0" fontId="5" fillId="7" borderId="19" xfId="0" applyFont="1" applyFill="1" applyBorder="1" applyAlignment="1">
      <alignment horizontal="justify" vertical="center" wrapText="1"/>
    </xf>
    <xf numFmtId="0" fontId="5" fillId="7" borderId="23" xfId="0" applyFont="1" applyFill="1" applyBorder="1" applyAlignment="1">
      <alignment horizontal="justify" vertical="center" wrapText="1"/>
    </xf>
    <xf numFmtId="0" fontId="14" fillId="7" borderId="16" xfId="0" applyFont="1" applyFill="1" applyBorder="1" applyAlignment="1">
      <alignment horizontal="justify" vertical="center" wrapText="1"/>
    </xf>
    <xf numFmtId="0" fontId="14" fillId="12" borderId="21" xfId="0" applyFont="1" applyFill="1" applyBorder="1" applyAlignment="1">
      <alignment horizontal="left" vertical="top" wrapText="1"/>
    </xf>
    <xf numFmtId="0" fontId="26" fillId="11" borderId="59" xfId="0" applyFont="1" applyFill="1" applyBorder="1" applyAlignment="1">
      <alignment horizontal="center" vertical="center" wrapText="1"/>
    </xf>
    <xf numFmtId="0" fontId="26" fillId="11" borderId="15" xfId="0" applyFont="1" applyFill="1" applyBorder="1" applyAlignment="1">
      <alignment horizontal="center" vertical="center" wrapText="1"/>
    </xf>
    <xf numFmtId="0" fontId="14" fillId="0" borderId="16" xfId="0" applyFont="1" applyFill="1" applyBorder="1" applyAlignment="1">
      <alignment horizontal="justify" vertical="center" wrapText="1"/>
    </xf>
    <xf numFmtId="0" fontId="14" fillId="0" borderId="19" xfId="0" applyFont="1" applyFill="1" applyBorder="1" applyAlignment="1">
      <alignment horizontal="justify" vertical="center" wrapText="1"/>
    </xf>
    <xf numFmtId="0" fontId="14" fillId="0" borderId="23" xfId="0" applyFont="1" applyFill="1" applyBorder="1" applyAlignment="1">
      <alignment horizontal="justify" vertical="center" wrapText="1"/>
    </xf>
    <xf numFmtId="0" fontId="34" fillId="10" borderId="16" xfId="0" applyFont="1" applyFill="1" applyBorder="1" applyAlignment="1">
      <alignment horizontal="center" vertical="center" wrapText="1"/>
    </xf>
    <xf numFmtId="0" fontId="34" fillId="10" borderId="19" xfId="0" applyFont="1" applyFill="1" applyBorder="1" applyAlignment="1">
      <alignment horizontal="center" vertical="center" wrapText="1"/>
    </xf>
    <xf numFmtId="0" fontId="34" fillId="10" borderId="23" xfId="0" applyFont="1" applyFill="1" applyBorder="1" applyAlignment="1">
      <alignment horizontal="center" vertical="center" wrapText="1"/>
    </xf>
    <xf numFmtId="3" fontId="14" fillId="4" borderId="15" xfId="0" applyNumberFormat="1" applyFont="1" applyFill="1" applyBorder="1" applyAlignment="1">
      <alignment horizontal="center" vertical="center" wrapText="1"/>
    </xf>
    <xf numFmtId="3" fontId="14" fillId="4" borderId="25" xfId="0" applyNumberFormat="1" applyFont="1" applyFill="1" applyBorder="1" applyAlignment="1">
      <alignment horizontal="center" vertical="center" wrapText="1"/>
    </xf>
    <xf numFmtId="172" fontId="14" fillId="5" borderId="9" xfId="0" applyNumberFormat="1" applyFont="1" applyFill="1" applyBorder="1" applyAlignment="1">
      <alignment horizontal="center" vertical="center" wrapText="1"/>
    </xf>
    <xf numFmtId="172" fontId="14" fillId="5" borderId="10" xfId="0" applyNumberFormat="1" applyFont="1" applyFill="1" applyBorder="1" applyAlignment="1">
      <alignment horizontal="center" vertical="center" wrapText="1"/>
    </xf>
    <xf numFmtId="0" fontId="14" fillId="4" borderId="22" xfId="0" applyFont="1" applyFill="1" applyBorder="1" applyAlignment="1">
      <alignment horizontal="center" vertical="center"/>
    </xf>
    <xf numFmtId="0" fontId="14" fillId="4" borderId="21" xfId="0" applyFont="1" applyFill="1" applyBorder="1" applyAlignment="1">
      <alignment horizontal="center" vertical="center"/>
    </xf>
    <xf numFmtId="0" fontId="29" fillId="0" borderId="16" xfId="0" applyFont="1" applyFill="1" applyBorder="1" applyAlignment="1">
      <alignment horizontal="justify" vertical="center" wrapText="1"/>
    </xf>
    <xf numFmtId="0" fontId="29" fillId="0" borderId="19" xfId="0" applyFont="1" applyFill="1" applyBorder="1" applyAlignment="1">
      <alignment horizontal="justify" vertical="center" wrapText="1"/>
    </xf>
    <xf numFmtId="0" fontId="29" fillId="0" borderId="23" xfId="0" applyFont="1" applyFill="1" applyBorder="1" applyAlignment="1">
      <alignment horizontal="justify" vertical="center" wrapText="1"/>
    </xf>
    <xf numFmtId="0" fontId="14" fillId="4" borderId="22" xfId="0" applyFont="1" applyFill="1" applyBorder="1" applyAlignment="1">
      <alignment horizontal="center" vertical="center" wrapText="1"/>
    </xf>
    <xf numFmtId="0" fontId="21" fillId="0" borderId="21" xfId="0" applyFont="1" applyFill="1" applyBorder="1" applyAlignment="1">
      <alignment horizontal="center" vertical="center" wrapText="1"/>
    </xf>
    <xf numFmtId="3" fontId="14" fillId="4" borderId="27" xfId="0" applyNumberFormat="1" applyFont="1" applyFill="1" applyBorder="1" applyAlignment="1">
      <alignment horizontal="center" vertical="center" wrapText="1"/>
    </xf>
    <xf numFmtId="3" fontId="14" fillId="4" borderId="28" xfId="0" applyNumberFormat="1" applyFont="1" applyFill="1" applyBorder="1" applyAlignment="1">
      <alignment horizontal="center" vertical="center" wrapText="1"/>
    </xf>
    <xf numFmtId="0" fontId="5" fillId="0" borderId="24" xfId="0" applyFont="1" applyFill="1" applyBorder="1" applyAlignment="1">
      <alignment horizontal="left" vertical="center" wrapText="1"/>
    </xf>
    <xf numFmtId="0" fontId="6" fillId="0" borderId="14" xfId="0" applyFont="1" applyFill="1" applyBorder="1" applyAlignment="1">
      <alignment horizontal="left" vertical="center" wrapText="1"/>
    </xf>
    <xf numFmtId="0" fontId="6" fillId="0" borderId="22" xfId="0" applyFont="1" applyFill="1" applyBorder="1" applyAlignment="1">
      <alignment horizontal="left" vertical="center" wrapText="1"/>
    </xf>
    <xf numFmtId="0" fontId="6" fillId="3" borderId="9" xfId="21" applyFont="1" applyFill="1" applyBorder="1" applyAlignment="1">
      <alignment horizontal="center"/>
    </xf>
    <xf numFmtId="0" fontId="6" fillId="3" borderId="27" xfId="21" applyFont="1" applyFill="1" applyBorder="1" applyAlignment="1">
      <alignment horizontal="center"/>
    </xf>
    <xf numFmtId="0" fontId="6" fillId="3" borderId="28" xfId="21" applyFont="1" applyFill="1" applyBorder="1" applyAlignment="1">
      <alignment horizontal="center"/>
    </xf>
    <xf numFmtId="0" fontId="6" fillId="3" borderId="16" xfId="21" applyFont="1" applyFill="1" applyBorder="1" applyAlignment="1">
      <alignment horizontal="center"/>
    </xf>
    <xf numFmtId="0" fontId="6" fillId="3" borderId="19" xfId="21" applyFont="1" applyFill="1" applyBorder="1" applyAlignment="1">
      <alignment horizontal="center"/>
    </xf>
    <xf numFmtId="0" fontId="6" fillId="3" borderId="23" xfId="21" applyFont="1" applyFill="1" applyBorder="1" applyAlignment="1">
      <alignment horizontal="center"/>
    </xf>
    <xf numFmtId="173" fontId="14" fillId="0" borderId="9" xfId="0" applyNumberFormat="1" applyFont="1" applyFill="1" applyBorder="1" applyAlignment="1">
      <alignment horizontal="center" vertical="center" wrapText="1"/>
    </xf>
    <xf numFmtId="173" fontId="14" fillId="0" borderId="28" xfId="0" applyNumberFormat="1" applyFont="1" applyFill="1" applyBorder="1" applyAlignment="1">
      <alignment horizontal="center" vertical="center" wrapText="1"/>
    </xf>
    <xf numFmtId="173" fontId="14" fillId="0" borderId="10" xfId="0" applyNumberFormat="1" applyFont="1" applyFill="1" applyBorder="1" applyAlignment="1">
      <alignment horizontal="center" vertical="center" wrapText="1"/>
    </xf>
    <xf numFmtId="173" fontId="14" fillId="0" borderId="20" xfId="0" applyNumberFormat="1" applyFont="1" applyFill="1" applyBorder="1" applyAlignment="1">
      <alignment horizontal="center" vertical="center" wrapText="1"/>
    </xf>
    <xf numFmtId="173" fontId="14" fillId="0" borderId="35" xfId="0" applyNumberFormat="1" applyFont="1" applyFill="1" applyBorder="1" applyAlignment="1">
      <alignment horizontal="center" vertical="center" wrapText="1"/>
    </xf>
    <xf numFmtId="173" fontId="14" fillId="0" borderId="25" xfId="0" applyNumberFormat="1" applyFont="1" applyFill="1" applyBorder="1" applyAlignment="1">
      <alignment horizontal="center" vertical="center" wrapText="1"/>
    </xf>
    <xf numFmtId="0" fontId="26" fillId="10" borderId="16" xfId="0" applyFont="1" applyFill="1" applyBorder="1" applyAlignment="1">
      <alignment horizontal="center" vertical="center" wrapText="1"/>
    </xf>
    <xf numFmtId="0" fontId="26" fillId="10" borderId="19" xfId="0" applyFont="1" applyFill="1" applyBorder="1" applyAlignment="1">
      <alignment horizontal="center" vertical="center" wrapText="1"/>
    </xf>
    <xf numFmtId="0" fontId="26" fillId="10" borderId="23" xfId="0" applyFont="1" applyFill="1" applyBorder="1" applyAlignment="1">
      <alignment horizontal="center" vertical="center" wrapText="1"/>
    </xf>
    <xf numFmtId="0" fontId="21" fillId="0" borderId="16" xfId="0" applyFont="1" applyFill="1" applyBorder="1" applyAlignment="1">
      <alignment horizontal="justify" vertical="center" wrapText="1"/>
    </xf>
    <xf numFmtId="0" fontId="21" fillId="0" borderId="19" xfId="0" applyFont="1" applyFill="1" applyBorder="1" applyAlignment="1">
      <alignment horizontal="justify" vertical="center" wrapText="1"/>
    </xf>
    <xf numFmtId="0" fontId="21" fillId="0" borderId="23" xfId="0" applyFont="1" applyFill="1" applyBorder="1" applyAlignment="1">
      <alignment horizontal="justify" vertical="center" wrapText="1"/>
    </xf>
    <xf numFmtId="0" fontId="18" fillId="0" borderId="16" xfId="0" applyFont="1" applyFill="1" applyBorder="1" applyAlignment="1">
      <alignment horizontal="justify" vertical="center" wrapText="1"/>
    </xf>
    <xf numFmtId="0" fontId="28" fillId="0" borderId="19" xfId="0" applyFont="1" applyFill="1" applyBorder="1" applyAlignment="1">
      <alignment horizontal="justify" vertical="center" wrapText="1"/>
    </xf>
    <xf numFmtId="0" fontId="28" fillId="0" borderId="23" xfId="0" applyFont="1" applyFill="1" applyBorder="1" applyAlignment="1">
      <alignment horizontal="justify" vertical="center" wrapText="1"/>
    </xf>
    <xf numFmtId="0" fontId="14" fillId="5" borderId="14" xfId="0" applyFont="1" applyFill="1" applyBorder="1" applyAlignment="1">
      <alignment horizontal="center" vertical="center"/>
    </xf>
    <xf numFmtId="0" fontId="14" fillId="5" borderId="22" xfId="0" applyFont="1" applyFill="1" applyBorder="1" applyAlignment="1">
      <alignment horizontal="center" vertical="center"/>
    </xf>
    <xf numFmtId="0" fontId="5" fillId="3" borderId="9" xfId="21" applyFill="1" applyBorder="1" applyAlignment="1">
      <alignment horizontal="center"/>
    </xf>
    <xf numFmtId="0" fontId="14" fillId="4" borderId="21" xfId="0" applyFont="1" applyFill="1" applyBorder="1" applyAlignment="1">
      <alignment horizontal="center" vertical="center" wrapText="1"/>
    </xf>
    <xf numFmtId="0" fontId="14" fillId="5" borderId="14" xfId="0" applyFont="1" applyFill="1" applyBorder="1" applyAlignment="1">
      <alignment horizontal="center" vertical="center" wrapText="1"/>
    </xf>
    <xf numFmtId="0" fontId="14" fillId="5" borderId="22" xfId="0" applyFont="1" applyFill="1" applyBorder="1" applyAlignment="1">
      <alignment horizontal="center" vertical="center" wrapText="1"/>
    </xf>
    <xf numFmtId="3" fontId="14" fillId="4" borderId="19" xfId="0" applyNumberFormat="1" applyFont="1" applyFill="1" applyBorder="1" applyAlignment="1">
      <alignment horizontal="center" vertical="center" wrapText="1"/>
    </xf>
    <xf numFmtId="3" fontId="14" fillId="4" borderId="23" xfId="0" applyNumberFormat="1" applyFont="1" applyFill="1" applyBorder="1" applyAlignment="1">
      <alignment horizontal="center" vertical="center" wrapText="1"/>
    </xf>
    <xf numFmtId="0" fontId="14" fillId="3" borderId="9" xfId="21" applyFont="1" applyFill="1" applyBorder="1" applyAlignment="1">
      <alignment horizontal="center" wrapText="1"/>
    </xf>
    <xf numFmtId="0" fontId="14" fillId="3" borderId="27" xfId="21" applyFont="1" applyFill="1" applyBorder="1" applyAlignment="1">
      <alignment horizontal="center" wrapText="1"/>
    </xf>
    <xf numFmtId="0" fontId="14" fillId="3" borderId="28" xfId="21" applyFont="1" applyFill="1" applyBorder="1" applyAlignment="1">
      <alignment horizontal="center" wrapText="1"/>
    </xf>
    <xf numFmtId="173" fontId="14" fillId="5" borderId="24" xfId="0" applyNumberFormat="1" applyFont="1" applyFill="1" applyBorder="1" applyAlignment="1">
      <alignment horizontal="center" vertical="center" wrapText="1"/>
    </xf>
    <xf numFmtId="173" fontId="14" fillId="5" borderId="14" xfId="0" applyNumberFormat="1" applyFont="1" applyFill="1" applyBorder="1" applyAlignment="1">
      <alignment horizontal="center" vertical="center" wrapText="1"/>
    </xf>
    <xf numFmtId="0" fontId="14" fillId="0" borderId="35" xfId="0" applyFont="1" applyBorder="1" applyAlignment="1">
      <alignment horizontal="left" vertical="center"/>
    </xf>
    <xf numFmtId="0" fontId="14" fillId="0" borderId="15" xfId="0" applyFont="1" applyBorder="1" applyAlignment="1">
      <alignment horizontal="left" vertical="center"/>
    </xf>
    <xf numFmtId="0" fontId="14" fillId="0" borderId="25" xfId="0" applyFont="1" applyBorder="1" applyAlignment="1">
      <alignment horizontal="left" vertical="center"/>
    </xf>
    <xf numFmtId="0" fontId="30" fillId="9" borderId="16" xfId="0" applyFont="1" applyFill="1" applyBorder="1" applyAlignment="1">
      <alignment horizontal="center" vertical="top" wrapText="1"/>
    </xf>
    <xf numFmtId="0" fontId="30" fillId="9" borderId="19" xfId="0" applyFont="1" applyFill="1" applyBorder="1" applyAlignment="1">
      <alignment horizontal="center" vertical="top" wrapText="1"/>
    </xf>
    <xf numFmtId="0" fontId="30" fillId="9" borderId="23" xfId="0" applyFont="1" applyFill="1" applyBorder="1" applyAlignment="1">
      <alignment horizontal="center" vertical="top" wrapText="1"/>
    </xf>
    <xf numFmtId="0" fontId="26" fillId="11" borderId="16" xfId="0" applyFont="1" applyFill="1" applyBorder="1" applyAlignment="1">
      <alignment horizontal="center" vertical="top" wrapText="1"/>
    </xf>
    <xf numFmtId="0" fontId="26" fillId="11" borderId="19" xfId="0" applyFont="1" applyFill="1" applyBorder="1" applyAlignment="1">
      <alignment horizontal="center" vertical="top" wrapText="1"/>
    </xf>
    <xf numFmtId="0" fontId="14" fillId="4" borderId="54" xfId="0" applyFont="1" applyFill="1" applyBorder="1" applyAlignment="1">
      <alignment horizontal="left" vertical="center" wrapText="1"/>
    </xf>
    <xf numFmtId="0" fontId="14" fillId="4" borderId="55" xfId="0" applyFont="1" applyFill="1" applyBorder="1" applyAlignment="1">
      <alignment horizontal="left" vertical="center" wrapText="1"/>
    </xf>
    <xf numFmtId="0" fontId="14" fillId="7" borderId="56" xfId="0" applyFont="1" applyFill="1" applyBorder="1" applyAlignment="1">
      <alignment horizontal="center" vertical="center" wrapText="1"/>
    </xf>
    <xf numFmtId="0" fontId="14" fillId="7" borderId="57" xfId="0" applyFont="1" applyFill="1" applyBorder="1" applyAlignment="1">
      <alignment horizontal="center" vertical="center" wrapText="1"/>
    </xf>
    <xf numFmtId="0" fontId="14" fillId="7" borderId="58" xfId="0" applyFont="1" applyFill="1" applyBorder="1" applyAlignment="1">
      <alignment horizontal="center" vertical="center" wrapText="1"/>
    </xf>
    <xf numFmtId="0" fontId="14" fillId="4" borderId="72" xfId="0" applyFont="1" applyFill="1" applyBorder="1" applyAlignment="1">
      <alignment horizontal="left" vertical="center" wrapText="1"/>
    </xf>
    <xf numFmtId="0" fontId="14" fillId="4" borderId="73" xfId="0" applyFont="1" applyFill="1" applyBorder="1" applyAlignment="1">
      <alignment horizontal="left" vertical="center" wrapText="1"/>
    </xf>
    <xf numFmtId="0" fontId="14" fillId="9" borderId="74" xfId="0" applyFont="1" applyFill="1" applyBorder="1" applyAlignment="1">
      <alignment horizontal="center" vertical="center" wrapText="1"/>
    </xf>
    <xf numFmtId="0" fontId="14" fillId="9" borderId="73" xfId="0" applyFont="1" applyFill="1" applyBorder="1" applyAlignment="1">
      <alignment horizontal="center" vertical="center" wrapText="1"/>
    </xf>
    <xf numFmtId="0" fontId="14" fillId="9" borderId="75" xfId="0" applyFont="1" applyFill="1" applyBorder="1" applyAlignment="1">
      <alignment horizontal="center" vertical="center" wrapText="1"/>
    </xf>
    <xf numFmtId="0" fontId="28" fillId="0" borderId="16" xfId="0" applyFont="1" applyFill="1" applyBorder="1" applyAlignment="1">
      <alignment horizontal="justify" vertical="center" wrapText="1"/>
    </xf>
    <xf numFmtId="0" fontId="5" fillId="0" borderId="21" xfId="0" applyFont="1" applyFill="1" applyBorder="1" applyAlignment="1">
      <alignment horizontal="justify" vertical="center" wrapText="1"/>
    </xf>
    <xf numFmtId="0" fontId="14" fillId="7" borderId="19" xfId="0" applyFont="1" applyFill="1" applyBorder="1" applyAlignment="1">
      <alignment horizontal="justify" vertical="center" wrapText="1"/>
    </xf>
    <xf numFmtId="0" fontId="14" fillId="7" borderId="23" xfId="0" applyFont="1" applyFill="1" applyBorder="1" applyAlignment="1">
      <alignment horizontal="justify" vertical="center" wrapText="1"/>
    </xf>
    <xf numFmtId="0" fontId="17" fillId="7" borderId="0" xfId="12" applyFont="1" applyFill="1" applyAlignment="1">
      <alignment horizontal="left" vertical="top" wrapText="1"/>
    </xf>
    <xf numFmtId="2" fontId="5" fillId="7" borderId="0" xfId="0" applyNumberFormat="1" applyFont="1" applyFill="1" applyBorder="1" applyAlignment="1">
      <alignment horizontal="left" vertical="top" wrapText="1"/>
    </xf>
    <xf numFmtId="0" fontId="5" fillId="7" borderId="60" xfId="14" applyFont="1" applyFill="1" applyBorder="1" applyAlignment="1">
      <alignment horizontal="justify" vertical="center" wrapText="1"/>
    </xf>
    <xf numFmtId="0" fontId="14" fillId="7" borderId="19" xfId="14" applyFont="1" applyFill="1" applyBorder="1" applyAlignment="1">
      <alignment horizontal="justify" vertical="center" wrapText="1"/>
    </xf>
    <xf numFmtId="0" fontId="14" fillId="7" borderId="37" xfId="14" applyFont="1" applyFill="1" applyBorder="1" applyAlignment="1">
      <alignment horizontal="justify" vertical="center" wrapText="1"/>
    </xf>
    <xf numFmtId="0" fontId="12" fillId="6" borderId="38" xfId="0" applyFont="1" applyFill="1" applyBorder="1" applyAlignment="1">
      <alignment horizontal="left"/>
    </xf>
    <xf numFmtId="0" fontId="12" fillId="6" borderId="27" xfId="0" applyFont="1" applyFill="1" applyBorder="1" applyAlignment="1">
      <alignment horizontal="left"/>
    </xf>
    <xf numFmtId="0" fontId="12" fillId="6" borderId="21" xfId="0" applyFont="1" applyFill="1" applyBorder="1" applyAlignment="1">
      <alignment horizontal="center" vertical="center"/>
    </xf>
    <xf numFmtId="2" fontId="14" fillId="7" borderId="16" xfId="0" applyNumberFormat="1" applyFont="1" applyFill="1" applyBorder="1" applyAlignment="1">
      <alignment horizontal="justify" vertical="center" wrapText="1"/>
    </xf>
    <xf numFmtId="0" fontId="0" fillId="0" borderId="23" xfId="0" applyBorder="1"/>
    <xf numFmtId="0" fontId="12" fillId="6" borderId="39" xfId="0" applyFont="1" applyFill="1" applyBorder="1" applyAlignment="1">
      <alignment horizontal="left"/>
    </xf>
    <xf numFmtId="0" fontId="12" fillId="6" borderId="19" xfId="0" applyFont="1" applyFill="1" applyBorder="1" applyAlignment="1">
      <alignment horizontal="left"/>
    </xf>
    <xf numFmtId="0" fontId="14" fillId="7" borderId="60" xfId="14" applyFont="1" applyFill="1" applyBorder="1" applyAlignment="1">
      <alignment horizontal="justify" vertical="center" wrapText="1"/>
    </xf>
    <xf numFmtId="0" fontId="9" fillId="7" borderId="16" xfId="14" applyFont="1" applyFill="1" applyBorder="1" applyAlignment="1">
      <alignment horizontal="center" vertical="center" wrapText="1"/>
    </xf>
    <xf numFmtId="0" fontId="9" fillId="7" borderId="23" xfId="14" applyFont="1" applyFill="1" applyBorder="1" applyAlignment="1">
      <alignment horizontal="center" vertical="center" wrapText="1"/>
    </xf>
    <xf numFmtId="0" fontId="5" fillId="7" borderId="16" xfId="14" applyFont="1" applyFill="1" applyBorder="1" applyAlignment="1">
      <alignment horizontal="justify" vertical="center" wrapText="1"/>
    </xf>
    <xf numFmtId="0" fontId="9" fillId="6" borderId="16" xfId="0" applyFont="1" applyFill="1" applyBorder="1" applyAlignment="1">
      <alignment horizontal="center" vertical="center"/>
    </xf>
    <xf numFmtId="0" fontId="9" fillId="6" borderId="19" xfId="0" applyFont="1" applyFill="1" applyBorder="1" applyAlignment="1">
      <alignment horizontal="center" vertical="center"/>
    </xf>
    <xf numFmtId="0" fontId="9" fillId="6" borderId="23" xfId="0" applyFont="1" applyFill="1" applyBorder="1" applyAlignment="1">
      <alignment horizontal="center" vertical="center"/>
    </xf>
    <xf numFmtId="0" fontId="5" fillId="7" borderId="23" xfId="14" applyFont="1" applyFill="1" applyBorder="1" applyAlignment="1">
      <alignment horizontal="justify" vertical="center" wrapText="1"/>
    </xf>
    <xf numFmtId="0" fontId="9" fillId="7" borderId="19" xfId="14" applyFont="1" applyFill="1" applyBorder="1" applyAlignment="1">
      <alignment horizontal="center" vertical="center" wrapText="1"/>
    </xf>
    <xf numFmtId="0" fontId="14" fillId="7" borderId="16" xfId="14" applyFont="1" applyFill="1" applyBorder="1" applyAlignment="1">
      <alignment horizontal="justify" vertical="center"/>
    </xf>
    <xf numFmtId="0" fontId="14" fillId="7" borderId="23" xfId="14" applyFont="1" applyFill="1" applyBorder="1" applyAlignment="1">
      <alignment horizontal="justify" vertical="center"/>
    </xf>
    <xf numFmtId="0" fontId="9" fillId="11" borderId="76" xfId="14" applyFont="1" applyFill="1" applyBorder="1" applyAlignment="1">
      <alignment horizontal="center" vertical="center" wrapText="1"/>
    </xf>
    <xf numFmtId="0" fontId="9" fillId="11" borderId="77" xfId="14" applyFont="1" applyFill="1" applyBorder="1" applyAlignment="1">
      <alignment horizontal="center" vertical="center" wrapText="1"/>
    </xf>
    <xf numFmtId="0" fontId="9" fillId="11" borderId="78" xfId="14" applyFont="1" applyFill="1" applyBorder="1" applyAlignment="1">
      <alignment horizontal="center" vertical="center" wrapText="1"/>
    </xf>
    <xf numFmtId="0" fontId="9" fillId="10" borderId="35" xfId="0" applyFont="1" applyFill="1" applyBorder="1" applyAlignment="1">
      <alignment horizontal="center" vertical="center"/>
    </xf>
    <xf numFmtId="0" fontId="9" fillId="10" borderId="15" xfId="0" applyFont="1" applyFill="1" applyBorder="1" applyAlignment="1">
      <alignment horizontal="center" vertical="center"/>
    </xf>
    <xf numFmtId="0" fontId="9" fillId="10" borderId="25" xfId="0" applyFont="1" applyFill="1" applyBorder="1" applyAlignment="1">
      <alignment horizontal="center" vertical="center"/>
    </xf>
    <xf numFmtId="171" fontId="12" fillId="13" borderId="24" xfId="20" applyNumberFormat="1" applyFont="1" applyFill="1" applyBorder="1" applyAlignment="1">
      <alignment horizontal="center"/>
    </xf>
    <xf numFmtId="0" fontId="9" fillId="6" borderId="16" xfId="0" applyFont="1" applyFill="1" applyBorder="1" applyAlignment="1">
      <alignment horizontal="left"/>
    </xf>
    <xf numFmtId="0" fontId="9" fillId="6" borderId="19" xfId="0" applyFont="1" applyFill="1" applyBorder="1" applyAlignment="1">
      <alignment horizontal="left"/>
    </xf>
    <xf numFmtId="0" fontId="9" fillId="6" borderId="23" xfId="0" applyFont="1" applyFill="1" applyBorder="1" applyAlignment="1">
      <alignment horizontal="left"/>
    </xf>
    <xf numFmtId="0" fontId="12" fillId="6" borderId="9" xfId="0" applyFont="1" applyFill="1" applyBorder="1" applyAlignment="1">
      <alignment horizontal="center"/>
    </xf>
    <xf numFmtId="0" fontId="12" fillId="6" borderId="28" xfId="0" applyFont="1" applyFill="1" applyBorder="1" applyAlignment="1">
      <alignment horizontal="center"/>
    </xf>
    <xf numFmtId="0" fontId="9" fillId="7" borderId="16" xfId="0" applyFont="1" applyFill="1" applyBorder="1" applyAlignment="1">
      <alignment horizontal="left" vertical="center" wrapText="1"/>
    </xf>
    <xf numFmtId="0" fontId="9" fillId="7" borderId="23" xfId="0" applyFont="1" applyFill="1" applyBorder="1" applyAlignment="1">
      <alignment horizontal="left" vertical="center" wrapText="1"/>
    </xf>
    <xf numFmtId="0" fontId="14" fillId="7" borderId="60" xfId="14" applyFont="1" applyFill="1" applyBorder="1" applyAlignment="1">
      <alignment horizontal="justify" vertical="top" wrapText="1"/>
    </xf>
    <xf numFmtId="0" fontId="14" fillId="7" borderId="19" xfId="14" applyFont="1" applyFill="1" applyBorder="1" applyAlignment="1">
      <alignment horizontal="justify" vertical="top" wrapText="1"/>
    </xf>
    <xf numFmtId="0" fontId="14" fillId="7" borderId="37" xfId="14" applyFont="1" applyFill="1" applyBorder="1" applyAlignment="1">
      <alignment horizontal="justify" vertical="top" wrapText="1"/>
    </xf>
    <xf numFmtId="2" fontId="14" fillId="12" borderId="16" xfId="0" applyNumberFormat="1" applyFont="1" applyFill="1" applyBorder="1" applyAlignment="1">
      <alignment vertical="top" wrapText="1"/>
    </xf>
    <xf numFmtId="2" fontId="14" fillId="12" borderId="19" xfId="0" applyNumberFormat="1" applyFont="1" applyFill="1" applyBorder="1" applyAlignment="1">
      <alignment vertical="top" wrapText="1"/>
    </xf>
    <xf numFmtId="2" fontId="14" fillId="12" borderId="23" xfId="0" applyNumberFormat="1" applyFont="1" applyFill="1" applyBorder="1" applyAlignment="1">
      <alignment vertical="top" wrapText="1"/>
    </xf>
    <xf numFmtId="9" fontId="5" fillId="7" borderId="16" xfId="22" applyFill="1" applyBorder="1" applyAlignment="1">
      <alignment horizontal="justify" vertical="center"/>
    </xf>
    <xf numFmtId="9" fontId="5" fillId="7" borderId="23" xfId="22" applyFill="1" applyBorder="1" applyAlignment="1">
      <alignment horizontal="justify" vertical="center"/>
    </xf>
    <xf numFmtId="0" fontId="9" fillId="10" borderId="80" xfId="0" applyFont="1" applyFill="1" applyBorder="1" applyAlignment="1">
      <alignment horizontal="center" vertical="center" wrapText="1"/>
    </xf>
    <xf numFmtId="0" fontId="9" fillId="10" borderId="51" xfId="0" applyFont="1" applyFill="1" applyBorder="1" applyAlignment="1">
      <alignment horizontal="center" vertical="center"/>
    </xf>
    <xf numFmtId="0" fontId="9" fillId="10" borderId="68" xfId="0" applyFont="1" applyFill="1" applyBorder="1" applyAlignment="1">
      <alignment horizontal="center" vertical="center"/>
    </xf>
    <xf numFmtId="9" fontId="12" fillId="13" borderId="21" xfId="0" applyNumberFormat="1" applyFont="1" applyFill="1" applyBorder="1" applyAlignment="1">
      <alignment horizontal="center" vertical="center"/>
    </xf>
    <xf numFmtId="0" fontId="9" fillId="3" borderId="16"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37" xfId="0" applyFont="1" applyFill="1" applyBorder="1" applyAlignment="1">
      <alignment horizontal="center" vertical="center" wrapText="1"/>
    </xf>
    <xf numFmtId="0" fontId="9" fillId="10" borderId="29" xfId="0" applyFont="1" applyFill="1" applyBorder="1" applyAlignment="1">
      <alignment horizontal="center" vertical="center" wrapText="1"/>
    </xf>
    <xf numFmtId="0" fontId="9" fillId="10" borderId="21" xfId="0" applyFont="1" applyFill="1" applyBorder="1" applyAlignment="1">
      <alignment horizontal="center" vertical="center" wrapText="1"/>
    </xf>
    <xf numFmtId="0" fontId="9" fillId="10" borderId="30" xfId="0" applyFont="1" applyFill="1" applyBorder="1" applyAlignment="1">
      <alignment horizontal="center" vertical="center" wrapText="1"/>
    </xf>
    <xf numFmtId="0" fontId="12" fillId="6" borderId="48" xfId="0" applyFont="1" applyFill="1" applyBorder="1" applyAlignment="1">
      <alignment horizontal="justify" vertical="center" wrapText="1"/>
    </xf>
    <xf numFmtId="0" fontId="12" fillId="6" borderId="41" xfId="0" applyFont="1" applyFill="1" applyBorder="1" applyAlignment="1">
      <alignment horizontal="justify" vertical="center" wrapText="1"/>
    </xf>
    <xf numFmtId="0" fontId="12" fillId="6" borderId="42" xfId="0" applyFont="1" applyFill="1" applyBorder="1" applyAlignment="1">
      <alignment horizontal="justify" vertical="center" wrapText="1"/>
    </xf>
    <xf numFmtId="171" fontId="9" fillId="3" borderId="21" xfId="0" applyNumberFormat="1" applyFont="1" applyFill="1" applyBorder="1" applyAlignment="1">
      <alignment horizontal="center"/>
    </xf>
    <xf numFmtId="171" fontId="9" fillId="3" borderId="31" xfId="0" applyNumberFormat="1" applyFont="1" applyFill="1" applyBorder="1" applyAlignment="1">
      <alignment horizontal="center"/>
    </xf>
    <xf numFmtId="9" fontId="12" fillId="13" borderId="21" xfId="0" applyNumberFormat="1" applyFont="1" applyFill="1" applyBorder="1" applyAlignment="1">
      <alignment horizontal="center"/>
    </xf>
    <xf numFmtId="0" fontId="5" fillId="3" borderId="40" xfId="0" applyFont="1" applyFill="1" applyBorder="1" applyAlignment="1">
      <alignment horizontal="justify" vertical="center" wrapText="1"/>
    </xf>
    <xf numFmtId="0" fontId="14" fillId="3" borderId="41" xfId="0" applyFont="1" applyFill="1" applyBorder="1" applyAlignment="1">
      <alignment horizontal="justify" vertical="center"/>
    </xf>
    <xf numFmtId="0" fontId="14" fillId="3" borderId="42" xfId="0" applyFont="1" applyFill="1" applyBorder="1" applyAlignment="1">
      <alignment horizontal="justify" vertical="center"/>
    </xf>
    <xf numFmtId="0" fontId="9" fillId="11" borderId="40" xfId="0" applyFont="1" applyFill="1" applyBorder="1" applyAlignment="1">
      <alignment horizontal="center" vertical="center" wrapText="1"/>
    </xf>
    <xf numFmtId="0" fontId="9" fillId="11" borderId="41" xfId="0" quotePrefix="1" applyFont="1" applyFill="1" applyBorder="1" applyAlignment="1">
      <alignment horizontal="center" vertical="center" wrapText="1"/>
    </xf>
    <xf numFmtId="0" fontId="9" fillId="11" borderId="42" xfId="0" quotePrefix="1" applyFont="1" applyFill="1" applyBorder="1" applyAlignment="1">
      <alignment horizontal="center" vertical="center" wrapText="1"/>
    </xf>
    <xf numFmtId="171" fontId="12" fillId="3" borderId="85" xfId="0" applyNumberFormat="1" applyFont="1" applyFill="1" applyBorder="1" applyAlignment="1">
      <alignment horizontal="justify" vertical="center" wrapText="1"/>
    </xf>
    <xf numFmtId="171" fontId="12" fillId="3" borderId="41" xfId="0" applyNumberFormat="1" applyFont="1" applyFill="1" applyBorder="1" applyAlignment="1">
      <alignment horizontal="justify" vertical="center" wrapText="1"/>
    </xf>
    <xf numFmtId="171" fontId="12" fillId="3" borderId="42" xfId="0" applyNumberFormat="1" applyFont="1" applyFill="1" applyBorder="1" applyAlignment="1">
      <alignment horizontal="justify" vertical="center" wrapText="1"/>
    </xf>
    <xf numFmtId="0" fontId="9" fillId="10" borderId="43" xfId="0" applyFont="1" applyFill="1" applyBorder="1" applyAlignment="1">
      <alignment horizontal="center" vertical="center"/>
    </xf>
    <xf numFmtId="0" fontId="9" fillId="10" borderId="44" xfId="0" applyFont="1" applyFill="1" applyBorder="1" applyAlignment="1">
      <alignment horizontal="center" vertical="center"/>
    </xf>
    <xf numFmtId="0" fontId="9" fillId="10" borderId="45" xfId="0" applyFont="1" applyFill="1" applyBorder="1" applyAlignment="1">
      <alignment horizontal="center" vertical="center"/>
    </xf>
    <xf numFmtId="0" fontId="9" fillId="3" borderId="16" xfId="0" applyFont="1" applyFill="1" applyBorder="1" applyAlignment="1">
      <alignment horizontal="center" vertical="top" wrapText="1"/>
    </xf>
    <xf numFmtId="0" fontId="9" fillId="3" borderId="19" xfId="0" applyFont="1" applyFill="1" applyBorder="1" applyAlignment="1">
      <alignment horizontal="center" vertical="top" wrapText="1"/>
    </xf>
    <xf numFmtId="0" fontId="9" fillId="3" borderId="37" xfId="0" applyFont="1" applyFill="1" applyBorder="1" applyAlignment="1">
      <alignment horizontal="center" vertical="top" wrapText="1"/>
    </xf>
    <xf numFmtId="0" fontId="9" fillId="3" borderId="16" xfId="0" applyFont="1" applyFill="1" applyBorder="1" applyAlignment="1">
      <alignment horizontal="center"/>
    </xf>
    <xf numFmtId="0" fontId="9" fillId="3" borderId="19" xfId="0" applyFont="1" applyFill="1" applyBorder="1" applyAlignment="1">
      <alignment horizontal="center"/>
    </xf>
    <xf numFmtId="0" fontId="9" fillId="3" borderId="37" xfId="0" applyFont="1" applyFill="1" applyBorder="1" applyAlignment="1">
      <alignment horizontal="center"/>
    </xf>
    <xf numFmtId="0" fontId="9" fillId="6" borderId="19" xfId="0" applyFont="1" applyFill="1" applyBorder="1" applyAlignment="1">
      <alignment horizontal="center"/>
    </xf>
    <xf numFmtId="0" fontId="12" fillId="3" borderId="16" xfId="0" applyFont="1" applyFill="1" applyBorder="1" applyAlignment="1">
      <alignment horizontal="center"/>
    </xf>
    <xf numFmtId="0" fontId="12" fillId="3" borderId="19" xfId="0" applyFont="1" applyFill="1" applyBorder="1" applyAlignment="1">
      <alignment horizontal="center"/>
    </xf>
    <xf numFmtId="0" fontId="12" fillId="3" borderId="37" xfId="0" applyFont="1" applyFill="1" applyBorder="1" applyAlignment="1">
      <alignment horizontal="center"/>
    </xf>
    <xf numFmtId="2" fontId="7" fillId="7" borderId="16" xfId="0" applyNumberFormat="1" applyFont="1" applyFill="1" applyBorder="1" applyAlignment="1">
      <alignment horizontal="justify" vertical="center" wrapText="1"/>
    </xf>
    <xf numFmtId="2" fontId="7" fillId="7" borderId="19" xfId="0" applyNumberFormat="1" applyFont="1" applyFill="1" applyBorder="1" applyAlignment="1">
      <alignment horizontal="justify" vertical="center" wrapText="1"/>
    </xf>
    <xf numFmtId="2" fontId="7" fillId="7" borderId="23" xfId="0" applyNumberFormat="1" applyFont="1" applyFill="1" applyBorder="1" applyAlignment="1">
      <alignment horizontal="justify" vertical="center" wrapText="1"/>
    </xf>
    <xf numFmtId="0" fontId="7" fillId="0" borderId="16" xfId="0" applyFont="1" applyFill="1" applyBorder="1" applyAlignment="1">
      <alignment horizontal="justify" vertical="center" wrapText="1"/>
    </xf>
    <xf numFmtId="0" fontId="7" fillId="0" borderId="19" xfId="0" applyFont="1" applyFill="1" applyBorder="1" applyAlignment="1">
      <alignment horizontal="justify" vertical="center" wrapText="1"/>
    </xf>
    <xf numFmtId="0" fontId="7" fillId="0" borderId="23" xfId="0" applyFont="1" applyFill="1" applyBorder="1" applyAlignment="1">
      <alignment horizontal="justify" vertical="center" wrapText="1"/>
    </xf>
    <xf numFmtId="0" fontId="8" fillId="0" borderId="48" xfId="14" applyFont="1" applyFill="1" applyBorder="1" applyAlignment="1">
      <alignment horizontal="justify" vertical="center" wrapText="1"/>
    </xf>
    <xf numFmtId="0" fontId="8" fillId="0" borderId="41" xfId="14" applyFont="1" applyFill="1" applyBorder="1" applyAlignment="1">
      <alignment horizontal="justify" vertical="center" wrapText="1"/>
    </xf>
    <xf numFmtId="0" fontId="8" fillId="0" borderId="49" xfId="14" applyFont="1" applyFill="1" applyBorder="1" applyAlignment="1">
      <alignment horizontal="justify" vertical="center" wrapText="1"/>
    </xf>
    <xf numFmtId="0" fontId="8" fillId="0" borderId="16" xfId="0" applyFont="1" applyFill="1" applyBorder="1" applyAlignment="1">
      <alignment horizontal="justify" vertical="center" wrapText="1"/>
    </xf>
    <xf numFmtId="0" fontId="8" fillId="0" borderId="19" xfId="0" applyFont="1" applyFill="1" applyBorder="1" applyAlignment="1">
      <alignment horizontal="justify" vertical="center" wrapText="1"/>
    </xf>
    <xf numFmtId="0" fontId="8" fillId="0" borderId="23" xfId="0" applyFont="1" applyFill="1" applyBorder="1" applyAlignment="1">
      <alignment horizontal="justify" vertical="center" wrapText="1"/>
    </xf>
    <xf numFmtId="0" fontId="7" fillId="0" borderId="48" xfId="14" applyFont="1" applyFill="1" applyBorder="1" applyAlignment="1">
      <alignment horizontal="justify" vertical="center" wrapText="1"/>
    </xf>
    <xf numFmtId="0" fontId="7" fillId="0" borderId="41" xfId="14" applyFont="1" applyFill="1" applyBorder="1" applyAlignment="1">
      <alignment horizontal="justify" vertical="center" wrapText="1"/>
    </xf>
    <xf numFmtId="0" fontId="7" fillId="0" borderId="49" xfId="14" applyFont="1" applyFill="1" applyBorder="1" applyAlignment="1">
      <alignment horizontal="justify" vertical="center" wrapText="1"/>
    </xf>
    <xf numFmtId="0" fontId="24" fillId="11" borderId="16" xfId="0" applyFont="1" applyFill="1" applyBorder="1" applyAlignment="1">
      <alignment horizontal="center" vertical="center" wrapText="1"/>
    </xf>
    <xf numFmtId="0" fontId="24" fillId="11" borderId="19" xfId="0" applyFont="1" applyFill="1" applyBorder="1" applyAlignment="1">
      <alignment horizontal="center" vertical="center" wrapText="1"/>
    </xf>
    <xf numFmtId="0" fontId="24" fillId="11" borderId="23" xfId="0" applyFont="1" applyFill="1" applyBorder="1" applyAlignment="1">
      <alignment horizontal="center" vertical="center" wrapText="1"/>
    </xf>
    <xf numFmtId="0" fontId="7" fillId="4" borderId="16" xfId="0" applyNumberFormat="1" applyFont="1" applyFill="1" applyBorder="1" applyAlignment="1">
      <alignment horizontal="justify" vertical="center" wrapText="1"/>
    </xf>
    <xf numFmtId="0" fontId="7" fillId="4" borderId="19" xfId="0" applyNumberFormat="1" applyFont="1" applyFill="1" applyBorder="1" applyAlignment="1">
      <alignment horizontal="justify" vertical="center" wrapText="1"/>
    </xf>
    <xf numFmtId="0" fontId="7" fillId="4" borderId="23" xfId="0" applyNumberFormat="1" applyFont="1" applyFill="1" applyBorder="1" applyAlignment="1">
      <alignment horizontal="justify" vertical="center" wrapText="1"/>
    </xf>
    <xf numFmtId="0" fontId="7" fillId="3" borderId="21" xfId="21" applyFont="1" applyFill="1" applyBorder="1" applyAlignment="1">
      <alignment horizontal="left" vertical="center" wrapText="1"/>
    </xf>
    <xf numFmtId="0" fontId="33" fillId="11" borderId="50" xfId="14" applyFont="1" applyFill="1" applyBorder="1" applyAlignment="1">
      <alignment horizontal="center" vertical="center" wrapText="1"/>
    </xf>
    <xf numFmtId="0" fontId="33" fillId="11" borderId="51" xfId="14" applyFont="1" applyFill="1" applyBorder="1" applyAlignment="1">
      <alignment horizontal="center" vertical="center" wrapText="1"/>
    </xf>
    <xf numFmtId="0" fontId="33" fillId="11" borderId="52" xfId="14" applyFont="1" applyFill="1" applyBorder="1" applyAlignment="1">
      <alignment horizontal="center" vertical="center" wrapText="1"/>
    </xf>
    <xf numFmtId="0" fontId="7" fillId="3" borderId="16" xfId="21" applyFont="1" applyFill="1" applyBorder="1" applyAlignment="1">
      <alignment horizontal="left" vertical="center" wrapText="1"/>
    </xf>
    <xf numFmtId="0" fontId="7" fillId="3" borderId="23" xfId="21" applyFont="1" applyFill="1" applyBorder="1" applyAlignment="1">
      <alignment horizontal="left" vertical="center" wrapText="1"/>
    </xf>
    <xf numFmtId="0" fontId="7" fillId="7" borderId="16" xfId="0" applyFont="1" applyFill="1" applyBorder="1" applyAlignment="1">
      <alignment horizontal="center" vertical="top" wrapText="1"/>
    </xf>
    <xf numFmtId="0" fontId="7" fillId="7" borderId="19" xfId="0" applyFont="1" applyFill="1" applyBorder="1" applyAlignment="1">
      <alignment horizontal="center" vertical="top" wrapText="1"/>
    </xf>
    <xf numFmtId="0" fontId="7" fillId="7" borderId="16" xfId="0" applyFont="1" applyFill="1" applyBorder="1" applyAlignment="1">
      <alignment horizontal="justify" vertical="center" wrapText="1"/>
    </xf>
    <xf numFmtId="0" fontId="7" fillId="7" borderId="19" xfId="0" applyFont="1" applyFill="1" applyBorder="1" applyAlignment="1">
      <alignment horizontal="justify" vertical="center" wrapText="1"/>
    </xf>
    <xf numFmtId="0" fontId="7" fillId="7" borderId="23" xfId="0" applyFont="1" applyFill="1" applyBorder="1" applyAlignment="1">
      <alignment horizontal="justify" vertical="center" wrapText="1"/>
    </xf>
    <xf numFmtId="0" fontId="8" fillId="12" borderId="69" xfId="0" applyFont="1" applyFill="1" applyBorder="1" applyAlignment="1">
      <alignment horizontal="left" vertical="top" wrapText="1"/>
    </xf>
    <xf numFmtId="0" fontId="8" fillId="12" borderId="70" xfId="0" applyFont="1" applyFill="1" applyBorder="1" applyAlignment="1">
      <alignment horizontal="left" vertical="top" wrapText="1"/>
    </xf>
    <xf numFmtId="0" fontId="8" fillId="12" borderId="71" xfId="0" applyFont="1" applyFill="1" applyBorder="1" applyAlignment="1">
      <alignment horizontal="left" vertical="top" wrapText="1"/>
    </xf>
    <xf numFmtId="0" fontId="8" fillId="8" borderId="16" xfId="21" applyFont="1" applyFill="1" applyBorder="1" applyAlignment="1">
      <alignment horizontal="center" vertical="center" wrapText="1"/>
    </xf>
    <xf numFmtId="0" fontId="8" fillId="8" borderId="19" xfId="21" applyFont="1" applyFill="1" applyBorder="1" applyAlignment="1">
      <alignment horizontal="center" vertical="center" wrapText="1"/>
    </xf>
    <xf numFmtId="0" fontId="8" fillId="8" borderId="23" xfId="21" applyFont="1" applyFill="1" applyBorder="1" applyAlignment="1">
      <alignment horizontal="center" vertical="center" wrapText="1"/>
    </xf>
    <xf numFmtId="0" fontId="24" fillId="10" borderId="43" xfId="0" applyFont="1" applyFill="1" applyBorder="1" applyAlignment="1">
      <alignment horizontal="center" vertical="center" wrapText="1"/>
    </xf>
    <xf numFmtId="0" fontId="24" fillId="10" borderId="44" xfId="0" applyFont="1" applyFill="1" applyBorder="1" applyAlignment="1">
      <alignment horizontal="center" vertical="center"/>
    </xf>
    <xf numFmtId="0" fontId="24" fillId="10" borderId="45" xfId="0" applyFont="1" applyFill="1" applyBorder="1" applyAlignment="1">
      <alignment horizontal="center" vertical="center"/>
    </xf>
    <xf numFmtId="0" fontId="7" fillId="3" borderId="24" xfId="21" applyFont="1" applyFill="1" applyBorder="1" applyAlignment="1">
      <alignment horizontal="left" vertical="center" wrapText="1"/>
    </xf>
    <xf numFmtId="0" fontId="7" fillId="3" borderId="14" xfId="21" applyFont="1" applyFill="1" applyBorder="1" applyAlignment="1">
      <alignment horizontal="left" vertical="center" wrapText="1"/>
    </xf>
    <xf numFmtId="0" fontId="8" fillId="3" borderId="9" xfId="21" applyFont="1" applyFill="1" applyBorder="1" applyAlignment="1">
      <alignment horizontal="center"/>
    </xf>
    <xf numFmtId="0" fontId="8" fillId="3" borderId="27" xfId="21" applyFont="1" applyFill="1" applyBorder="1" applyAlignment="1">
      <alignment horizontal="center"/>
    </xf>
    <xf numFmtId="0" fontId="8" fillId="3" borderId="10" xfId="21" applyFont="1" applyFill="1" applyBorder="1" applyAlignment="1">
      <alignment horizontal="center"/>
    </xf>
    <xf numFmtId="0" fontId="8" fillId="3" borderId="0" xfId="21" applyFont="1" applyFill="1" applyAlignment="1">
      <alignment horizontal="center"/>
    </xf>
    <xf numFmtId="0" fontId="8" fillId="3" borderId="21" xfId="21" applyFont="1" applyFill="1" applyBorder="1" applyAlignment="1">
      <alignment horizontal="center" vertical="center"/>
    </xf>
    <xf numFmtId="0" fontId="7" fillId="3" borderId="22" xfId="21" applyFont="1" applyFill="1" applyBorder="1" applyAlignment="1">
      <alignment horizontal="center"/>
    </xf>
    <xf numFmtId="0" fontId="8" fillId="3" borderId="24" xfId="21" applyFont="1" applyFill="1" applyBorder="1" applyAlignment="1">
      <alignment horizontal="center" vertical="center"/>
    </xf>
    <xf numFmtId="0" fontId="8" fillId="3" borderId="22" xfId="21" applyFont="1" applyFill="1" applyBorder="1" applyAlignment="1">
      <alignment horizontal="center" vertical="center"/>
    </xf>
    <xf numFmtId="0" fontId="8" fillId="3" borderId="24" xfId="21" applyFont="1" applyFill="1" applyBorder="1" applyAlignment="1">
      <alignment horizontal="center" vertical="center" wrapText="1"/>
    </xf>
    <xf numFmtId="0" fontId="8" fillId="3" borderId="22" xfId="21" applyFont="1" applyFill="1" applyBorder="1" applyAlignment="1">
      <alignment horizontal="center" vertical="center" wrapText="1"/>
    </xf>
    <xf numFmtId="0" fontId="7" fillId="3" borderId="21" xfId="21" applyFont="1" applyFill="1" applyBorder="1" applyAlignment="1">
      <alignment horizontal="center"/>
    </xf>
    <xf numFmtId="0" fontId="25" fillId="10" borderId="9" xfId="0" applyFont="1" applyFill="1" applyBorder="1" applyAlignment="1">
      <alignment horizontal="center" vertical="center" wrapText="1"/>
    </xf>
    <xf numFmtId="0" fontId="25" fillId="10" borderId="27" xfId="0" applyFont="1" applyFill="1" applyBorder="1" applyAlignment="1">
      <alignment horizontal="center" vertical="center" wrapText="1"/>
    </xf>
    <xf numFmtId="3" fontId="8" fillId="3" borderId="24" xfId="21" applyNumberFormat="1" applyFont="1" applyFill="1" applyBorder="1" applyAlignment="1">
      <alignment horizontal="center" vertical="center" wrapText="1"/>
    </xf>
    <xf numFmtId="3" fontId="8" fillId="3" borderId="14" xfId="21" applyNumberFormat="1" applyFont="1" applyFill="1" applyBorder="1" applyAlignment="1">
      <alignment horizontal="center" vertical="center" wrapText="1"/>
    </xf>
    <xf numFmtId="0" fontId="6" fillId="7" borderId="19" xfId="0" applyFont="1" applyFill="1" applyBorder="1" applyAlignment="1">
      <alignment horizontal="center" vertical="center" wrapText="1"/>
    </xf>
    <xf numFmtId="0" fontId="6" fillId="7" borderId="19" xfId="0" applyFont="1" applyFill="1" applyBorder="1" applyAlignment="1">
      <alignment horizontal="left" wrapText="1"/>
    </xf>
    <xf numFmtId="0" fontId="24" fillId="11" borderId="16" xfId="0" applyFont="1" applyFill="1" applyBorder="1" applyAlignment="1">
      <alignment horizontal="left" vertical="center" wrapText="1"/>
    </xf>
    <xf numFmtId="0" fontId="24" fillId="11" borderId="23" xfId="0" applyFont="1" applyFill="1" applyBorder="1" applyAlignment="1">
      <alignment horizontal="left" vertical="center" wrapText="1"/>
    </xf>
    <xf numFmtId="0" fontId="25" fillId="9" borderId="16" xfId="0" applyFont="1" applyFill="1" applyBorder="1" applyAlignment="1">
      <alignment horizontal="center" vertical="center" wrapText="1"/>
    </xf>
    <xf numFmtId="0" fontId="25" fillId="9" borderId="19" xfId="0" applyFont="1" applyFill="1" applyBorder="1" applyAlignment="1">
      <alignment horizontal="center" vertical="center" wrapText="1"/>
    </xf>
    <xf numFmtId="0" fontId="25" fillId="9" borderId="23"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4" borderId="23" xfId="0" applyFont="1" applyFill="1" applyBorder="1" applyAlignment="1">
      <alignment horizontal="center" vertical="center" wrapText="1"/>
    </xf>
    <xf numFmtId="0" fontId="8" fillId="7" borderId="16" xfId="0" applyFont="1" applyFill="1" applyBorder="1" applyAlignment="1">
      <alignment horizontal="left" wrapText="1"/>
    </xf>
    <xf numFmtId="0" fontId="8" fillId="7" borderId="19" xfId="0" applyFont="1" applyFill="1" applyBorder="1" applyAlignment="1">
      <alignment horizontal="left" wrapText="1"/>
    </xf>
    <xf numFmtId="0" fontId="8" fillId="7" borderId="23" xfId="0" applyFont="1" applyFill="1" applyBorder="1" applyAlignment="1">
      <alignment horizontal="left" wrapText="1"/>
    </xf>
    <xf numFmtId="3" fontId="8" fillId="3" borderId="21" xfId="21" applyNumberFormat="1" applyFont="1" applyFill="1" applyBorder="1" applyAlignment="1">
      <alignment horizontal="center" vertical="center" wrapText="1"/>
    </xf>
    <xf numFmtId="166" fontId="7" fillId="8" borderId="17" xfId="27" applyFont="1" applyFill="1" applyBorder="1" applyAlignment="1">
      <alignment horizontal="center" vertical="center" wrapText="1"/>
    </xf>
    <xf numFmtId="0" fontId="7" fillId="4" borderId="24" xfId="0" applyFont="1" applyFill="1" applyBorder="1" applyAlignment="1">
      <alignment horizontal="left" vertical="center" wrapText="1"/>
    </xf>
    <xf numFmtId="0" fontId="7" fillId="4" borderId="14" xfId="0" applyFont="1" applyFill="1" applyBorder="1" applyAlignment="1">
      <alignment horizontal="left" vertical="center" wrapText="1"/>
    </xf>
    <xf numFmtId="0" fontId="31" fillId="11" borderId="50" xfId="14" applyFont="1" applyFill="1" applyBorder="1" applyAlignment="1">
      <alignment horizontal="center" vertical="center" wrapText="1"/>
    </xf>
    <xf numFmtId="0" fontId="31" fillId="11" borderId="51" xfId="14" applyFont="1" applyFill="1" applyBorder="1" applyAlignment="1">
      <alignment horizontal="center" vertical="center" wrapText="1"/>
    </xf>
    <xf numFmtId="0" fontId="31" fillId="11" borderId="52" xfId="14" applyFont="1" applyFill="1" applyBorder="1" applyAlignment="1">
      <alignment horizontal="center" vertical="center" wrapText="1"/>
    </xf>
    <xf numFmtId="0" fontId="10" fillId="2" borderId="61" xfId="0" applyFont="1" applyFill="1" applyBorder="1" applyAlignment="1">
      <alignment horizontal="center"/>
    </xf>
    <xf numFmtId="0" fontId="10" fillId="2" borderId="62" xfId="0" applyFont="1" applyFill="1" applyBorder="1" applyAlignment="1">
      <alignment horizontal="center"/>
    </xf>
  </cellXfs>
  <cellStyles count="71">
    <cellStyle name="Estilo 1" xfId="1" xr:uid="{00000000-0005-0000-0000-000000000000}"/>
    <cellStyle name="Estilo 1 2" xfId="29" xr:uid="{00000000-0005-0000-0000-000001000000}"/>
    <cellStyle name="Euro" xfId="2" xr:uid="{00000000-0005-0000-0000-000002000000}"/>
    <cellStyle name="Euro 2" xfId="30" xr:uid="{00000000-0005-0000-0000-000003000000}"/>
    <cellStyle name="Millares" xfId="27" builtinId="3"/>
    <cellStyle name="Millares [0] 2" xfId="47" xr:uid="{00000000-0005-0000-0000-000005000000}"/>
    <cellStyle name="Millares [0] 2 2" xfId="64" xr:uid="{42125ED3-4CDF-4B20-BEAF-E1ED68FF604D}"/>
    <cellStyle name="Millares [0]_A FORMATO" xfId="3" xr:uid="{00000000-0005-0000-0000-000006000000}"/>
    <cellStyle name="Millares 10" xfId="66" xr:uid="{61620884-6CFE-4408-984E-365784FC6195}"/>
    <cellStyle name="Millares 2" xfId="4" xr:uid="{00000000-0005-0000-0000-000008000000}"/>
    <cellStyle name="Millares 3" xfId="5" xr:uid="{00000000-0005-0000-0000-000009000000}"/>
    <cellStyle name="Millares 3 2" xfId="31" xr:uid="{00000000-0005-0000-0000-00000A000000}"/>
    <cellStyle name="Millares 4" xfId="6" xr:uid="{00000000-0005-0000-0000-00000B000000}"/>
    <cellStyle name="Millares 4 2" xfId="32" xr:uid="{00000000-0005-0000-0000-00000C000000}"/>
    <cellStyle name="Millares 5" xfId="7" xr:uid="{00000000-0005-0000-0000-00000D000000}"/>
    <cellStyle name="Millares 5 2" xfId="33" xr:uid="{00000000-0005-0000-0000-00000E000000}"/>
    <cellStyle name="Millares 5 2 2" xfId="58" xr:uid="{30785A0D-551C-4177-87A6-73D8A0E1E2AA}"/>
    <cellStyle name="Millares 5 3" xfId="52" xr:uid="{9C2BADF5-F542-4450-935F-B8597CF49309}"/>
    <cellStyle name="Millares 6" xfId="8" xr:uid="{00000000-0005-0000-0000-00000F000000}"/>
    <cellStyle name="Millares 7" xfId="26" xr:uid="{00000000-0005-0000-0000-000010000000}"/>
    <cellStyle name="Millares 7 2" xfId="45" xr:uid="{00000000-0005-0000-0000-000011000000}"/>
    <cellStyle name="Millares 7 2 2" xfId="62" xr:uid="{51F0C22D-B73B-4A5E-9E7C-C4C276F055A4}"/>
    <cellStyle name="Millares 7 3" xfId="56" xr:uid="{A7EAD92B-FD98-477F-BEA4-96F5359E08D8}"/>
    <cellStyle name="Millares 7 4" xfId="68" xr:uid="{8AA27B06-768C-4812-BDDB-75B475AC42A1}"/>
    <cellStyle name="Millares 8" xfId="46" xr:uid="{00000000-0005-0000-0000-000012000000}"/>
    <cellStyle name="Millares 8 2" xfId="63" xr:uid="{08E595A3-4027-4C6B-93DC-158533D31DA0}"/>
    <cellStyle name="Millares 9" xfId="57" xr:uid="{C50E3D51-96A9-4A61-8DD7-C92C4D822F7C}"/>
    <cellStyle name="Moneda" xfId="28" builtinId="4"/>
    <cellStyle name="Moneda [0] 2" xfId="70" xr:uid="{D3CA3300-C65B-46B6-982D-CB0A670B70CD}"/>
    <cellStyle name="Moneda 2" xfId="9" xr:uid="{00000000-0005-0000-0000-000014000000}"/>
    <cellStyle name="Moneda 2 2" xfId="34" xr:uid="{00000000-0005-0000-0000-000015000000}"/>
    <cellStyle name="Moneda 3" xfId="10" xr:uid="{00000000-0005-0000-0000-000016000000}"/>
    <cellStyle name="Moneda 3 2" xfId="35" xr:uid="{00000000-0005-0000-0000-000017000000}"/>
    <cellStyle name="Moneda 4" xfId="11" xr:uid="{00000000-0005-0000-0000-000018000000}"/>
    <cellStyle name="Moneda 4 2" xfId="36" xr:uid="{00000000-0005-0000-0000-000019000000}"/>
    <cellStyle name="Moneda 4 2 2" xfId="59" xr:uid="{0489534F-52FD-46D9-AC72-551C89E52264}"/>
    <cellStyle name="Moneda 4 3" xfId="53" xr:uid="{D594DF2B-701D-48EE-B7BB-57606388B4B3}"/>
    <cellStyle name="Moneda 5" xfId="48" xr:uid="{00000000-0005-0000-0000-00001A000000}"/>
    <cellStyle name="Normal" xfId="0" builtinId="0"/>
    <cellStyle name="Normal 10" xfId="69" xr:uid="{84B9729D-1772-4D4C-B894-E26845EAABFB}"/>
    <cellStyle name="Normal 2" xfId="12" xr:uid="{00000000-0005-0000-0000-00001C000000}"/>
    <cellStyle name="Normal 2 10" xfId="67" xr:uid="{F73641AE-3F08-4BBD-8684-FB4B984A9005}"/>
    <cellStyle name="Normal 2 2" xfId="13" xr:uid="{00000000-0005-0000-0000-00001D000000}"/>
    <cellStyle name="Normal 2 2 2" xfId="37" xr:uid="{00000000-0005-0000-0000-00001E000000}"/>
    <cellStyle name="Normal 2 3" xfId="24" xr:uid="{00000000-0005-0000-0000-00001F000000}"/>
    <cellStyle name="Normal 3" xfId="14" xr:uid="{00000000-0005-0000-0000-000020000000}"/>
    <cellStyle name="Normal 3 2" xfId="38" xr:uid="{00000000-0005-0000-0000-000021000000}"/>
    <cellStyle name="Normal 3 2 2" xfId="50" xr:uid="{00000000-0005-0000-0000-000022000000}"/>
    <cellStyle name="Normal 3 3" xfId="65" xr:uid="{FF38485A-87B7-4133-AC00-96125DEDFEE9}"/>
    <cellStyle name="Normal 4" xfId="15" xr:uid="{00000000-0005-0000-0000-000023000000}"/>
    <cellStyle name="Normal 4 2" xfId="16" xr:uid="{00000000-0005-0000-0000-000024000000}"/>
    <cellStyle name="Normal 4 2 2" xfId="40" xr:uid="{00000000-0005-0000-0000-000025000000}"/>
    <cellStyle name="Normal 4 3" xfId="39" xr:uid="{00000000-0005-0000-0000-000026000000}"/>
    <cellStyle name="Normal 5" xfId="17" xr:uid="{00000000-0005-0000-0000-000027000000}"/>
    <cellStyle name="Normal 5 2" xfId="41" xr:uid="{00000000-0005-0000-0000-000028000000}"/>
    <cellStyle name="Normal 5 2 2" xfId="60" xr:uid="{FDB2D749-FA47-4C90-9D4A-237D6F95429B}"/>
    <cellStyle name="Normal 5 3" xfId="54" xr:uid="{0003DC64-E106-4C40-9C21-5EF3CA0B1E8E}"/>
    <cellStyle name="Normal 6" xfId="18" xr:uid="{00000000-0005-0000-0000-000029000000}"/>
    <cellStyle name="Normal 6 2" xfId="42" xr:uid="{00000000-0005-0000-0000-00002A000000}"/>
    <cellStyle name="Normal 7" xfId="19" xr:uid="{00000000-0005-0000-0000-00002B000000}"/>
    <cellStyle name="Normal 7 2" xfId="49" xr:uid="{00000000-0005-0000-0000-00002C000000}"/>
    <cellStyle name="Normal 8" xfId="25" xr:uid="{00000000-0005-0000-0000-00002D000000}"/>
    <cellStyle name="Normal 8 2" xfId="44" xr:uid="{00000000-0005-0000-0000-00002E000000}"/>
    <cellStyle name="Normal 8 2 2" xfId="61" xr:uid="{9DD48F88-DA03-4F7A-AE24-5170542B5EA0}"/>
    <cellStyle name="Normal 8 3" xfId="55" xr:uid="{500F8AEA-EFD8-46EF-8516-96D0A9E86809}"/>
    <cellStyle name="Normal 9" xfId="51" xr:uid="{17F128F8-B5FD-4290-B4CB-F0AB460E8D9E}"/>
    <cellStyle name="Normal_Libro2" xfId="20" xr:uid="{00000000-0005-0000-0000-00002F000000}"/>
    <cellStyle name="Normal_RESUMEN DE SEGUROS TELEPACIFICO JUNIO" xfId="21" xr:uid="{00000000-0005-0000-0000-000031000000}"/>
    <cellStyle name="Porcentaje" xfId="22" builtinId="5"/>
    <cellStyle name="Porcentual 2" xfId="23" xr:uid="{00000000-0005-0000-0000-000034000000}"/>
    <cellStyle name="Porcentual 2 2" xfId="43" xr:uid="{00000000-0005-0000-0000-00003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FFFF00"/>
  </sheetPr>
  <dimension ref="A1:DB136"/>
  <sheetViews>
    <sheetView zoomScale="85" zoomScaleNormal="85" zoomScaleSheetLayoutView="80" workbookViewId="0">
      <selection activeCell="A9" sqref="A9:D9"/>
    </sheetView>
  </sheetViews>
  <sheetFormatPr baseColWidth="10" defaultColWidth="11.42578125" defaultRowHeight="14.25" x14ac:dyDescent="0.2"/>
  <cols>
    <col min="1" max="1" width="58.7109375" style="67" customWidth="1"/>
    <col min="2" max="2" width="41.5703125" style="67" customWidth="1"/>
    <col min="3" max="3" width="25.28515625" style="67" customWidth="1"/>
    <col min="4" max="4" width="34.28515625" style="67" customWidth="1"/>
    <col min="5" max="5" width="0" style="67" hidden="1" customWidth="1"/>
    <col min="6" max="6" width="0" style="109" hidden="1" customWidth="1"/>
    <col min="7" max="7" width="11.42578125" style="67"/>
    <col min="8" max="8" width="15.140625" style="67" customWidth="1"/>
    <col min="9" max="16384" width="11.42578125" style="67"/>
  </cols>
  <sheetData>
    <row r="1" spans="1:10" ht="37.9" customHeight="1" x14ac:dyDescent="0.2">
      <c r="A1" s="320" t="s">
        <v>272</v>
      </c>
      <c r="B1" s="321"/>
      <c r="C1" s="321"/>
      <c r="D1" s="322"/>
    </row>
    <row r="2" spans="1:10" ht="33" customHeight="1" x14ac:dyDescent="0.2">
      <c r="A2" s="137" t="s">
        <v>1</v>
      </c>
      <c r="B2" s="348" t="s">
        <v>289</v>
      </c>
      <c r="C2" s="349"/>
      <c r="D2" s="350"/>
    </row>
    <row r="3" spans="1:10" ht="31.9" customHeight="1" x14ac:dyDescent="0.2">
      <c r="A3" s="138" t="s">
        <v>2</v>
      </c>
      <c r="B3" s="348" t="str">
        <f>+B2</f>
        <v>INSTITUTO MUNICIPAL DEL DEPORTE, LA RECREACION Y EDUCACION FÍSICA ZARZALEÑO "IMDEREZ"</v>
      </c>
      <c r="C3" s="349"/>
      <c r="D3" s="350"/>
    </row>
    <row r="4" spans="1:10" s="68" customFormat="1" ht="31.15" customHeight="1" x14ac:dyDescent="0.25">
      <c r="A4" s="138" t="s">
        <v>3</v>
      </c>
      <c r="B4" s="348" t="str">
        <f>+B2</f>
        <v>INSTITUTO MUNICIPAL DEL DEPORTE, LA RECREACION Y EDUCACION FÍSICA ZARZALEÑO "IMDEREZ"</v>
      </c>
      <c r="C4" s="349"/>
      <c r="D4" s="350"/>
      <c r="F4" s="110"/>
    </row>
    <row r="5" spans="1:10" s="68" customFormat="1" ht="15" x14ac:dyDescent="0.25">
      <c r="A5" s="139" t="s">
        <v>4</v>
      </c>
      <c r="B5" s="351" t="s">
        <v>290</v>
      </c>
      <c r="C5" s="352"/>
      <c r="D5" s="353"/>
      <c r="F5" s="110"/>
    </row>
    <row r="6" spans="1:10" ht="15" x14ac:dyDescent="0.25">
      <c r="A6" s="140" t="s">
        <v>5</v>
      </c>
      <c r="B6" s="351" t="s">
        <v>273</v>
      </c>
      <c r="C6" s="354"/>
      <c r="D6" s="353"/>
    </row>
    <row r="7" spans="1:10" ht="15" x14ac:dyDescent="0.25">
      <c r="A7" s="140" t="s">
        <v>176</v>
      </c>
      <c r="B7" s="355"/>
      <c r="C7" s="356"/>
      <c r="D7" s="357"/>
    </row>
    <row r="8" spans="1:10" ht="30.75" customHeight="1" x14ac:dyDescent="0.25">
      <c r="A8" s="140" t="s">
        <v>6</v>
      </c>
      <c r="B8" s="324" t="s">
        <v>308</v>
      </c>
      <c r="C8" s="325"/>
      <c r="D8" s="326"/>
      <c r="H8" s="179"/>
    </row>
    <row r="9" spans="1:10" ht="24.75" customHeight="1" x14ac:dyDescent="0.2">
      <c r="A9" s="327" t="s">
        <v>123</v>
      </c>
      <c r="B9" s="328"/>
      <c r="C9" s="328"/>
      <c r="D9" s="329"/>
      <c r="H9" s="179"/>
    </row>
    <row r="10" spans="1:10" ht="15" x14ac:dyDescent="0.2">
      <c r="A10" s="134" t="s">
        <v>7</v>
      </c>
      <c r="B10" s="131" t="s">
        <v>8</v>
      </c>
      <c r="C10" s="132" t="s">
        <v>9</v>
      </c>
      <c r="D10" s="135" t="s">
        <v>49</v>
      </c>
    </row>
    <row r="11" spans="1:10" s="115" customFormat="1" ht="24" customHeight="1" x14ac:dyDescent="0.2">
      <c r="A11" s="143" t="s">
        <v>274</v>
      </c>
      <c r="B11" s="182">
        <v>50000000</v>
      </c>
      <c r="C11" s="141"/>
      <c r="D11" s="142">
        <f>B11*C11/1000</f>
        <v>0</v>
      </c>
      <c r="F11" s="116"/>
      <c r="H11" s="180"/>
      <c r="I11" s="180"/>
      <c r="J11" s="180"/>
    </row>
    <row r="12" spans="1:10" s="115" customFormat="1" ht="26.25" customHeight="1" x14ac:dyDescent="0.2">
      <c r="A12" s="144" t="s">
        <v>291</v>
      </c>
      <c r="B12" s="182">
        <v>10000000</v>
      </c>
      <c r="C12" s="141"/>
      <c r="D12" s="142">
        <f>B12*C12/1000</f>
        <v>0</v>
      </c>
      <c r="F12" s="116"/>
      <c r="H12" s="181"/>
    </row>
    <row r="13" spans="1:10" s="115" customFormat="1" x14ac:dyDescent="0.2">
      <c r="A13" s="144" t="s">
        <v>292</v>
      </c>
      <c r="B13" s="182">
        <v>10000000</v>
      </c>
      <c r="C13" s="141"/>
      <c r="D13" s="145"/>
      <c r="F13" s="116"/>
      <c r="H13" s="180"/>
    </row>
    <row r="14" spans="1:10" s="115" customFormat="1" ht="21.75" customHeight="1" x14ac:dyDescent="0.2">
      <c r="A14" s="144" t="s">
        <v>293</v>
      </c>
      <c r="B14" s="183">
        <v>40000000</v>
      </c>
      <c r="C14" s="141"/>
      <c r="D14" s="145"/>
      <c r="F14" s="116"/>
    </row>
    <row r="15" spans="1:10" s="115" customFormat="1" ht="13.9" customHeight="1" x14ac:dyDescent="0.2">
      <c r="A15" s="146" t="s">
        <v>46</v>
      </c>
      <c r="B15" s="147">
        <f>+SUM(B11:B14)</f>
        <v>110000000</v>
      </c>
      <c r="C15" s="141"/>
      <c r="D15" s="148"/>
      <c r="F15" s="116"/>
    </row>
    <row r="16" spans="1:10" s="115" customFormat="1" ht="13.9" customHeight="1" x14ac:dyDescent="0.2">
      <c r="A16" s="149" t="s">
        <v>275</v>
      </c>
      <c r="B16" s="150">
        <f>+B15*0.05</f>
        <v>5500000</v>
      </c>
      <c r="C16" s="141"/>
      <c r="D16" s="148"/>
      <c r="F16" s="116"/>
    </row>
    <row r="17" spans="1:6" s="68" customFormat="1" ht="15" x14ac:dyDescent="0.25">
      <c r="A17" s="151" t="s">
        <v>48</v>
      </c>
      <c r="B17" s="152">
        <f>SUM(B15:B16)</f>
        <v>115500000</v>
      </c>
      <c r="C17" s="141"/>
      <c r="D17" s="148"/>
      <c r="F17" s="110"/>
    </row>
    <row r="18" spans="1:6" ht="14.45" customHeight="1" x14ac:dyDescent="0.25">
      <c r="A18" s="153" t="s">
        <v>49</v>
      </c>
      <c r="B18" s="69"/>
      <c r="C18" s="154"/>
      <c r="D18" s="155">
        <f>SUM(D11:D17)</f>
        <v>0</v>
      </c>
    </row>
    <row r="19" spans="1:6" ht="15" x14ac:dyDescent="0.25">
      <c r="A19" s="153" t="s">
        <v>47</v>
      </c>
      <c r="B19" s="333"/>
      <c r="C19" s="333"/>
      <c r="D19" s="156">
        <f>+D18*0.16</f>
        <v>0</v>
      </c>
    </row>
    <row r="20" spans="1:6" ht="15.75" thickBot="1" x14ac:dyDescent="0.3">
      <c r="A20" s="157" t="s">
        <v>48</v>
      </c>
      <c r="B20" s="334"/>
      <c r="C20" s="334"/>
      <c r="D20" s="158">
        <f>D18+D19</f>
        <v>0</v>
      </c>
    </row>
    <row r="21" spans="1:6" ht="78" customHeight="1" thickBot="1" x14ac:dyDescent="0.25">
      <c r="A21" s="159" t="s">
        <v>90</v>
      </c>
      <c r="B21" s="342" t="s">
        <v>294</v>
      </c>
      <c r="C21" s="343"/>
      <c r="D21" s="344"/>
    </row>
    <row r="22" spans="1:6" ht="15.75" thickBot="1" x14ac:dyDescent="0.25">
      <c r="A22" s="345" t="s">
        <v>100</v>
      </c>
      <c r="B22" s="346"/>
      <c r="C22" s="346"/>
      <c r="D22" s="347"/>
    </row>
    <row r="23" spans="1:6" ht="201" customHeight="1" thickBot="1" x14ac:dyDescent="0.25">
      <c r="A23" s="336" t="s">
        <v>205</v>
      </c>
      <c r="B23" s="337"/>
      <c r="C23" s="337"/>
      <c r="D23" s="338"/>
    </row>
    <row r="24" spans="1:6" ht="27" customHeight="1" thickBot="1" x14ac:dyDescent="0.25">
      <c r="A24" s="339" t="s">
        <v>99</v>
      </c>
      <c r="B24" s="340"/>
      <c r="C24" s="340"/>
      <c r="D24" s="341"/>
    </row>
    <row r="25" spans="1:6" ht="192" customHeight="1" thickBot="1" x14ac:dyDescent="0.25">
      <c r="A25" s="336" t="s">
        <v>211</v>
      </c>
      <c r="B25" s="337"/>
      <c r="C25" s="337"/>
      <c r="D25" s="338"/>
    </row>
    <row r="26" spans="1:6" ht="48.6" customHeight="1" thickBot="1" x14ac:dyDescent="0.25">
      <c r="A26" s="160" t="s">
        <v>38</v>
      </c>
      <c r="B26" s="330" t="s">
        <v>295</v>
      </c>
      <c r="C26" s="331"/>
      <c r="D26" s="332"/>
    </row>
    <row r="27" spans="1:6" s="69" customFormat="1" ht="21" customHeight="1" x14ac:dyDescent="0.2">
      <c r="A27" s="301" t="s">
        <v>203</v>
      </c>
      <c r="B27" s="302"/>
      <c r="C27" s="302"/>
      <c r="D27" s="303"/>
      <c r="F27" s="111"/>
    </row>
    <row r="28" spans="1:6" s="69" customFormat="1" x14ac:dyDescent="0.2">
      <c r="A28" s="161" t="s">
        <v>71</v>
      </c>
      <c r="B28" s="335">
        <v>1</v>
      </c>
      <c r="C28" s="335"/>
      <c r="D28" s="335"/>
      <c r="F28" s="111"/>
    </row>
    <row r="29" spans="1:6" s="69" customFormat="1" x14ac:dyDescent="0.2">
      <c r="A29" s="162" t="s">
        <v>270</v>
      </c>
      <c r="B29" s="323">
        <v>0.8</v>
      </c>
      <c r="C29" s="323"/>
      <c r="D29" s="323"/>
      <c r="F29" s="111"/>
    </row>
    <row r="30" spans="1:6" s="69" customFormat="1" x14ac:dyDescent="0.2">
      <c r="A30" s="162" t="s">
        <v>70</v>
      </c>
      <c r="B30" s="323">
        <v>1</v>
      </c>
      <c r="C30" s="323"/>
      <c r="D30" s="323"/>
      <c r="F30" s="111"/>
    </row>
    <row r="31" spans="1:6" s="70" customFormat="1" ht="15" thickBot="1" x14ac:dyDescent="0.25">
      <c r="A31" s="163" t="s">
        <v>195</v>
      </c>
      <c r="B31" s="304">
        <v>10000000</v>
      </c>
      <c r="C31" s="304"/>
      <c r="D31" s="304"/>
      <c r="F31" s="111"/>
    </row>
    <row r="32" spans="1:6" s="71" customFormat="1" ht="18" customHeight="1" x14ac:dyDescent="0.2">
      <c r="A32" s="298" t="s">
        <v>92</v>
      </c>
      <c r="B32" s="299"/>
      <c r="C32" s="299"/>
      <c r="D32" s="300"/>
      <c r="F32" s="112"/>
    </row>
    <row r="33" spans="1:106" s="71" customFormat="1" ht="129" customHeight="1" x14ac:dyDescent="0.2">
      <c r="A33" s="287" t="s">
        <v>296</v>
      </c>
      <c r="B33" s="278"/>
      <c r="C33" s="278"/>
      <c r="D33" s="279"/>
      <c r="F33" s="112"/>
    </row>
    <row r="34" spans="1:106" s="71" customFormat="1" ht="74.25" customHeight="1" x14ac:dyDescent="0.2">
      <c r="A34" s="287" t="s">
        <v>297</v>
      </c>
      <c r="B34" s="278"/>
      <c r="C34" s="278"/>
      <c r="D34" s="279"/>
      <c r="F34" s="112"/>
    </row>
    <row r="35" spans="1:106" s="71" customFormat="1" ht="29.25" customHeight="1" x14ac:dyDescent="0.2">
      <c r="A35" s="287" t="s">
        <v>156</v>
      </c>
      <c r="B35" s="278"/>
      <c r="C35" s="278"/>
      <c r="D35" s="279"/>
      <c r="F35" s="112"/>
    </row>
    <row r="36" spans="1:106" s="71" customFormat="1" ht="45.75" customHeight="1" x14ac:dyDescent="0.2">
      <c r="A36" s="287" t="s">
        <v>179</v>
      </c>
      <c r="B36" s="278"/>
      <c r="C36" s="278"/>
      <c r="D36" s="279"/>
      <c r="F36" s="112"/>
    </row>
    <row r="37" spans="1:106" s="72" customFormat="1" ht="36" customHeight="1" x14ac:dyDescent="0.2">
      <c r="A37" s="287" t="s">
        <v>180</v>
      </c>
      <c r="B37" s="278"/>
      <c r="C37" s="278"/>
      <c r="D37" s="279"/>
      <c r="F37" s="109"/>
    </row>
    <row r="38" spans="1:106" s="64" customFormat="1" ht="24.6" customHeight="1" x14ac:dyDescent="0.2">
      <c r="A38" s="287" t="s">
        <v>215</v>
      </c>
      <c r="B38" s="278"/>
      <c r="C38" s="278"/>
      <c r="D38" s="279"/>
      <c r="E38" s="63"/>
      <c r="F38" s="113"/>
      <c r="G38" s="63"/>
      <c r="H38" s="63"/>
      <c r="I38" s="63"/>
      <c r="J38" s="63"/>
      <c r="K38" s="63"/>
      <c r="L38" s="63"/>
      <c r="M38" s="63"/>
      <c r="N38" s="63"/>
      <c r="O38" s="63"/>
      <c r="P38" s="63"/>
      <c r="Q38" s="63"/>
      <c r="R38" s="63"/>
      <c r="S38" s="63" t="s">
        <v>56</v>
      </c>
      <c r="T38" s="63"/>
      <c r="U38" s="63"/>
      <c r="V38" s="63"/>
      <c r="W38" s="63"/>
      <c r="X38" s="63"/>
      <c r="Y38" s="63"/>
      <c r="Z38" s="63"/>
      <c r="AA38" s="63" t="s">
        <v>56</v>
      </c>
      <c r="AB38" s="63"/>
      <c r="AC38" s="63"/>
      <c r="AD38" s="63"/>
      <c r="AE38" s="63"/>
      <c r="AF38" s="63"/>
      <c r="AG38" s="63"/>
      <c r="AH38" s="63"/>
      <c r="AI38" s="63" t="s">
        <v>56</v>
      </c>
      <c r="AJ38" s="63"/>
      <c r="AK38" s="63"/>
      <c r="AL38" s="63"/>
      <c r="AM38" s="63"/>
      <c r="AN38" s="63"/>
      <c r="AO38" s="63"/>
      <c r="AP38" s="63"/>
      <c r="AQ38" s="63" t="s">
        <v>56</v>
      </c>
      <c r="AR38" s="63"/>
      <c r="AS38" s="63"/>
      <c r="AT38" s="63"/>
      <c r="AU38" s="63"/>
      <c r="AV38" s="63"/>
      <c r="AW38" s="63"/>
      <c r="AX38" s="63"/>
      <c r="AY38" s="63" t="s">
        <v>56</v>
      </c>
      <c r="AZ38" s="63"/>
      <c r="BA38" s="63"/>
      <c r="BB38" s="63"/>
      <c r="BC38" s="63"/>
      <c r="BD38" s="63"/>
      <c r="BE38" s="63"/>
      <c r="BF38" s="63"/>
      <c r="BG38" s="63" t="s">
        <v>56</v>
      </c>
      <c r="BH38" s="63"/>
      <c r="BI38" s="63"/>
      <c r="BJ38" s="63"/>
      <c r="BK38" s="63"/>
      <c r="BL38" s="63"/>
      <c r="BM38" s="63"/>
      <c r="BN38" s="63"/>
      <c r="BO38" s="63" t="s">
        <v>56</v>
      </c>
      <c r="BP38" s="63"/>
      <c r="BQ38" s="63"/>
      <c r="BR38" s="63"/>
      <c r="BS38" s="63"/>
      <c r="BT38" s="63"/>
      <c r="BU38" s="63"/>
      <c r="BV38" s="63"/>
      <c r="BW38" s="63" t="s">
        <v>56</v>
      </c>
      <c r="BX38" s="63"/>
      <c r="BY38" s="63"/>
      <c r="BZ38" s="63"/>
      <c r="CA38" s="63"/>
      <c r="CB38" s="63"/>
      <c r="CC38" s="63"/>
      <c r="CD38" s="63"/>
      <c r="CE38" s="63" t="s">
        <v>56</v>
      </c>
      <c r="CF38" s="63"/>
      <c r="CG38" s="63"/>
      <c r="CH38" s="63"/>
      <c r="CI38" s="63"/>
      <c r="CJ38" s="63"/>
      <c r="CK38" s="63"/>
      <c r="CL38" s="63"/>
      <c r="CM38" s="63" t="s">
        <v>56</v>
      </c>
      <c r="CN38" s="63"/>
      <c r="CO38" s="63"/>
      <c r="CP38" s="63"/>
      <c r="CQ38" s="63"/>
      <c r="CR38" s="63"/>
      <c r="CS38" s="63"/>
      <c r="CT38" s="63"/>
      <c r="CU38" s="63" t="s">
        <v>56</v>
      </c>
      <c r="CV38" s="63"/>
      <c r="CW38" s="63"/>
      <c r="CX38" s="63"/>
      <c r="CY38" s="63"/>
      <c r="CZ38" s="63"/>
      <c r="DA38" s="63"/>
      <c r="DB38" s="63"/>
    </row>
    <row r="39" spans="1:106" s="64" customFormat="1" ht="18" customHeight="1" x14ac:dyDescent="0.2">
      <c r="A39" s="287" t="s">
        <v>157</v>
      </c>
      <c r="B39" s="278"/>
      <c r="C39" s="278"/>
      <c r="D39" s="279"/>
      <c r="E39" s="63"/>
      <c r="F39" s="113"/>
      <c r="G39" s="63"/>
      <c r="H39" s="63"/>
      <c r="I39" s="63"/>
      <c r="J39" s="63"/>
      <c r="K39" s="63"/>
      <c r="L39" s="63"/>
      <c r="M39" s="63"/>
      <c r="N39" s="63"/>
      <c r="O39" s="63"/>
      <c r="P39" s="63"/>
      <c r="Q39" s="63"/>
      <c r="R39" s="63"/>
      <c r="S39" s="63" t="s">
        <v>57</v>
      </c>
      <c r="T39" s="63"/>
      <c r="U39" s="63"/>
      <c r="V39" s="63"/>
      <c r="W39" s="63"/>
      <c r="X39" s="63"/>
      <c r="Y39" s="63"/>
      <c r="Z39" s="63"/>
      <c r="AA39" s="63" t="s">
        <v>57</v>
      </c>
      <c r="AB39" s="63"/>
      <c r="AC39" s="63"/>
      <c r="AD39" s="63"/>
      <c r="AE39" s="63"/>
      <c r="AF39" s="63"/>
      <c r="AG39" s="63"/>
      <c r="AH39" s="63"/>
      <c r="AI39" s="63" t="s">
        <v>57</v>
      </c>
      <c r="AJ39" s="63"/>
      <c r="AK39" s="63"/>
      <c r="AL39" s="63"/>
      <c r="AM39" s="63"/>
      <c r="AN39" s="63"/>
      <c r="AO39" s="63"/>
      <c r="AP39" s="63"/>
      <c r="AQ39" s="63" t="s">
        <v>57</v>
      </c>
      <c r="AR39" s="63"/>
      <c r="AS39" s="63"/>
      <c r="AT39" s="63"/>
      <c r="AU39" s="63"/>
      <c r="AV39" s="63"/>
      <c r="AW39" s="63"/>
      <c r="AX39" s="63"/>
      <c r="AY39" s="63" t="s">
        <v>57</v>
      </c>
      <c r="AZ39" s="63"/>
      <c r="BA39" s="63"/>
      <c r="BB39" s="63"/>
      <c r="BC39" s="63"/>
      <c r="BD39" s="63"/>
      <c r="BE39" s="63"/>
      <c r="BF39" s="63"/>
      <c r="BG39" s="63" t="s">
        <v>57</v>
      </c>
      <c r="BH39" s="63"/>
      <c r="BI39" s="63"/>
      <c r="BJ39" s="63"/>
      <c r="BK39" s="63"/>
      <c r="BL39" s="63"/>
      <c r="BM39" s="63"/>
      <c r="BN39" s="63"/>
      <c r="BO39" s="63" t="s">
        <v>57</v>
      </c>
      <c r="BP39" s="63"/>
      <c r="BQ39" s="63"/>
      <c r="BR39" s="63"/>
      <c r="BS39" s="63"/>
      <c r="BT39" s="63"/>
      <c r="BU39" s="63"/>
      <c r="BV39" s="63"/>
      <c r="BW39" s="63" t="s">
        <v>57</v>
      </c>
      <c r="BX39" s="63"/>
      <c r="BY39" s="63"/>
      <c r="BZ39" s="63"/>
      <c r="CA39" s="63"/>
      <c r="CB39" s="63"/>
      <c r="CC39" s="63"/>
      <c r="CD39" s="63"/>
      <c r="CE39" s="63" t="s">
        <v>57</v>
      </c>
      <c r="CF39" s="63"/>
      <c r="CG39" s="63"/>
      <c r="CH39" s="63"/>
      <c r="CI39" s="63"/>
      <c r="CJ39" s="63"/>
      <c r="CK39" s="63"/>
      <c r="CL39" s="63"/>
      <c r="CM39" s="63" t="s">
        <v>57</v>
      </c>
      <c r="CN39" s="63"/>
      <c r="CO39" s="63"/>
      <c r="CP39" s="63"/>
      <c r="CQ39" s="63"/>
      <c r="CR39" s="63"/>
      <c r="CS39" s="63"/>
      <c r="CT39" s="63"/>
      <c r="CU39" s="63" t="s">
        <v>57</v>
      </c>
      <c r="CV39" s="63"/>
      <c r="CW39" s="63"/>
      <c r="CX39" s="63"/>
      <c r="CY39" s="63"/>
      <c r="CZ39" s="63"/>
      <c r="DA39" s="63"/>
      <c r="DB39" s="63"/>
    </row>
    <row r="40" spans="1:106" s="71" customFormat="1" ht="14.25" customHeight="1" x14ac:dyDescent="0.2">
      <c r="A40" s="287" t="s">
        <v>158</v>
      </c>
      <c r="B40" s="278"/>
      <c r="C40" s="278"/>
      <c r="D40" s="279"/>
      <c r="F40" s="112"/>
    </row>
    <row r="41" spans="1:106" s="71" customFormat="1" ht="23.25" customHeight="1" x14ac:dyDescent="0.2">
      <c r="A41" s="287" t="s">
        <v>183</v>
      </c>
      <c r="B41" s="278"/>
      <c r="C41" s="278"/>
      <c r="D41" s="279"/>
      <c r="F41" s="112"/>
    </row>
    <row r="42" spans="1:106" s="71" customFormat="1" ht="35.25" customHeight="1" x14ac:dyDescent="0.2">
      <c r="A42" s="287" t="s">
        <v>181</v>
      </c>
      <c r="B42" s="278"/>
      <c r="C42" s="278"/>
      <c r="D42" s="279"/>
      <c r="F42" s="112"/>
    </row>
    <row r="43" spans="1:106" s="71" customFormat="1" ht="30.75" customHeight="1" x14ac:dyDescent="0.2">
      <c r="A43" s="287" t="s">
        <v>182</v>
      </c>
      <c r="B43" s="278"/>
      <c r="C43" s="278"/>
      <c r="D43" s="279"/>
      <c r="F43" s="112"/>
    </row>
    <row r="44" spans="1:106" s="109" customFormat="1" ht="92.25" customHeight="1" x14ac:dyDescent="0.2">
      <c r="A44" s="287" t="s">
        <v>241</v>
      </c>
      <c r="B44" s="278"/>
      <c r="C44" s="278"/>
      <c r="D44" s="279"/>
    </row>
    <row r="45" spans="1:106" s="109" customFormat="1" ht="48.75" customHeight="1" x14ac:dyDescent="0.2">
      <c r="A45" s="287" t="s">
        <v>184</v>
      </c>
      <c r="B45" s="278"/>
      <c r="C45" s="278"/>
      <c r="D45" s="279"/>
    </row>
    <row r="46" spans="1:106" s="109" customFormat="1" ht="82.5" customHeight="1" x14ac:dyDescent="0.2">
      <c r="A46" s="287" t="s">
        <v>216</v>
      </c>
      <c r="B46" s="278"/>
      <c r="C46" s="278"/>
      <c r="D46" s="279"/>
    </row>
    <row r="47" spans="1:106" ht="67.5" customHeight="1" x14ac:dyDescent="0.2">
      <c r="A47" s="287" t="s">
        <v>185</v>
      </c>
      <c r="B47" s="278"/>
      <c r="C47" s="278"/>
      <c r="D47" s="279"/>
      <c r="E47" s="72"/>
    </row>
    <row r="48" spans="1:106" s="109" customFormat="1" ht="41.25" customHeight="1" x14ac:dyDescent="0.2">
      <c r="A48" s="287" t="s">
        <v>129</v>
      </c>
      <c r="B48" s="278"/>
      <c r="C48" s="278"/>
      <c r="D48" s="279"/>
    </row>
    <row r="49" spans="1:6" s="109" customFormat="1" ht="66" customHeight="1" x14ac:dyDescent="0.2">
      <c r="A49" s="287" t="s">
        <v>144</v>
      </c>
      <c r="B49" s="278"/>
      <c r="C49" s="278"/>
      <c r="D49" s="279"/>
    </row>
    <row r="50" spans="1:6" s="72" customFormat="1" ht="72" customHeight="1" x14ac:dyDescent="0.2">
      <c r="A50" s="287" t="s">
        <v>159</v>
      </c>
      <c r="B50" s="278"/>
      <c r="C50" s="278"/>
      <c r="D50" s="279"/>
      <c r="F50" s="165"/>
    </row>
    <row r="51" spans="1:6" s="72" customFormat="1" ht="71.25" customHeight="1" x14ac:dyDescent="0.2">
      <c r="A51" s="287" t="s">
        <v>217</v>
      </c>
      <c r="B51" s="278"/>
      <c r="C51" s="278"/>
      <c r="D51" s="279"/>
      <c r="F51" s="165"/>
    </row>
    <row r="52" spans="1:6" s="72" customFormat="1" ht="72" customHeight="1" x14ac:dyDescent="0.2">
      <c r="A52" s="287" t="s">
        <v>160</v>
      </c>
      <c r="B52" s="278"/>
      <c r="C52" s="278"/>
      <c r="D52" s="279"/>
      <c r="F52" s="165"/>
    </row>
    <row r="53" spans="1:6" s="72" customFormat="1" ht="58.5" customHeight="1" x14ac:dyDescent="0.2">
      <c r="A53" s="287" t="s">
        <v>218</v>
      </c>
      <c r="B53" s="278"/>
      <c r="C53" s="278"/>
      <c r="D53" s="279"/>
      <c r="F53" s="165"/>
    </row>
    <row r="54" spans="1:6" s="72" customFormat="1" ht="86.25" customHeight="1" x14ac:dyDescent="0.2">
      <c r="A54" s="287" t="s">
        <v>219</v>
      </c>
      <c r="B54" s="278"/>
      <c r="C54" s="278"/>
      <c r="D54" s="279"/>
      <c r="F54" s="165"/>
    </row>
    <row r="55" spans="1:6" s="72" customFormat="1" ht="70.5" customHeight="1" x14ac:dyDescent="0.2">
      <c r="A55" s="287" t="s">
        <v>240</v>
      </c>
      <c r="B55" s="278"/>
      <c r="C55" s="278"/>
      <c r="D55" s="279"/>
      <c r="F55" s="165"/>
    </row>
    <row r="56" spans="1:6" s="72" customFormat="1" ht="50.25" customHeight="1" x14ac:dyDescent="0.2">
      <c r="A56" s="287" t="s">
        <v>161</v>
      </c>
      <c r="B56" s="278"/>
      <c r="C56" s="278"/>
      <c r="D56" s="279"/>
      <c r="F56" s="165"/>
    </row>
    <row r="57" spans="1:6" s="72" customFormat="1" ht="36" customHeight="1" x14ac:dyDescent="0.2">
      <c r="A57" s="287" t="s">
        <v>186</v>
      </c>
      <c r="B57" s="278"/>
      <c r="C57" s="278"/>
      <c r="D57" s="279"/>
      <c r="F57" s="165"/>
    </row>
    <row r="58" spans="1:6" s="72" customFormat="1" ht="54" customHeight="1" x14ac:dyDescent="0.2">
      <c r="A58" s="287" t="s">
        <v>220</v>
      </c>
      <c r="B58" s="278"/>
      <c r="C58" s="278"/>
      <c r="D58" s="279"/>
      <c r="F58" s="165"/>
    </row>
    <row r="59" spans="1:6" s="72" customFormat="1" ht="109.5" customHeight="1" x14ac:dyDescent="0.2">
      <c r="A59" s="312" t="s">
        <v>221</v>
      </c>
      <c r="B59" s="313"/>
      <c r="C59" s="313"/>
      <c r="D59" s="314"/>
      <c r="F59" s="165"/>
    </row>
    <row r="60" spans="1:6" s="165" customFormat="1" ht="77.25" customHeight="1" x14ac:dyDescent="0.2">
      <c r="A60" s="287" t="s">
        <v>162</v>
      </c>
      <c r="B60" s="278"/>
      <c r="C60" s="278"/>
      <c r="D60" s="279"/>
    </row>
    <row r="61" spans="1:6" s="165" customFormat="1" ht="47.25" customHeight="1" x14ac:dyDescent="0.2">
      <c r="A61" s="287" t="s">
        <v>222</v>
      </c>
      <c r="B61" s="278"/>
      <c r="C61" s="278"/>
      <c r="D61" s="279"/>
    </row>
    <row r="62" spans="1:6" s="165" customFormat="1" ht="54.75" customHeight="1" x14ac:dyDescent="0.2">
      <c r="A62" s="287" t="s">
        <v>163</v>
      </c>
      <c r="B62" s="278"/>
      <c r="C62" s="278"/>
      <c r="D62" s="279"/>
    </row>
    <row r="63" spans="1:6" s="165" customFormat="1" ht="97.5" customHeight="1" x14ac:dyDescent="0.2">
      <c r="A63" s="287" t="s">
        <v>223</v>
      </c>
      <c r="B63" s="278"/>
      <c r="C63" s="278"/>
      <c r="D63" s="279"/>
    </row>
    <row r="64" spans="1:6" s="165" customFormat="1" ht="34.5" customHeight="1" x14ac:dyDescent="0.2">
      <c r="A64" s="287" t="s">
        <v>224</v>
      </c>
      <c r="B64" s="278"/>
      <c r="C64" s="278"/>
      <c r="D64" s="279"/>
    </row>
    <row r="65" spans="1:6" s="72" customFormat="1" ht="49.5" customHeight="1" x14ac:dyDescent="0.2">
      <c r="A65" s="287" t="s">
        <v>225</v>
      </c>
      <c r="B65" s="278"/>
      <c r="C65" s="278"/>
      <c r="D65" s="279"/>
      <c r="F65" s="165"/>
    </row>
    <row r="66" spans="1:6" s="165" customFormat="1" ht="45.75" customHeight="1" x14ac:dyDescent="0.2">
      <c r="A66" s="287" t="s">
        <v>226</v>
      </c>
      <c r="B66" s="278"/>
      <c r="C66" s="278"/>
      <c r="D66" s="279"/>
    </row>
    <row r="67" spans="1:6" s="72" customFormat="1" ht="53.25" customHeight="1" x14ac:dyDescent="0.2">
      <c r="A67" s="287" t="s">
        <v>227</v>
      </c>
      <c r="B67" s="278"/>
      <c r="C67" s="278"/>
      <c r="D67" s="279"/>
      <c r="F67" s="165"/>
    </row>
    <row r="68" spans="1:6" s="165" customFormat="1" ht="49.5" customHeight="1" x14ac:dyDescent="0.2">
      <c r="A68" s="287" t="s">
        <v>239</v>
      </c>
      <c r="B68" s="278"/>
      <c r="C68" s="278"/>
      <c r="D68" s="279"/>
    </row>
    <row r="69" spans="1:6" s="165" customFormat="1" ht="51.75" customHeight="1" x14ac:dyDescent="0.2">
      <c r="A69" s="287" t="s">
        <v>164</v>
      </c>
      <c r="B69" s="278"/>
      <c r="C69" s="278"/>
      <c r="D69" s="279"/>
    </row>
    <row r="70" spans="1:6" s="165" customFormat="1" ht="40.5" customHeight="1" x14ac:dyDescent="0.2">
      <c r="A70" s="287" t="s">
        <v>228</v>
      </c>
      <c r="B70" s="278"/>
      <c r="C70" s="278"/>
      <c r="D70" s="279"/>
    </row>
    <row r="71" spans="1:6" s="165" customFormat="1" ht="61.15" customHeight="1" x14ac:dyDescent="0.2">
      <c r="A71" s="287" t="s">
        <v>242</v>
      </c>
      <c r="B71" s="278"/>
      <c r="C71" s="278"/>
      <c r="D71" s="279"/>
    </row>
    <row r="72" spans="1:6" s="72" customFormat="1" ht="46.5" customHeight="1" x14ac:dyDescent="0.2">
      <c r="A72" s="287" t="s">
        <v>229</v>
      </c>
      <c r="B72" s="278"/>
      <c r="C72" s="278"/>
      <c r="D72" s="279"/>
      <c r="F72" s="165"/>
    </row>
    <row r="73" spans="1:6" s="165" customFormat="1" ht="115.5" customHeight="1" x14ac:dyDescent="0.2">
      <c r="A73" s="287" t="s">
        <v>243</v>
      </c>
      <c r="B73" s="278"/>
      <c r="C73" s="278"/>
      <c r="D73" s="279"/>
    </row>
    <row r="74" spans="1:6" s="165" customFormat="1" ht="65.25" customHeight="1" x14ac:dyDescent="0.2">
      <c r="A74" s="287" t="s">
        <v>150</v>
      </c>
      <c r="B74" s="278"/>
      <c r="C74" s="278"/>
      <c r="D74" s="279"/>
    </row>
    <row r="75" spans="1:6" s="72" customFormat="1" ht="75" customHeight="1" x14ac:dyDescent="0.2">
      <c r="A75" s="287" t="s">
        <v>230</v>
      </c>
      <c r="B75" s="278"/>
      <c r="C75" s="278"/>
      <c r="D75" s="279"/>
      <c r="F75" s="165"/>
    </row>
    <row r="76" spans="1:6" s="72" customFormat="1" ht="38.25" customHeight="1" x14ac:dyDescent="0.2">
      <c r="A76" s="287" t="s">
        <v>231</v>
      </c>
      <c r="B76" s="278"/>
      <c r="C76" s="278"/>
      <c r="D76" s="279"/>
      <c r="F76" s="165"/>
    </row>
    <row r="77" spans="1:6" s="165" customFormat="1" ht="108" customHeight="1" x14ac:dyDescent="0.2">
      <c r="A77" s="287" t="s">
        <v>232</v>
      </c>
      <c r="B77" s="278"/>
      <c r="C77" s="278"/>
      <c r="D77" s="279"/>
    </row>
    <row r="78" spans="1:6" s="165" customFormat="1" ht="57" customHeight="1" x14ac:dyDescent="0.2">
      <c r="A78" s="287" t="s">
        <v>233</v>
      </c>
      <c r="B78" s="278"/>
      <c r="C78" s="278"/>
      <c r="D78" s="279"/>
    </row>
    <row r="79" spans="1:6" s="165" customFormat="1" ht="140.44999999999999" customHeight="1" x14ac:dyDescent="0.2">
      <c r="A79" s="287" t="s">
        <v>244</v>
      </c>
      <c r="B79" s="278"/>
      <c r="C79" s="278"/>
      <c r="D79" s="279"/>
    </row>
    <row r="80" spans="1:6" s="72" customFormat="1" ht="57" customHeight="1" x14ac:dyDescent="0.2">
      <c r="A80" s="287" t="s">
        <v>234</v>
      </c>
      <c r="B80" s="278"/>
      <c r="C80" s="278"/>
      <c r="D80" s="279"/>
      <c r="F80" s="165"/>
    </row>
    <row r="81" spans="1:6" s="72" customFormat="1" ht="59.45" customHeight="1" x14ac:dyDescent="0.2">
      <c r="A81" s="287" t="s">
        <v>187</v>
      </c>
      <c r="B81" s="278"/>
      <c r="C81" s="278"/>
      <c r="D81" s="279"/>
      <c r="F81" s="165"/>
    </row>
    <row r="82" spans="1:6" s="72" customFormat="1" ht="51" customHeight="1" x14ac:dyDescent="0.2">
      <c r="A82" s="287" t="s">
        <v>165</v>
      </c>
      <c r="B82" s="278"/>
      <c r="C82" s="278"/>
      <c r="D82" s="279"/>
      <c r="F82" s="165"/>
    </row>
    <row r="83" spans="1:6" s="72" customFormat="1" ht="74.45" customHeight="1" x14ac:dyDescent="0.2">
      <c r="A83" s="287" t="s">
        <v>245</v>
      </c>
      <c r="B83" s="278"/>
      <c r="C83" s="278"/>
      <c r="D83" s="279"/>
      <c r="F83" s="165"/>
    </row>
    <row r="84" spans="1:6" s="72" customFormat="1" ht="27.75" customHeight="1" x14ac:dyDescent="0.2">
      <c r="A84" s="287" t="s">
        <v>91</v>
      </c>
      <c r="B84" s="278"/>
      <c r="C84" s="278"/>
      <c r="D84" s="279"/>
      <c r="F84" s="165"/>
    </row>
    <row r="85" spans="1:6" s="72" customFormat="1" ht="30.75" customHeight="1" x14ac:dyDescent="0.2">
      <c r="A85" s="287" t="s">
        <v>277</v>
      </c>
      <c r="B85" s="278"/>
      <c r="C85" s="278"/>
      <c r="D85" s="279"/>
      <c r="F85" s="165"/>
    </row>
    <row r="86" spans="1:6" s="165" customFormat="1" ht="31.15" customHeight="1" x14ac:dyDescent="0.2">
      <c r="A86" s="287" t="s">
        <v>119</v>
      </c>
      <c r="B86" s="278"/>
      <c r="C86" s="278"/>
      <c r="D86" s="279"/>
    </row>
    <row r="87" spans="1:6" s="72" customFormat="1" ht="18" customHeight="1" x14ac:dyDescent="0.2">
      <c r="A87" s="287" t="s">
        <v>85</v>
      </c>
      <c r="B87" s="278"/>
      <c r="C87" s="278"/>
      <c r="D87" s="279"/>
      <c r="F87" s="165"/>
    </row>
    <row r="88" spans="1:6" s="72" customFormat="1" ht="31.5" customHeight="1" x14ac:dyDescent="0.2">
      <c r="A88" s="287" t="s">
        <v>166</v>
      </c>
      <c r="B88" s="278"/>
      <c r="C88" s="278"/>
      <c r="D88" s="279"/>
      <c r="F88" s="165"/>
    </row>
    <row r="89" spans="1:6" s="72" customFormat="1" ht="36.75" customHeight="1" x14ac:dyDescent="0.2">
      <c r="A89" s="287" t="s">
        <v>200</v>
      </c>
      <c r="B89" s="278"/>
      <c r="C89" s="278"/>
      <c r="D89" s="279"/>
      <c r="F89" s="165"/>
    </row>
    <row r="90" spans="1:6" s="165" customFormat="1" ht="42" customHeight="1" x14ac:dyDescent="0.2">
      <c r="A90" s="287" t="s">
        <v>235</v>
      </c>
      <c r="B90" s="278"/>
      <c r="C90" s="278"/>
      <c r="D90" s="279"/>
    </row>
    <row r="91" spans="1:6" s="72" customFormat="1" ht="36.75" customHeight="1" x14ac:dyDescent="0.2">
      <c r="A91" s="287" t="s">
        <v>236</v>
      </c>
      <c r="B91" s="278"/>
      <c r="C91" s="278"/>
      <c r="D91" s="279"/>
      <c r="F91" s="165"/>
    </row>
    <row r="92" spans="1:6" s="72" customFormat="1" ht="60" customHeight="1" x14ac:dyDescent="0.2">
      <c r="A92" s="287" t="s">
        <v>246</v>
      </c>
      <c r="B92" s="278"/>
      <c r="C92" s="278"/>
      <c r="D92" s="279"/>
      <c r="F92" s="165"/>
    </row>
    <row r="93" spans="1:6" s="165" customFormat="1" ht="94.5" customHeight="1" x14ac:dyDescent="0.2">
      <c r="A93" s="287" t="s">
        <v>237</v>
      </c>
      <c r="B93" s="278"/>
      <c r="C93" s="278"/>
      <c r="D93" s="279"/>
    </row>
    <row r="94" spans="1:6" s="165" customFormat="1" ht="48.75" customHeight="1" x14ac:dyDescent="0.2">
      <c r="A94" s="287" t="s">
        <v>212</v>
      </c>
      <c r="B94" s="278"/>
      <c r="C94" s="278"/>
      <c r="D94" s="279"/>
    </row>
    <row r="95" spans="1:6" s="165" customFormat="1" ht="162" customHeight="1" x14ac:dyDescent="0.2">
      <c r="A95" s="287" t="s">
        <v>213</v>
      </c>
      <c r="B95" s="278"/>
      <c r="C95" s="278"/>
      <c r="D95" s="279"/>
    </row>
    <row r="96" spans="1:6" s="165" customFormat="1" ht="50.25" customHeight="1" x14ac:dyDescent="0.2">
      <c r="A96" s="287" t="s">
        <v>247</v>
      </c>
      <c r="B96" s="278"/>
      <c r="C96" s="278"/>
      <c r="D96" s="279"/>
    </row>
    <row r="97" spans="1:106" s="165" customFormat="1" ht="40.5" customHeight="1" x14ac:dyDescent="0.2">
      <c r="A97" s="287" t="s">
        <v>248</v>
      </c>
      <c r="B97" s="278"/>
      <c r="C97" s="278"/>
      <c r="D97" s="279"/>
    </row>
    <row r="98" spans="1:106" s="165" customFormat="1" ht="40.5" customHeight="1" x14ac:dyDescent="0.2">
      <c r="A98" s="287" t="s">
        <v>249</v>
      </c>
      <c r="B98" s="278"/>
      <c r="C98" s="278"/>
      <c r="D98" s="279"/>
    </row>
    <row r="99" spans="1:106" s="165" customFormat="1" ht="41.25" customHeight="1" x14ac:dyDescent="0.2">
      <c r="A99" s="287" t="s">
        <v>250</v>
      </c>
      <c r="B99" s="278"/>
      <c r="C99" s="278"/>
      <c r="D99" s="279"/>
    </row>
    <row r="100" spans="1:106" s="165" customFormat="1" ht="33.6" customHeight="1" x14ac:dyDescent="0.2">
      <c r="A100" s="287" t="s">
        <v>251</v>
      </c>
      <c r="B100" s="278"/>
      <c r="C100" s="278"/>
      <c r="D100" s="279"/>
    </row>
    <row r="101" spans="1:106" s="165" customFormat="1" ht="50.25" customHeight="1" x14ac:dyDescent="0.2">
      <c r="A101" s="287" t="s">
        <v>252</v>
      </c>
      <c r="B101" s="278"/>
      <c r="C101" s="278"/>
      <c r="D101" s="279"/>
    </row>
    <row r="102" spans="1:106" s="165" customFormat="1" ht="61.5" customHeight="1" x14ac:dyDescent="0.2">
      <c r="A102" s="287" t="s">
        <v>253</v>
      </c>
      <c r="B102" s="278"/>
      <c r="C102" s="278"/>
      <c r="D102" s="279"/>
    </row>
    <row r="103" spans="1:106" s="165" customFormat="1" ht="33" customHeight="1" x14ac:dyDescent="0.2">
      <c r="A103" s="287" t="s">
        <v>271</v>
      </c>
      <c r="B103" s="278"/>
      <c r="C103" s="278"/>
      <c r="D103" s="279"/>
    </row>
    <row r="104" spans="1:106" s="165" customFormat="1" ht="34.9" customHeight="1" x14ac:dyDescent="0.2">
      <c r="A104" s="287" t="s">
        <v>124</v>
      </c>
      <c r="B104" s="278"/>
      <c r="C104" s="278"/>
      <c r="D104" s="279"/>
    </row>
    <row r="105" spans="1:106" s="165" customFormat="1" ht="42" customHeight="1" x14ac:dyDescent="0.2">
      <c r="A105" s="287" t="s">
        <v>254</v>
      </c>
      <c r="B105" s="278"/>
      <c r="C105" s="278"/>
      <c r="D105" s="279"/>
    </row>
    <row r="106" spans="1:106" s="165" customFormat="1" ht="51" customHeight="1" x14ac:dyDescent="0.2">
      <c r="A106" s="287" t="s">
        <v>255</v>
      </c>
      <c r="B106" s="278"/>
      <c r="C106" s="278"/>
      <c r="D106" s="279"/>
    </row>
    <row r="107" spans="1:106" s="165" customFormat="1" ht="54.95" customHeight="1" x14ac:dyDescent="0.2">
      <c r="A107" s="287" t="s">
        <v>238</v>
      </c>
      <c r="B107" s="278"/>
      <c r="C107" s="278"/>
      <c r="D107" s="279"/>
    </row>
    <row r="108" spans="1:106" s="165" customFormat="1" ht="46.9" customHeight="1" x14ac:dyDescent="0.2">
      <c r="A108" s="287" t="s">
        <v>276</v>
      </c>
      <c r="B108" s="278"/>
      <c r="C108" s="278"/>
      <c r="D108" s="279"/>
    </row>
    <row r="109" spans="1:106" s="166" customFormat="1" ht="65.25" customHeight="1" x14ac:dyDescent="0.2">
      <c r="A109" s="287" t="s">
        <v>256</v>
      </c>
      <c r="B109" s="278"/>
      <c r="C109" s="278"/>
      <c r="D109" s="279"/>
      <c r="E109" s="276"/>
      <c r="F109" s="276"/>
    </row>
    <row r="110" spans="1:106" s="166" customFormat="1" ht="42" customHeight="1" x14ac:dyDescent="0.2">
      <c r="A110" s="277" t="s">
        <v>206</v>
      </c>
      <c r="B110" s="278"/>
      <c r="C110" s="278"/>
      <c r="D110" s="279"/>
      <c r="E110" s="164"/>
      <c r="F110" s="164"/>
    </row>
    <row r="111" spans="1:106" s="66" customFormat="1" ht="57" customHeight="1" x14ac:dyDescent="0.2">
      <c r="A111" s="277" t="s">
        <v>196</v>
      </c>
      <c r="B111" s="278"/>
      <c r="C111" s="278"/>
      <c r="D111" s="279"/>
      <c r="E111" s="165"/>
      <c r="F111" s="165"/>
      <c r="G111" s="65"/>
      <c r="H111" s="65"/>
      <c r="I111" s="65"/>
      <c r="J111" s="65"/>
      <c r="K111" s="65"/>
      <c r="L111" s="65"/>
      <c r="M111" s="65"/>
      <c r="N111" s="65"/>
      <c r="O111" s="65"/>
      <c r="P111" s="65"/>
      <c r="Q111" s="65"/>
      <c r="R111" s="65"/>
      <c r="S111" s="65"/>
      <c r="T111" s="65"/>
      <c r="U111" s="65"/>
      <c r="V111" s="65"/>
      <c r="W111" s="65"/>
      <c r="X111" s="65"/>
      <c r="Y111" s="65"/>
      <c r="Z111" s="65"/>
      <c r="AA111" s="65"/>
      <c r="AB111" s="65"/>
      <c r="AC111" s="65"/>
      <c r="AD111" s="65"/>
      <c r="AE111" s="65"/>
      <c r="AF111" s="65"/>
      <c r="AG111" s="65"/>
      <c r="AH111" s="65"/>
      <c r="AI111" s="65"/>
      <c r="AJ111" s="65"/>
      <c r="AK111" s="65"/>
      <c r="AL111" s="65"/>
      <c r="AM111" s="65"/>
      <c r="AN111" s="65"/>
      <c r="AO111" s="65"/>
      <c r="AP111" s="65"/>
      <c r="AQ111" s="65"/>
      <c r="AR111" s="65"/>
      <c r="AS111" s="65"/>
      <c r="AT111" s="65"/>
      <c r="AU111" s="65"/>
      <c r="AV111" s="65"/>
      <c r="AW111" s="65"/>
      <c r="AX111" s="65"/>
      <c r="AY111" s="65"/>
      <c r="AZ111" s="65"/>
      <c r="BA111" s="65"/>
      <c r="BB111" s="65"/>
      <c r="BC111" s="65"/>
      <c r="BD111" s="65"/>
      <c r="BE111" s="65"/>
      <c r="BF111" s="65"/>
      <c r="BG111" s="65"/>
      <c r="BH111" s="65"/>
      <c r="BI111" s="65"/>
      <c r="BJ111" s="65"/>
      <c r="BK111" s="65"/>
      <c r="BL111" s="65"/>
      <c r="BM111" s="65"/>
      <c r="BN111" s="65"/>
      <c r="BO111" s="65"/>
      <c r="BP111" s="65"/>
      <c r="BQ111" s="65"/>
      <c r="BR111" s="65"/>
      <c r="BS111" s="65"/>
      <c r="BT111" s="65"/>
      <c r="BU111" s="65"/>
      <c r="BV111" s="65"/>
      <c r="BW111" s="65"/>
      <c r="BX111" s="65"/>
      <c r="BY111" s="65"/>
      <c r="BZ111" s="65"/>
      <c r="CA111" s="65"/>
      <c r="CB111" s="65"/>
      <c r="CC111" s="65"/>
      <c r="CD111" s="65"/>
      <c r="CE111" s="65"/>
      <c r="CF111" s="65"/>
      <c r="CG111" s="65"/>
      <c r="CH111" s="65"/>
      <c r="CI111" s="65"/>
      <c r="CJ111" s="65"/>
      <c r="CK111" s="65"/>
      <c r="CL111" s="65"/>
      <c r="CM111" s="65"/>
      <c r="CN111" s="65"/>
      <c r="CO111" s="65"/>
      <c r="CP111" s="65"/>
      <c r="CQ111" s="65"/>
      <c r="CR111" s="65"/>
      <c r="CS111" s="65"/>
      <c r="CT111" s="65"/>
      <c r="CU111" s="65"/>
      <c r="CV111" s="65"/>
      <c r="CW111" s="65"/>
      <c r="CX111" s="65"/>
      <c r="CY111" s="65"/>
      <c r="CZ111" s="65"/>
      <c r="DA111" s="65"/>
      <c r="DB111" s="65"/>
    </row>
    <row r="112" spans="1:106" s="66" customFormat="1" ht="26.45" customHeight="1" x14ac:dyDescent="0.2">
      <c r="A112" s="288" t="s">
        <v>199</v>
      </c>
      <c r="B112" s="295"/>
      <c r="C112" s="295"/>
      <c r="D112" s="289"/>
      <c r="E112" s="73"/>
      <c r="F112" s="65"/>
      <c r="G112" s="65"/>
      <c r="H112" s="65"/>
      <c r="I112" s="65"/>
      <c r="J112" s="65"/>
      <c r="K112" s="65"/>
      <c r="L112" s="65"/>
      <c r="M112" s="65"/>
      <c r="N112" s="65"/>
      <c r="O112" s="65"/>
      <c r="P112" s="65"/>
      <c r="Q112" s="65"/>
      <c r="R112" s="65"/>
      <c r="S112" s="65"/>
      <c r="T112" s="65"/>
      <c r="U112" s="65"/>
      <c r="V112" s="65"/>
      <c r="W112" s="65"/>
      <c r="X112" s="65"/>
      <c r="Y112" s="65"/>
      <c r="Z112" s="65"/>
      <c r="AA112" s="65"/>
      <c r="AB112" s="65"/>
      <c r="AC112" s="65"/>
      <c r="AD112" s="65"/>
      <c r="AE112" s="65"/>
      <c r="AF112" s="65"/>
      <c r="AG112" s="65"/>
      <c r="AH112" s="65"/>
      <c r="AI112" s="65"/>
      <c r="AJ112" s="65"/>
      <c r="AK112" s="65"/>
      <c r="AL112" s="65"/>
      <c r="AM112" s="65"/>
      <c r="AN112" s="65"/>
      <c r="AO112" s="65"/>
      <c r="AP112" s="65"/>
      <c r="AQ112" s="65"/>
      <c r="AR112" s="65"/>
      <c r="AS112" s="65"/>
      <c r="AT112" s="65"/>
      <c r="AU112" s="65"/>
      <c r="AV112" s="65"/>
      <c r="AW112" s="65"/>
      <c r="AX112" s="65"/>
      <c r="AY112" s="65"/>
      <c r="AZ112" s="65"/>
      <c r="BA112" s="65"/>
      <c r="BB112" s="65"/>
      <c r="BC112" s="65"/>
      <c r="BD112" s="65"/>
      <c r="BE112" s="65"/>
      <c r="BF112" s="65"/>
      <c r="BG112" s="65"/>
      <c r="BH112" s="65"/>
      <c r="BI112" s="65"/>
      <c r="BJ112" s="65"/>
      <c r="BK112" s="65"/>
      <c r="BL112" s="65"/>
      <c r="BM112" s="65"/>
      <c r="BN112" s="65"/>
      <c r="BO112" s="65"/>
      <c r="BP112" s="65"/>
      <c r="BQ112" s="65"/>
      <c r="BR112" s="65"/>
      <c r="BS112" s="65"/>
      <c r="BT112" s="65"/>
      <c r="BU112" s="65"/>
      <c r="BV112" s="65"/>
      <c r="BW112" s="65"/>
      <c r="BX112" s="65"/>
      <c r="BY112" s="65"/>
      <c r="BZ112" s="65"/>
      <c r="CA112" s="65"/>
      <c r="CB112" s="65"/>
      <c r="CC112" s="65"/>
      <c r="CD112" s="65"/>
      <c r="CE112" s="65"/>
      <c r="CF112" s="65"/>
      <c r="CG112" s="65"/>
      <c r="CH112" s="65"/>
      <c r="CI112" s="65"/>
      <c r="CJ112" s="65"/>
      <c r="CK112" s="65"/>
      <c r="CL112" s="65"/>
      <c r="CM112" s="65"/>
      <c r="CN112" s="65"/>
      <c r="CO112" s="65"/>
      <c r="CP112" s="65"/>
      <c r="CQ112" s="65"/>
      <c r="CR112" s="65"/>
      <c r="CS112" s="65"/>
      <c r="CT112" s="65"/>
      <c r="CU112" s="65"/>
      <c r="CV112" s="65"/>
      <c r="CW112" s="65"/>
      <c r="CX112" s="65"/>
      <c r="CY112" s="65"/>
      <c r="CZ112" s="65"/>
      <c r="DA112" s="65"/>
      <c r="DB112" s="65"/>
    </row>
    <row r="113" spans="1:106" s="66" customFormat="1" ht="64.150000000000006" customHeight="1" x14ac:dyDescent="0.2">
      <c r="A113" s="318" t="s">
        <v>298</v>
      </c>
      <c r="B113" s="319"/>
      <c r="C113" s="296"/>
      <c r="D113" s="297"/>
      <c r="E113" s="74"/>
      <c r="F113" s="65"/>
      <c r="G113" s="65"/>
      <c r="H113" s="65"/>
      <c r="I113" s="65"/>
      <c r="J113" s="65"/>
      <c r="K113" s="65"/>
      <c r="L113" s="65"/>
      <c r="M113" s="65"/>
      <c r="N113" s="65"/>
      <c r="O113" s="65"/>
      <c r="P113" s="65"/>
      <c r="Q113" s="65"/>
      <c r="R113" s="65"/>
      <c r="S113" s="65"/>
      <c r="T113" s="65"/>
      <c r="U113" s="65"/>
      <c r="V113" s="65"/>
      <c r="W113" s="65"/>
      <c r="X113" s="65"/>
      <c r="Y113" s="65"/>
      <c r="Z113" s="65"/>
      <c r="AA113" s="65"/>
      <c r="AB113" s="65"/>
      <c r="AC113" s="65"/>
      <c r="AD113" s="65"/>
      <c r="AE113" s="65"/>
      <c r="AF113" s="65"/>
      <c r="AG113" s="65"/>
      <c r="AH113" s="65"/>
      <c r="AI113" s="65"/>
      <c r="AJ113" s="65"/>
      <c r="AK113" s="65"/>
      <c r="AL113" s="65"/>
      <c r="AM113" s="65"/>
      <c r="AN113" s="65"/>
      <c r="AO113" s="65"/>
      <c r="AP113" s="65"/>
      <c r="AQ113" s="65"/>
      <c r="AR113" s="65"/>
      <c r="AS113" s="65"/>
      <c r="AT113" s="65"/>
      <c r="AU113" s="65"/>
      <c r="AV113" s="65"/>
      <c r="AW113" s="65"/>
      <c r="AX113" s="65"/>
      <c r="AY113" s="65"/>
      <c r="AZ113" s="65"/>
      <c r="BA113" s="65"/>
      <c r="BB113" s="65"/>
      <c r="BC113" s="65"/>
      <c r="BD113" s="65"/>
      <c r="BE113" s="65"/>
      <c r="BF113" s="65"/>
      <c r="BG113" s="65"/>
      <c r="BH113" s="65"/>
      <c r="BI113" s="65"/>
      <c r="BJ113" s="65"/>
      <c r="BK113" s="65"/>
      <c r="BL113" s="65"/>
      <c r="BM113" s="65"/>
      <c r="BN113" s="65"/>
      <c r="BO113" s="65"/>
      <c r="BP113" s="65"/>
      <c r="BQ113" s="65"/>
      <c r="BR113" s="65"/>
      <c r="BS113" s="65"/>
      <c r="BT113" s="65"/>
      <c r="BU113" s="65"/>
      <c r="BV113" s="65"/>
      <c r="BW113" s="65"/>
      <c r="BX113" s="65"/>
      <c r="BY113" s="65"/>
      <c r="BZ113" s="65"/>
      <c r="CA113" s="65"/>
      <c r="CB113" s="65"/>
      <c r="CC113" s="65"/>
      <c r="CD113" s="65"/>
      <c r="CE113" s="65"/>
      <c r="CF113" s="65"/>
      <c r="CG113" s="65"/>
      <c r="CH113" s="65"/>
      <c r="CI113" s="65"/>
      <c r="CJ113" s="65"/>
      <c r="CK113" s="65"/>
      <c r="CL113" s="65"/>
      <c r="CM113" s="65"/>
      <c r="CN113" s="65"/>
      <c r="CO113" s="65"/>
      <c r="CP113" s="65"/>
      <c r="CQ113" s="65"/>
      <c r="CR113" s="65"/>
      <c r="CS113" s="65"/>
      <c r="CT113" s="65"/>
      <c r="CU113" s="65"/>
      <c r="CV113" s="65"/>
      <c r="CW113" s="65"/>
      <c r="CX113" s="65"/>
      <c r="CY113" s="65"/>
      <c r="CZ113" s="65"/>
      <c r="DA113" s="65"/>
      <c r="DB113" s="65"/>
    </row>
    <row r="114" spans="1:106" s="66" customFormat="1" ht="102" customHeight="1" x14ac:dyDescent="0.2">
      <c r="A114" s="290" t="s">
        <v>299</v>
      </c>
      <c r="B114" s="294"/>
      <c r="C114" s="290"/>
      <c r="D114" s="294"/>
      <c r="E114" s="74"/>
      <c r="F114" s="65"/>
      <c r="G114" s="65"/>
      <c r="H114" s="65"/>
      <c r="I114" s="65"/>
      <c r="J114" s="65"/>
      <c r="K114" s="65"/>
      <c r="L114" s="65"/>
      <c r="M114" s="65"/>
      <c r="N114" s="65"/>
      <c r="O114" s="65"/>
      <c r="P114" s="65"/>
      <c r="Q114" s="65"/>
      <c r="R114" s="65"/>
      <c r="S114" s="65"/>
      <c r="T114" s="65"/>
      <c r="U114" s="65"/>
      <c r="V114" s="65"/>
      <c r="W114" s="65"/>
      <c r="X114" s="65"/>
      <c r="Y114" s="65"/>
      <c r="Z114" s="65"/>
      <c r="AA114" s="65"/>
      <c r="AB114" s="65"/>
      <c r="AC114" s="65"/>
      <c r="AD114" s="65"/>
      <c r="AE114" s="65"/>
      <c r="AF114" s="65"/>
      <c r="AG114" s="65"/>
      <c r="AH114" s="65"/>
      <c r="AI114" s="65"/>
      <c r="AJ114" s="65"/>
      <c r="AK114" s="65"/>
      <c r="AL114" s="65"/>
      <c r="AM114" s="65"/>
      <c r="AN114" s="65"/>
      <c r="AO114" s="65"/>
      <c r="AP114" s="65"/>
      <c r="AQ114" s="65"/>
      <c r="AR114" s="65"/>
      <c r="AS114" s="65"/>
      <c r="AT114" s="65"/>
      <c r="AU114" s="65"/>
      <c r="AV114" s="65"/>
      <c r="AW114" s="65"/>
      <c r="AX114" s="65"/>
      <c r="AY114" s="65"/>
      <c r="AZ114" s="65"/>
      <c r="BA114" s="65"/>
      <c r="BB114" s="65"/>
      <c r="BC114" s="65"/>
      <c r="BD114" s="65"/>
      <c r="BE114" s="65"/>
      <c r="BF114" s="65"/>
      <c r="BG114" s="65"/>
      <c r="BH114" s="65"/>
      <c r="BI114" s="65"/>
      <c r="BJ114" s="65"/>
      <c r="BK114" s="65"/>
      <c r="BL114" s="65"/>
      <c r="BM114" s="65"/>
      <c r="BN114" s="65"/>
      <c r="BO114" s="65"/>
      <c r="BP114" s="65"/>
      <c r="BQ114" s="65"/>
      <c r="BR114" s="65"/>
      <c r="BS114" s="65"/>
      <c r="BT114" s="65"/>
      <c r="BU114" s="65"/>
      <c r="BV114" s="65"/>
      <c r="BW114" s="65"/>
      <c r="BX114" s="65"/>
      <c r="BY114" s="65"/>
      <c r="BZ114" s="65"/>
      <c r="CA114" s="65"/>
      <c r="CB114" s="65"/>
      <c r="CC114" s="65"/>
      <c r="CD114" s="65"/>
      <c r="CE114" s="65"/>
      <c r="CF114" s="65"/>
      <c r="CG114" s="65"/>
      <c r="CH114" s="65"/>
      <c r="CI114" s="65"/>
      <c r="CJ114" s="65"/>
      <c r="CK114" s="65"/>
      <c r="CL114" s="65"/>
      <c r="CM114" s="65"/>
      <c r="CN114" s="65"/>
      <c r="CO114" s="65"/>
      <c r="CP114" s="65"/>
      <c r="CQ114" s="65"/>
      <c r="CR114" s="65"/>
      <c r="CS114" s="65"/>
      <c r="CT114" s="65"/>
      <c r="CU114" s="65"/>
      <c r="CV114" s="65"/>
      <c r="CW114" s="65"/>
      <c r="CX114" s="65"/>
      <c r="CY114" s="65"/>
      <c r="CZ114" s="65"/>
      <c r="DA114" s="65"/>
      <c r="DB114" s="65"/>
    </row>
    <row r="115" spans="1:106" s="66" customFormat="1" ht="132" customHeight="1" x14ac:dyDescent="0.2">
      <c r="A115" s="290" t="s">
        <v>300</v>
      </c>
      <c r="B115" s="294"/>
      <c r="C115" s="290"/>
      <c r="D115" s="294"/>
      <c r="E115" s="74"/>
      <c r="F115" s="65"/>
      <c r="G115" s="65"/>
      <c r="H115" s="65"/>
      <c r="I115" s="65"/>
      <c r="J115" s="65"/>
      <c r="K115" s="65"/>
      <c r="L115" s="65"/>
      <c r="M115" s="65"/>
      <c r="N115" s="65"/>
      <c r="O115" s="65"/>
      <c r="P115" s="65"/>
      <c r="Q115" s="65"/>
      <c r="R115" s="65"/>
      <c r="S115" s="65"/>
      <c r="T115" s="65"/>
      <c r="U115" s="65"/>
      <c r="V115" s="65"/>
      <c r="W115" s="65"/>
      <c r="X115" s="65"/>
      <c r="Y115" s="65"/>
      <c r="Z115" s="65"/>
      <c r="AA115" s="65"/>
      <c r="AB115" s="65"/>
      <c r="AC115" s="65"/>
      <c r="AD115" s="65"/>
      <c r="AE115" s="65"/>
      <c r="AF115" s="65"/>
      <c r="AG115" s="65"/>
      <c r="AH115" s="65"/>
      <c r="AI115" s="65"/>
      <c r="AJ115" s="65"/>
      <c r="AK115" s="65"/>
      <c r="AL115" s="65"/>
      <c r="AM115" s="65"/>
      <c r="AN115" s="65"/>
      <c r="AO115" s="65"/>
      <c r="AP115" s="65"/>
      <c r="AQ115" s="65"/>
      <c r="AR115" s="65"/>
      <c r="AS115" s="65"/>
      <c r="AT115" s="65"/>
      <c r="AU115" s="65"/>
      <c r="AV115" s="65"/>
      <c r="AW115" s="65"/>
      <c r="AX115" s="65"/>
      <c r="AY115" s="65"/>
      <c r="AZ115" s="65"/>
      <c r="BA115" s="65"/>
      <c r="BB115" s="65"/>
      <c r="BC115" s="65"/>
      <c r="BD115" s="65"/>
      <c r="BE115" s="65"/>
      <c r="BF115" s="65"/>
      <c r="BG115" s="65"/>
      <c r="BH115" s="65"/>
      <c r="BI115" s="65"/>
      <c r="BJ115" s="65"/>
      <c r="BK115" s="65"/>
      <c r="BL115" s="65"/>
      <c r="BM115" s="65"/>
      <c r="BN115" s="65"/>
      <c r="BO115" s="65"/>
      <c r="BP115" s="65"/>
      <c r="BQ115" s="65"/>
      <c r="BR115" s="65"/>
      <c r="BS115" s="65"/>
      <c r="BT115" s="65"/>
      <c r="BU115" s="65"/>
      <c r="BV115" s="65"/>
      <c r="BW115" s="65"/>
      <c r="BX115" s="65"/>
      <c r="BY115" s="65"/>
      <c r="BZ115" s="65"/>
      <c r="CA115" s="65"/>
      <c r="CB115" s="65"/>
      <c r="CC115" s="65"/>
      <c r="CD115" s="65"/>
      <c r="CE115" s="65"/>
      <c r="CF115" s="65"/>
      <c r="CG115" s="65"/>
      <c r="CH115" s="65"/>
      <c r="CI115" s="65"/>
      <c r="CJ115" s="65"/>
      <c r="CK115" s="65"/>
      <c r="CL115" s="65"/>
      <c r="CM115" s="65"/>
      <c r="CN115" s="65"/>
      <c r="CO115" s="65"/>
      <c r="CP115" s="65"/>
      <c r="CQ115" s="65"/>
      <c r="CR115" s="65"/>
      <c r="CS115" s="65"/>
      <c r="CT115" s="65"/>
      <c r="CU115" s="65"/>
      <c r="CV115" s="65"/>
      <c r="CW115" s="65"/>
      <c r="CX115" s="65"/>
      <c r="CY115" s="65"/>
      <c r="CZ115" s="65"/>
      <c r="DA115" s="65"/>
      <c r="DB115" s="65"/>
    </row>
    <row r="116" spans="1:106" s="66" customFormat="1" ht="166.5" customHeight="1" x14ac:dyDescent="0.2">
      <c r="A116" s="290" t="s">
        <v>301</v>
      </c>
      <c r="B116" s="294"/>
      <c r="C116" s="290"/>
      <c r="D116" s="294"/>
      <c r="E116" s="74"/>
      <c r="F116" s="65"/>
      <c r="G116" s="65"/>
      <c r="H116" s="65"/>
      <c r="I116" s="65"/>
      <c r="J116" s="65"/>
      <c r="K116" s="65"/>
      <c r="L116" s="65"/>
      <c r="M116" s="65"/>
      <c r="N116" s="65"/>
      <c r="O116" s="65"/>
      <c r="P116" s="65"/>
      <c r="Q116" s="65"/>
      <c r="R116" s="65"/>
      <c r="S116" s="65"/>
      <c r="T116" s="65"/>
      <c r="U116" s="65"/>
      <c r="V116" s="65"/>
      <c r="W116" s="65"/>
      <c r="X116" s="65"/>
      <c r="Y116" s="65"/>
      <c r="Z116" s="65"/>
      <c r="AA116" s="65"/>
      <c r="AB116" s="65"/>
      <c r="AC116" s="65"/>
      <c r="AD116" s="65"/>
      <c r="AE116" s="65"/>
      <c r="AF116" s="65"/>
      <c r="AG116" s="65"/>
      <c r="AH116" s="65"/>
      <c r="AI116" s="65"/>
      <c r="AJ116" s="65"/>
      <c r="AK116" s="65"/>
      <c r="AL116" s="65"/>
      <c r="AM116" s="65"/>
      <c r="AN116" s="65"/>
      <c r="AO116" s="65"/>
      <c r="AP116" s="65"/>
      <c r="AQ116" s="65"/>
      <c r="AR116" s="65"/>
      <c r="AS116" s="65"/>
      <c r="AT116" s="65"/>
      <c r="AU116" s="65"/>
      <c r="AV116" s="65"/>
      <c r="AW116" s="65"/>
      <c r="AX116" s="65"/>
      <c r="AY116" s="65"/>
      <c r="AZ116" s="65"/>
      <c r="BA116" s="65"/>
      <c r="BB116" s="65"/>
      <c r="BC116" s="65"/>
      <c r="BD116" s="65"/>
      <c r="BE116" s="65"/>
      <c r="BF116" s="65"/>
      <c r="BG116" s="65"/>
      <c r="BH116" s="65"/>
      <c r="BI116" s="65"/>
      <c r="BJ116" s="65"/>
      <c r="BK116" s="65"/>
      <c r="BL116" s="65"/>
      <c r="BM116" s="65"/>
      <c r="BN116" s="65"/>
      <c r="BO116" s="65"/>
      <c r="BP116" s="65"/>
      <c r="BQ116" s="65"/>
      <c r="BR116" s="65"/>
      <c r="BS116" s="65"/>
      <c r="BT116" s="65"/>
      <c r="BU116" s="65"/>
      <c r="BV116" s="65"/>
      <c r="BW116" s="65"/>
      <c r="BX116" s="65"/>
      <c r="BY116" s="65"/>
      <c r="BZ116" s="65"/>
      <c r="CA116" s="65"/>
      <c r="CB116" s="65"/>
      <c r="CC116" s="65"/>
      <c r="CD116" s="65"/>
      <c r="CE116" s="65"/>
      <c r="CF116" s="65"/>
      <c r="CG116" s="65"/>
      <c r="CH116" s="65"/>
      <c r="CI116" s="65"/>
      <c r="CJ116" s="65"/>
      <c r="CK116" s="65"/>
      <c r="CL116" s="65"/>
      <c r="CM116" s="65"/>
      <c r="CN116" s="65"/>
      <c r="CO116" s="65"/>
      <c r="CP116" s="65"/>
      <c r="CQ116" s="65"/>
      <c r="CR116" s="65"/>
      <c r="CS116" s="65"/>
      <c r="CT116" s="65"/>
      <c r="CU116" s="65"/>
      <c r="CV116" s="65"/>
      <c r="CW116" s="65"/>
      <c r="CX116" s="65"/>
      <c r="CY116" s="65"/>
      <c r="CZ116" s="65"/>
      <c r="DA116" s="65"/>
      <c r="DB116" s="65"/>
    </row>
    <row r="117" spans="1:106" s="66" customFormat="1" ht="75" customHeight="1" x14ac:dyDescent="0.2">
      <c r="A117" s="290" t="s">
        <v>302</v>
      </c>
      <c r="B117" s="294"/>
      <c r="C117" s="290"/>
      <c r="D117" s="294"/>
      <c r="E117" s="74"/>
      <c r="F117" s="65"/>
      <c r="G117" s="65"/>
      <c r="H117" s="65"/>
      <c r="I117" s="65"/>
      <c r="J117" s="65"/>
      <c r="K117" s="65"/>
      <c r="L117" s="65"/>
      <c r="M117" s="65"/>
      <c r="N117" s="65"/>
      <c r="O117" s="65"/>
      <c r="P117" s="65"/>
      <c r="Q117" s="65"/>
      <c r="R117" s="65"/>
      <c r="S117" s="65"/>
      <c r="T117" s="65"/>
      <c r="U117" s="65"/>
      <c r="V117" s="65"/>
      <c r="W117" s="65"/>
      <c r="X117" s="65"/>
      <c r="Y117" s="65"/>
      <c r="Z117" s="65"/>
      <c r="AA117" s="65"/>
      <c r="AB117" s="65"/>
      <c r="AC117" s="65"/>
      <c r="AD117" s="65"/>
      <c r="AE117" s="65"/>
      <c r="AF117" s="65"/>
      <c r="AG117" s="65"/>
      <c r="AH117" s="65"/>
      <c r="AI117" s="65"/>
      <c r="AJ117" s="65"/>
      <c r="AK117" s="65"/>
      <c r="AL117" s="65"/>
      <c r="AM117" s="65"/>
      <c r="AN117" s="65"/>
      <c r="AO117" s="65"/>
      <c r="AP117" s="65"/>
      <c r="AQ117" s="65"/>
      <c r="AR117" s="65"/>
      <c r="AS117" s="65"/>
      <c r="AT117" s="65"/>
      <c r="AU117" s="65"/>
      <c r="AV117" s="65"/>
      <c r="AW117" s="65"/>
      <c r="AX117" s="65"/>
      <c r="AY117" s="65"/>
      <c r="AZ117" s="65"/>
      <c r="BA117" s="65"/>
      <c r="BB117" s="65"/>
      <c r="BC117" s="65"/>
      <c r="BD117" s="65"/>
      <c r="BE117" s="65"/>
      <c r="BF117" s="65"/>
      <c r="BG117" s="65"/>
      <c r="BH117" s="65"/>
      <c r="BI117" s="65"/>
      <c r="BJ117" s="65"/>
      <c r="BK117" s="65"/>
      <c r="BL117" s="65"/>
      <c r="BM117" s="65"/>
      <c r="BN117" s="65"/>
      <c r="BO117" s="65"/>
      <c r="BP117" s="65"/>
      <c r="BQ117" s="65"/>
      <c r="BR117" s="65"/>
      <c r="BS117" s="65"/>
      <c r="BT117" s="65"/>
      <c r="BU117" s="65"/>
      <c r="BV117" s="65"/>
      <c r="BW117" s="65"/>
      <c r="BX117" s="65"/>
      <c r="BY117" s="65"/>
      <c r="BZ117" s="65"/>
      <c r="CA117" s="65"/>
      <c r="CB117" s="65"/>
      <c r="CC117" s="65"/>
      <c r="CD117" s="65"/>
      <c r="CE117" s="65"/>
      <c r="CF117" s="65"/>
      <c r="CG117" s="65"/>
      <c r="CH117" s="65"/>
      <c r="CI117" s="65"/>
      <c r="CJ117" s="65"/>
      <c r="CK117" s="65"/>
      <c r="CL117" s="65"/>
      <c r="CM117" s="65"/>
      <c r="CN117" s="65"/>
      <c r="CO117" s="65"/>
      <c r="CP117" s="65"/>
      <c r="CQ117" s="65"/>
      <c r="CR117" s="65"/>
      <c r="CS117" s="65"/>
      <c r="CT117" s="65"/>
      <c r="CU117" s="65"/>
      <c r="CV117" s="65"/>
      <c r="CW117" s="65"/>
      <c r="CX117" s="65"/>
      <c r="CY117" s="65"/>
      <c r="CZ117" s="65"/>
      <c r="DA117" s="65"/>
      <c r="DB117" s="65"/>
    </row>
    <row r="118" spans="1:106" s="171" customFormat="1" ht="36.6" customHeight="1" x14ac:dyDescent="0.2">
      <c r="A118" s="288" t="s">
        <v>105</v>
      </c>
      <c r="B118" s="289"/>
      <c r="C118" s="167" t="s">
        <v>53</v>
      </c>
      <c r="D118" s="168" t="s">
        <v>208</v>
      </c>
      <c r="E118" s="169"/>
      <c r="F118" s="170">
        <f>80/19</f>
        <v>4.2105263157894735</v>
      </c>
    </row>
    <row r="119" spans="1:106" s="174" customFormat="1" ht="110.25" customHeight="1" x14ac:dyDescent="0.2">
      <c r="A119" s="290" t="s">
        <v>214</v>
      </c>
      <c r="B119" s="284"/>
      <c r="C119" s="172"/>
      <c r="D119" s="173"/>
      <c r="E119" s="174">
        <v>25</v>
      </c>
      <c r="F119" s="175"/>
    </row>
    <row r="120" spans="1:106" s="174" customFormat="1" ht="99" customHeight="1" x14ac:dyDescent="0.2">
      <c r="A120" s="290" t="s">
        <v>188</v>
      </c>
      <c r="B120" s="284"/>
      <c r="C120" s="176"/>
      <c r="D120" s="177"/>
      <c r="E120" s="174">
        <v>24</v>
      </c>
      <c r="F120" s="175"/>
    </row>
    <row r="121" spans="1:106" s="174" customFormat="1" ht="78.599999999999994" customHeight="1" x14ac:dyDescent="0.2">
      <c r="A121" s="283" t="s">
        <v>257</v>
      </c>
      <c r="B121" s="284"/>
      <c r="C121" s="176"/>
      <c r="D121" s="173"/>
      <c r="E121" s="174">
        <v>20</v>
      </c>
      <c r="F121" s="175"/>
    </row>
    <row r="122" spans="1:106" s="174" customFormat="1" ht="80.25" customHeight="1" x14ac:dyDescent="0.2">
      <c r="A122" s="283" t="s">
        <v>258</v>
      </c>
      <c r="B122" s="284"/>
      <c r="C122" s="176"/>
      <c r="D122" s="173"/>
      <c r="E122" s="174">
        <v>19</v>
      </c>
      <c r="F122" s="175"/>
    </row>
    <row r="123" spans="1:106" s="174" customFormat="1" ht="61.5" customHeight="1" x14ac:dyDescent="0.2">
      <c r="A123" s="283" t="s">
        <v>259</v>
      </c>
      <c r="B123" s="284"/>
      <c r="C123" s="176"/>
      <c r="D123" s="173"/>
      <c r="E123" s="174">
        <v>18</v>
      </c>
      <c r="F123" s="175"/>
    </row>
    <row r="124" spans="1:106" s="174" customFormat="1" ht="79.5" customHeight="1" x14ac:dyDescent="0.2">
      <c r="A124" s="283" t="s">
        <v>260</v>
      </c>
      <c r="B124" s="284"/>
      <c r="C124" s="176"/>
      <c r="D124" s="177"/>
      <c r="E124" s="174">
        <v>17</v>
      </c>
      <c r="F124" s="175"/>
    </row>
    <row r="125" spans="1:106" s="174" customFormat="1" ht="54" customHeight="1" x14ac:dyDescent="0.2">
      <c r="A125" s="283" t="s">
        <v>261</v>
      </c>
      <c r="B125" s="284"/>
      <c r="C125" s="172"/>
      <c r="D125" s="173"/>
      <c r="E125" s="174">
        <v>6</v>
      </c>
      <c r="F125" s="175"/>
    </row>
    <row r="126" spans="1:106" s="72" customFormat="1" ht="30" customHeight="1" x14ac:dyDescent="0.2">
      <c r="A126" s="315" t="s">
        <v>88</v>
      </c>
      <c r="B126" s="316"/>
      <c r="C126" s="316"/>
      <c r="D126" s="317"/>
      <c r="E126" s="174"/>
      <c r="F126" s="175"/>
    </row>
    <row r="127" spans="1:106" s="72" customFormat="1" ht="17.25" customHeight="1" x14ac:dyDescent="0.2">
      <c r="A127" s="291" t="s">
        <v>173</v>
      </c>
      <c r="B127" s="292"/>
      <c r="C127" s="292" t="s">
        <v>177</v>
      </c>
      <c r="D127" s="293"/>
      <c r="F127" s="165"/>
    </row>
    <row r="128" spans="1:106" s="72" customFormat="1" ht="17.25" customHeight="1" x14ac:dyDescent="0.2">
      <c r="A128" s="280" t="s">
        <v>167</v>
      </c>
      <c r="B128" s="281"/>
      <c r="C128" s="282"/>
      <c r="D128" s="282"/>
      <c r="F128" s="165"/>
    </row>
    <row r="129" spans="1:6" s="72" customFormat="1" ht="17.25" customHeight="1" x14ac:dyDescent="0.2">
      <c r="A129" s="280" t="s">
        <v>168</v>
      </c>
      <c r="B129" s="281" t="s">
        <v>52</v>
      </c>
      <c r="C129" s="282"/>
      <c r="D129" s="282"/>
      <c r="F129" s="165"/>
    </row>
    <row r="130" spans="1:6" s="72" customFormat="1" ht="17.25" customHeight="1" x14ac:dyDescent="0.2">
      <c r="A130" s="280" t="s">
        <v>169</v>
      </c>
      <c r="B130" s="281" t="str">
        <f>+B129</f>
        <v xml:space="preserve">10% vr perdida </v>
      </c>
      <c r="C130" s="282"/>
      <c r="D130" s="282"/>
      <c r="F130" s="165"/>
    </row>
    <row r="131" spans="1:6" s="72" customFormat="1" ht="17.25" customHeight="1" x14ac:dyDescent="0.2">
      <c r="A131" s="280" t="s">
        <v>170</v>
      </c>
      <c r="B131" s="281"/>
      <c r="C131" s="282"/>
      <c r="D131" s="282"/>
      <c r="F131" s="165"/>
    </row>
    <row r="132" spans="1:6" s="72" customFormat="1" ht="17.25" customHeight="1" x14ac:dyDescent="0.2">
      <c r="A132" s="285" t="s">
        <v>172</v>
      </c>
      <c r="B132" s="286"/>
      <c r="C132" s="282"/>
      <c r="D132" s="282"/>
      <c r="F132" s="165"/>
    </row>
    <row r="133" spans="1:6" s="72" customFormat="1" ht="17.25" customHeight="1" x14ac:dyDescent="0.2">
      <c r="A133" s="280" t="s">
        <v>171</v>
      </c>
      <c r="B133" s="281" t="s">
        <v>39</v>
      </c>
      <c r="C133" s="282"/>
      <c r="D133" s="282"/>
      <c r="F133" s="165"/>
    </row>
    <row r="134" spans="1:6" s="72" customFormat="1" ht="15" x14ac:dyDescent="0.2">
      <c r="A134" s="310" t="s">
        <v>83</v>
      </c>
      <c r="B134" s="311"/>
      <c r="C134" s="308"/>
      <c r="D134" s="309"/>
      <c r="F134" s="165"/>
    </row>
    <row r="135" spans="1:6" s="72" customFormat="1" ht="15" x14ac:dyDescent="0.25">
      <c r="A135" s="305" t="s">
        <v>101</v>
      </c>
      <c r="B135" s="306"/>
      <c r="C135" s="306"/>
      <c r="D135" s="307"/>
      <c r="F135" s="165"/>
    </row>
    <row r="136" spans="1:6" s="72" customFormat="1" ht="15" x14ac:dyDescent="0.25">
      <c r="A136" s="178"/>
      <c r="F136" s="165"/>
    </row>
  </sheetData>
  <mergeCells count="140">
    <mergeCell ref="A1:D1"/>
    <mergeCell ref="B30:D30"/>
    <mergeCell ref="B8:D8"/>
    <mergeCell ref="A9:D9"/>
    <mergeCell ref="B26:D26"/>
    <mergeCell ref="B19:C19"/>
    <mergeCell ref="B20:C20"/>
    <mergeCell ref="B28:D28"/>
    <mergeCell ref="A23:D23"/>
    <mergeCell ref="A25:D25"/>
    <mergeCell ref="A24:D24"/>
    <mergeCell ref="B21:D21"/>
    <mergeCell ref="A22:D22"/>
    <mergeCell ref="B2:D2"/>
    <mergeCell ref="B3:D3"/>
    <mergeCell ref="B4:D4"/>
    <mergeCell ref="B5:D5"/>
    <mergeCell ref="B6:D6"/>
    <mergeCell ref="B7:D7"/>
    <mergeCell ref="B29:D29"/>
    <mergeCell ref="A113:B113"/>
    <mergeCell ref="A37:D37"/>
    <mergeCell ref="A61:D61"/>
    <mergeCell ref="A125:B125"/>
    <mergeCell ref="A47:D47"/>
    <mergeCell ref="A50:D50"/>
    <mergeCell ref="A51:D51"/>
    <mergeCell ref="A52:D52"/>
    <mergeCell ref="A53:D53"/>
    <mergeCell ref="A54:D54"/>
    <mergeCell ref="A55:D55"/>
    <mergeCell ref="A89:D89"/>
    <mergeCell ref="A87:D87"/>
    <mergeCell ref="A86:D86"/>
    <mergeCell ref="A84:D84"/>
    <mergeCell ref="A135:D135"/>
    <mergeCell ref="C134:D134"/>
    <mergeCell ref="A134:B134"/>
    <mergeCell ref="A49:D49"/>
    <mergeCell ref="A60:D60"/>
    <mergeCell ref="A69:D69"/>
    <mergeCell ref="A70:D70"/>
    <mergeCell ref="A71:D71"/>
    <mergeCell ref="A56:D56"/>
    <mergeCell ref="A57:D57"/>
    <mergeCell ref="A58:D58"/>
    <mergeCell ref="A59:D59"/>
    <mergeCell ref="A81:D81"/>
    <mergeCell ref="A62:D62"/>
    <mergeCell ref="A63:D63"/>
    <mergeCell ref="A75:D75"/>
    <mergeCell ref="A76:D76"/>
    <mergeCell ref="A64:D64"/>
    <mergeCell ref="A66:D66"/>
    <mergeCell ref="A68:D68"/>
    <mergeCell ref="A72:D72"/>
    <mergeCell ref="A79:D79"/>
    <mergeCell ref="A77:D77"/>
    <mergeCell ref="A80:D80"/>
    <mergeCell ref="A65:D65"/>
    <mergeCell ref="A83:D83"/>
    <mergeCell ref="A67:D67"/>
    <mergeCell ref="A73:D73"/>
    <mergeCell ref="A74:D74"/>
    <mergeCell ref="A32:D32"/>
    <mergeCell ref="A27:D27"/>
    <mergeCell ref="A41:D41"/>
    <mergeCell ref="A43:D43"/>
    <mergeCell ref="A42:D42"/>
    <mergeCell ref="A38:D38"/>
    <mergeCell ref="A40:D40"/>
    <mergeCell ref="B31:D31"/>
    <mergeCell ref="A33:D33"/>
    <mergeCell ref="A44:D44"/>
    <mergeCell ref="A45:D45"/>
    <mergeCell ref="A46:D46"/>
    <mergeCell ref="A48:D48"/>
    <mergeCell ref="A34:D34"/>
    <mergeCell ref="A35:D35"/>
    <mergeCell ref="A36:D36"/>
    <mergeCell ref="A39:D39"/>
    <mergeCell ref="A96:D96"/>
    <mergeCell ref="A97:D97"/>
    <mergeCell ref="A98:D98"/>
    <mergeCell ref="A99:D99"/>
    <mergeCell ref="A100:D100"/>
    <mergeCell ref="A101:D101"/>
    <mergeCell ref="A102:D102"/>
    <mergeCell ref="A85:D85"/>
    <mergeCell ref="A78:D78"/>
    <mergeCell ref="A88:D88"/>
    <mergeCell ref="A82:D82"/>
    <mergeCell ref="A105:D105"/>
    <mergeCell ref="A106:D106"/>
    <mergeCell ref="A108:D108"/>
    <mergeCell ref="A111:D111"/>
    <mergeCell ref="A107:D107"/>
    <mergeCell ref="C115:D115"/>
    <mergeCell ref="A121:B121"/>
    <mergeCell ref="A90:D90"/>
    <mergeCell ref="A93:D93"/>
    <mergeCell ref="C117:D117"/>
    <mergeCell ref="C116:D116"/>
    <mergeCell ref="A115:B115"/>
    <mergeCell ref="A116:B116"/>
    <mergeCell ref="A91:D91"/>
    <mergeCell ref="A112:D112"/>
    <mergeCell ref="A117:B117"/>
    <mergeCell ref="C114:D114"/>
    <mergeCell ref="A114:B114"/>
    <mergeCell ref="C113:D113"/>
    <mergeCell ref="A94:D94"/>
    <mergeCell ref="A95:D95"/>
    <mergeCell ref="A103:D103"/>
    <mergeCell ref="A104:D104"/>
    <mergeCell ref="A92:D92"/>
    <mergeCell ref="E109:F109"/>
    <mergeCell ref="A110:D110"/>
    <mergeCell ref="A133:B133"/>
    <mergeCell ref="C133:D133"/>
    <mergeCell ref="A122:B122"/>
    <mergeCell ref="A123:B123"/>
    <mergeCell ref="A124:B124"/>
    <mergeCell ref="A130:B130"/>
    <mergeCell ref="C130:D130"/>
    <mergeCell ref="A131:B131"/>
    <mergeCell ref="C131:D131"/>
    <mergeCell ref="A132:B132"/>
    <mergeCell ref="C132:D132"/>
    <mergeCell ref="A129:B129"/>
    <mergeCell ref="C129:D129"/>
    <mergeCell ref="A109:D109"/>
    <mergeCell ref="A128:B128"/>
    <mergeCell ref="C128:D128"/>
    <mergeCell ref="A118:B118"/>
    <mergeCell ref="A120:B120"/>
    <mergeCell ref="A119:B119"/>
    <mergeCell ref="A127:B127"/>
    <mergeCell ref="C127:D127"/>
    <mergeCell ref="A126:D126"/>
  </mergeCells>
  <phoneticPr fontId="0" type="noConversion"/>
  <printOptions horizontalCentered="1" verticalCentered="1"/>
  <pageMargins left="0.23622047244094491" right="0.23622047244094491" top="0.74803149606299213" bottom="0.74803149606299213" header="0.31496062992125984" footer="0.31496062992125984"/>
  <pageSetup scale="85" firstPageNumber="0" fitToHeight="0" orientation="landscape" r:id="rId1"/>
  <headerFooter scaleWithDoc="0" alignWithMargins="0"/>
  <rowBreaks count="6" manualBreakCount="6">
    <brk id="31" max="16383" man="1"/>
    <brk id="50" max="16383" man="1"/>
    <brk id="69" max="16383" man="1"/>
    <brk id="91" max="16383" man="1"/>
    <brk id="114" max="16383" man="1"/>
    <brk id="13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4" tint="0.39997558519241921"/>
  </sheetPr>
  <dimension ref="A1:M61"/>
  <sheetViews>
    <sheetView zoomScale="85" zoomScaleNormal="85" zoomScaleSheetLayoutView="55" workbookViewId="0">
      <selection activeCell="B66" sqref="B66"/>
    </sheetView>
  </sheetViews>
  <sheetFormatPr baseColWidth="10" defaultColWidth="11.42578125" defaultRowHeight="12.75" x14ac:dyDescent="0.2"/>
  <cols>
    <col min="1" max="1" width="60.28515625" style="29" customWidth="1"/>
    <col min="2" max="2" width="81.7109375" style="29" bestFit="1" customWidth="1"/>
    <col min="3" max="3" width="2.7109375" style="30" hidden="1" customWidth="1"/>
    <col min="4" max="4" width="17.42578125" style="29" bestFit="1" customWidth="1"/>
    <col min="5" max="5" width="20.42578125" style="29" bestFit="1" customWidth="1"/>
    <col min="6" max="6" width="13.42578125" style="29" customWidth="1"/>
    <col min="7" max="7" width="24.5703125" style="29" customWidth="1"/>
    <col min="8" max="13" width="11.42578125" style="29" hidden="1" customWidth="1"/>
    <col min="14" max="16384" width="11.42578125" style="29"/>
  </cols>
  <sheetData>
    <row r="1" spans="1:7" ht="41.25" customHeight="1" thickBot="1" x14ac:dyDescent="0.25">
      <c r="A1" s="396" t="s">
        <v>278</v>
      </c>
      <c r="B1" s="397"/>
      <c r="C1" s="397"/>
      <c r="D1" s="397"/>
      <c r="E1" s="397"/>
      <c r="F1" s="397"/>
      <c r="G1" s="398"/>
    </row>
    <row r="2" spans="1:7" ht="15.75" x14ac:dyDescent="0.25">
      <c r="A2" s="56" t="s">
        <v>1</v>
      </c>
      <c r="B2" s="406" t="str">
        <f>+'TODO RIESGO DAÑOS MATERIALES'!B3</f>
        <v>INSTITUTO MUNICIPAL DEL DEPORTE, LA RECREACION Y EDUCACION FÍSICA ZARZALEÑO "IMDEREZ"</v>
      </c>
      <c r="C2" s="406"/>
      <c r="D2" s="406"/>
      <c r="E2" s="406"/>
      <c r="F2" s="406"/>
      <c r="G2" s="406"/>
    </row>
    <row r="3" spans="1:7" ht="15.75" x14ac:dyDescent="0.25">
      <c r="A3" s="54" t="s">
        <v>2</v>
      </c>
      <c r="B3" s="411" t="str">
        <f>+B2</f>
        <v>INSTITUTO MUNICIPAL DEL DEPORTE, LA RECREACION Y EDUCACION FÍSICA ZARZALEÑO "IMDEREZ"</v>
      </c>
      <c r="C3" s="411"/>
      <c r="D3" s="411"/>
      <c r="E3" s="411"/>
      <c r="F3" s="411"/>
      <c r="G3" s="411"/>
    </row>
    <row r="4" spans="1:7" ht="15.75" x14ac:dyDescent="0.25">
      <c r="A4" s="54" t="s">
        <v>3</v>
      </c>
      <c r="B4" s="411" t="str">
        <f>+B2</f>
        <v>INSTITUTO MUNICIPAL DEL DEPORTE, LA RECREACION Y EDUCACION FÍSICA ZARZALEÑO "IMDEREZ"</v>
      </c>
      <c r="C4" s="411"/>
      <c r="D4" s="411"/>
      <c r="E4" s="411"/>
      <c r="F4" s="411"/>
      <c r="G4" s="411"/>
    </row>
    <row r="5" spans="1:7" ht="15.75" x14ac:dyDescent="0.25">
      <c r="A5" s="54" t="s">
        <v>4</v>
      </c>
      <c r="B5" s="411" t="str">
        <f>+'TODO RIESGO DAÑOS MATERIALES'!B5</f>
        <v>891.902.310-2</v>
      </c>
      <c r="C5" s="411"/>
      <c r="D5" s="411"/>
      <c r="E5" s="411"/>
      <c r="F5" s="411"/>
      <c r="G5" s="411"/>
    </row>
    <row r="6" spans="1:7" ht="15.75" x14ac:dyDescent="0.25">
      <c r="A6" s="53" t="s">
        <v>5</v>
      </c>
      <c r="B6" s="411" t="s">
        <v>72</v>
      </c>
      <c r="C6" s="411"/>
      <c r="D6" s="411"/>
      <c r="E6" s="411"/>
      <c r="F6" s="411"/>
      <c r="G6" s="411"/>
    </row>
    <row r="7" spans="1:7" ht="15.75" x14ac:dyDescent="0.25">
      <c r="A7" s="53" t="str">
        <f>'TODO RIESGO DAÑOS MATERIALES'!A7</f>
        <v>PROCESO NO.</v>
      </c>
      <c r="B7" s="411"/>
      <c r="C7" s="411"/>
      <c r="D7" s="411"/>
      <c r="E7" s="411"/>
      <c r="F7" s="411"/>
      <c r="G7" s="411"/>
    </row>
    <row r="8" spans="1:7" ht="32.25" customHeight="1" x14ac:dyDescent="0.2">
      <c r="A8" s="55" t="s">
        <v>6</v>
      </c>
      <c r="B8" s="405" t="str">
        <f>+'RCE '!B8:F8</f>
        <v>DESDE LAS 00.00 HORAS DEL 31 DE JULIO DE 2026 HASTA LAS 24:00 HORAS DEL 30 DE JULIO DE 2027</v>
      </c>
      <c r="C8" s="405"/>
      <c r="D8" s="405"/>
      <c r="E8" s="405"/>
      <c r="F8" s="405"/>
      <c r="G8" s="405"/>
    </row>
    <row r="9" spans="1:7" ht="28.5" customHeight="1" x14ac:dyDescent="0.2">
      <c r="A9" s="412" t="s">
        <v>123</v>
      </c>
      <c r="B9" s="413"/>
      <c r="C9" s="413"/>
      <c r="D9" s="413"/>
      <c r="E9" s="413"/>
      <c r="F9" s="413"/>
      <c r="G9" s="413"/>
    </row>
    <row r="10" spans="1:7" ht="27.75" customHeight="1" x14ac:dyDescent="0.2">
      <c r="A10" s="405" t="s">
        <v>41</v>
      </c>
      <c r="B10" s="405" t="s">
        <v>42</v>
      </c>
      <c r="C10" s="32"/>
      <c r="D10" s="429" t="s">
        <v>8</v>
      </c>
      <c r="E10" s="429"/>
      <c r="F10" s="407" t="s">
        <v>9</v>
      </c>
      <c r="G10" s="409" t="s">
        <v>49</v>
      </c>
    </row>
    <row r="11" spans="1:7" ht="36" customHeight="1" x14ac:dyDescent="0.2">
      <c r="A11" s="405"/>
      <c r="B11" s="405"/>
      <c r="C11" s="33"/>
      <c r="D11" s="34" t="s">
        <v>81</v>
      </c>
      <c r="E11" s="57" t="s">
        <v>82</v>
      </c>
      <c r="F11" s="408"/>
      <c r="G11" s="410"/>
    </row>
    <row r="12" spans="1:7" ht="54" customHeight="1" x14ac:dyDescent="0.2">
      <c r="A12" s="399" t="s">
        <v>59</v>
      </c>
      <c r="B12" s="431" t="s">
        <v>189</v>
      </c>
      <c r="C12" s="32"/>
      <c r="D12" s="414">
        <v>50000000</v>
      </c>
      <c r="E12" s="430"/>
      <c r="F12" s="35"/>
      <c r="G12" s="36"/>
    </row>
    <row r="13" spans="1:7" ht="33" customHeight="1" x14ac:dyDescent="0.2">
      <c r="A13" s="400"/>
      <c r="B13" s="432"/>
      <c r="C13" s="32"/>
      <c r="D13" s="415"/>
      <c r="E13" s="430"/>
      <c r="F13" s="35"/>
      <c r="G13" s="36"/>
    </row>
    <row r="14" spans="1:7" ht="45" customHeight="1" x14ac:dyDescent="0.2">
      <c r="A14" s="400"/>
      <c r="B14" s="432"/>
      <c r="C14" s="32"/>
      <c r="D14" s="415"/>
      <c r="E14" s="430"/>
      <c r="F14" s="121"/>
      <c r="G14" s="136">
        <f>+F14*E12/100</f>
        <v>0</v>
      </c>
    </row>
    <row r="15" spans="1:7" ht="19.5" customHeight="1" x14ac:dyDescent="0.2">
      <c r="A15" s="37"/>
      <c r="B15" s="38" t="s">
        <v>60</v>
      </c>
      <c r="C15" s="32"/>
      <c r="D15" s="57">
        <v>10000000</v>
      </c>
      <c r="E15" s="40"/>
      <c r="F15" s="41"/>
      <c r="G15" s="36"/>
    </row>
    <row r="16" spans="1:7" ht="27" customHeight="1" x14ac:dyDescent="0.2">
      <c r="A16" s="42"/>
      <c r="B16" s="38" t="s">
        <v>45</v>
      </c>
      <c r="C16" s="32"/>
      <c r="D16" s="39">
        <f>+D12*0.5</f>
        <v>25000000</v>
      </c>
      <c r="E16" s="40"/>
      <c r="F16" s="41"/>
      <c r="G16" s="36"/>
    </row>
    <row r="17" spans="1:13" ht="36" customHeight="1" x14ac:dyDescent="0.2">
      <c r="A17" s="42"/>
      <c r="B17" s="38" t="s">
        <v>61</v>
      </c>
      <c r="C17" s="32"/>
      <c r="D17" s="39">
        <f>D16</f>
        <v>25000000</v>
      </c>
      <c r="E17" s="40"/>
      <c r="F17" s="41"/>
      <c r="G17" s="36"/>
    </row>
    <row r="18" spans="1:13" ht="30" x14ac:dyDescent="0.2">
      <c r="A18" s="42"/>
      <c r="B18" s="38" t="s">
        <v>62</v>
      </c>
      <c r="C18" s="32"/>
      <c r="D18" s="39">
        <f>D16</f>
        <v>25000000</v>
      </c>
      <c r="E18" s="40"/>
      <c r="F18" s="41"/>
      <c r="G18" s="36"/>
    </row>
    <row r="19" spans="1:13" ht="15.75" x14ac:dyDescent="0.25">
      <c r="A19" s="401"/>
      <c r="B19" s="402"/>
      <c r="C19" s="43"/>
      <c r="D19" s="44" t="s">
        <v>50</v>
      </c>
      <c r="E19" s="43"/>
      <c r="F19" s="45"/>
      <c r="G19" s="46">
        <f>G14</f>
        <v>0</v>
      </c>
    </row>
    <row r="20" spans="1:13" ht="15.75" x14ac:dyDescent="0.25">
      <c r="A20" s="403"/>
      <c r="B20" s="404"/>
      <c r="C20" s="43"/>
      <c r="D20" s="44" t="s">
        <v>47</v>
      </c>
      <c r="E20" s="43"/>
      <c r="F20" s="45"/>
      <c r="G20" s="47">
        <f>G19*16%</f>
        <v>0</v>
      </c>
    </row>
    <row r="21" spans="1:13" ht="16.5" thickBot="1" x14ac:dyDescent="0.3">
      <c r="A21" s="403"/>
      <c r="B21" s="404"/>
      <c r="C21" s="48"/>
      <c r="D21" s="49" t="s">
        <v>51</v>
      </c>
      <c r="E21" s="48"/>
      <c r="F21" s="50"/>
      <c r="G21" s="51">
        <f>SUM(G19:G20)</f>
        <v>0</v>
      </c>
    </row>
    <row r="22" spans="1:13" ht="17.25" customHeight="1" thickBot="1" x14ac:dyDescent="0.25">
      <c r="A22" s="433" t="s">
        <v>86</v>
      </c>
      <c r="B22" s="434"/>
      <c r="C22" s="434"/>
      <c r="D22" s="434"/>
      <c r="E22" s="434"/>
      <c r="F22" s="434"/>
      <c r="G22" s="435"/>
    </row>
    <row r="23" spans="1:13" ht="39.75" customHeight="1" thickBot="1" x14ac:dyDescent="0.25">
      <c r="A23" s="364" t="s">
        <v>193</v>
      </c>
      <c r="B23" s="365"/>
      <c r="C23" s="365"/>
      <c r="D23" s="365"/>
      <c r="E23" s="365"/>
      <c r="F23" s="365"/>
      <c r="G23" s="366"/>
    </row>
    <row r="24" spans="1:13" ht="39.75" customHeight="1" thickBot="1" x14ac:dyDescent="0.25">
      <c r="A24" s="364" t="s">
        <v>190</v>
      </c>
      <c r="B24" s="365"/>
      <c r="C24" s="365"/>
      <c r="D24" s="365"/>
      <c r="E24" s="365"/>
      <c r="F24" s="365"/>
      <c r="G24" s="366"/>
    </row>
    <row r="25" spans="1:13" ht="49.5" customHeight="1" thickBot="1" x14ac:dyDescent="0.25">
      <c r="A25" s="364" t="s">
        <v>191</v>
      </c>
      <c r="B25" s="365"/>
      <c r="C25" s="365"/>
      <c r="D25" s="365"/>
      <c r="E25" s="365"/>
      <c r="F25" s="365"/>
      <c r="G25" s="366"/>
    </row>
    <row r="26" spans="1:13" ht="70.5" customHeight="1" thickBot="1" x14ac:dyDescent="0.25">
      <c r="A26" s="364" t="s">
        <v>192</v>
      </c>
      <c r="B26" s="365"/>
      <c r="C26" s="365"/>
      <c r="D26" s="365"/>
      <c r="E26" s="365"/>
      <c r="F26" s="365"/>
      <c r="G26" s="366"/>
    </row>
    <row r="27" spans="1:13" ht="191.45" customHeight="1" thickBot="1" x14ac:dyDescent="0.25">
      <c r="A27" s="370" t="s">
        <v>303</v>
      </c>
      <c r="B27" s="371"/>
      <c r="C27" s="371"/>
      <c r="D27" s="371"/>
      <c r="E27" s="371"/>
      <c r="F27" s="371"/>
      <c r="G27" s="372"/>
    </row>
    <row r="28" spans="1:13" ht="119.25" customHeight="1" x14ac:dyDescent="0.2">
      <c r="A28" s="361" t="str">
        <f>+'TODO RIESGO DAÑOS MATERIALES'!A33:D33</f>
        <v>CONVENIO PARA EL PLAZO DEL PAGO DE LA PRIMA: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TREINTA  (30)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v>
      </c>
      <c r="B28" s="362"/>
      <c r="C28" s="362"/>
      <c r="D28" s="362"/>
      <c r="E28" s="362"/>
      <c r="F28" s="362"/>
      <c r="G28" s="363"/>
    </row>
    <row r="29" spans="1:13" ht="39" customHeight="1" x14ac:dyDescent="0.2">
      <c r="A29" s="367" t="s">
        <v>279</v>
      </c>
      <c r="B29" s="368"/>
      <c r="C29" s="368"/>
      <c r="D29" s="368"/>
      <c r="E29" s="368"/>
      <c r="F29" s="368"/>
      <c r="G29" s="369"/>
    </row>
    <row r="30" spans="1:13" ht="42" customHeight="1" x14ac:dyDescent="0.2">
      <c r="A30" s="361" t="s">
        <v>263</v>
      </c>
      <c r="B30" s="362"/>
      <c r="C30" s="362"/>
      <c r="D30" s="362"/>
      <c r="E30" s="362"/>
      <c r="F30" s="362"/>
      <c r="G30" s="363"/>
    </row>
    <row r="31" spans="1:13" ht="93" customHeight="1" x14ac:dyDescent="0.2">
      <c r="A31" s="358" t="s">
        <v>94</v>
      </c>
      <c r="B31" s="359"/>
      <c r="C31" s="359"/>
      <c r="D31" s="359"/>
      <c r="E31" s="359"/>
      <c r="F31" s="359"/>
      <c r="G31" s="360"/>
      <c r="H31" s="417"/>
      <c r="I31" s="417"/>
      <c r="J31" s="417"/>
      <c r="K31" s="417"/>
      <c r="L31" s="417"/>
      <c r="M31" s="417"/>
    </row>
    <row r="32" spans="1:13" ht="84.75" customHeight="1" x14ac:dyDescent="0.2">
      <c r="A32" s="358" t="s">
        <v>93</v>
      </c>
      <c r="B32" s="359"/>
      <c r="C32" s="359"/>
      <c r="D32" s="359"/>
      <c r="E32" s="359"/>
      <c r="F32" s="359"/>
      <c r="G32" s="360"/>
      <c r="H32" s="416"/>
      <c r="I32" s="416"/>
      <c r="J32" s="416"/>
      <c r="K32" s="416"/>
      <c r="L32" s="416"/>
      <c r="M32" s="416"/>
    </row>
    <row r="33" spans="1:13" s="31" customFormat="1" ht="153.75" customHeight="1" x14ac:dyDescent="0.2">
      <c r="A33" s="358" t="s">
        <v>98</v>
      </c>
      <c r="B33" s="359"/>
      <c r="C33" s="359"/>
      <c r="D33" s="359"/>
      <c r="E33" s="359"/>
      <c r="F33" s="359"/>
      <c r="G33" s="360"/>
      <c r="H33" s="417"/>
      <c r="I33" s="417"/>
      <c r="J33" s="417"/>
      <c r="K33" s="417"/>
      <c r="L33" s="417"/>
      <c r="M33" s="417"/>
    </row>
    <row r="34" spans="1:13" s="31" customFormat="1" ht="45" customHeight="1" x14ac:dyDescent="0.2">
      <c r="A34" s="358" t="s">
        <v>264</v>
      </c>
      <c r="B34" s="359"/>
      <c r="C34" s="359"/>
      <c r="D34" s="359"/>
      <c r="E34" s="359"/>
      <c r="F34" s="359"/>
      <c r="G34" s="360"/>
      <c r="H34" s="417"/>
      <c r="I34" s="417"/>
      <c r="J34" s="417"/>
      <c r="K34" s="417"/>
      <c r="L34" s="417"/>
      <c r="M34" s="417"/>
    </row>
    <row r="35" spans="1:13" s="31" customFormat="1" ht="55.15" customHeight="1" x14ac:dyDescent="0.2">
      <c r="A35" s="358" t="s">
        <v>95</v>
      </c>
      <c r="B35" s="359"/>
      <c r="C35" s="359"/>
      <c r="D35" s="359"/>
      <c r="E35" s="359"/>
      <c r="F35" s="359"/>
      <c r="G35" s="360"/>
      <c r="H35" s="417"/>
      <c r="I35" s="417"/>
      <c r="J35" s="417"/>
      <c r="K35" s="417"/>
      <c r="L35" s="417"/>
      <c r="M35" s="417"/>
    </row>
    <row r="36" spans="1:13" s="31" customFormat="1" ht="42" customHeight="1" x14ac:dyDescent="0.2">
      <c r="A36" s="358" t="s">
        <v>128</v>
      </c>
      <c r="B36" s="359"/>
      <c r="C36" s="359"/>
      <c r="D36" s="359"/>
      <c r="E36" s="359"/>
      <c r="F36" s="359"/>
      <c r="G36" s="360"/>
      <c r="H36" s="417"/>
      <c r="I36" s="417"/>
      <c r="J36" s="417"/>
      <c r="K36" s="417"/>
      <c r="L36" s="417"/>
      <c r="M36" s="417"/>
    </row>
    <row r="37" spans="1:13" ht="55.15" customHeight="1" x14ac:dyDescent="0.2">
      <c r="A37" s="358" t="s">
        <v>96</v>
      </c>
      <c r="B37" s="359"/>
      <c r="C37" s="359"/>
      <c r="D37" s="359"/>
      <c r="E37" s="359"/>
      <c r="F37" s="359"/>
      <c r="G37" s="360"/>
      <c r="H37" s="417"/>
      <c r="I37" s="417"/>
      <c r="J37" s="417"/>
      <c r="K37" s="417"/>
      <c r="L37" s="417"/>
      <c r="M37" s="417"/>
    </row>
    <row r="38" spans="1:13" s="31" customFormat="1" ht="40.15" customHeight="1" x14ac:dyDescent="0.2">
      <c r="A38" s="358" t="s">
        <v>265</v>
      </c>
      <c r="B38" s="359"/>
      <c r="C38" s="359"/>
      <c r="D38" s="359"/>
      <c r="E38" s="359"/>
      <c r="F38" s="359"/>
      <c r="G38" s="360"/>
      <c r="H38" s="417"/>
      <c r="I38" s="417"/>
      <c r="J38" s="417"/>
      <c r="K38" s="417"/>
      <c r="L38" s="417"/>
      <c r="M38" s="417"/>
    </row>
    <row r="39" spans="1:13" s="31" customFormat="1" ht="113.25" customHeight="1" x14ac:dyDescent="0.2">
      <c r="A39" s="358" t="s">
        <v>266</v>
      </c>
      <c r="B39" s="359"/>
      <c r="C39" s="359"/>
      <c r="D39" s="359"/>
      <c r="E39" s="359"/>
      <c r="F39" s="359"/>
      <c r="G39" s="360"/>
      <c r="H39" s="417"/>
      <c r="I39" s="417"/>
      <c r="J39" s="417"/>
      <c r="K39" s="417"/>
      <c r="L39" s="417"/>
      <c r="M39" s="417"/>
    </row>
    <row r="40" spans="1:13" s="31" customFormat="1" ht="39" customHeight="1" x14ac:dyDescent="0.2">
      <c r="A40" s="358" t="s">
        <v>102</v>
      </c>
      <c r="B40" s="359"/>
      <c r="C40" s="359"/>
      <c r="D40" s="359"/>
      <c r="E40" s="359"/>
      <c r="F40" s="359"/>
      <c r="G40" s="360"/>
      <c r="H40" s="417"/>
      <c r="I40" s="417"/>
      <c r="J40" s="417"/>
      <c r="K40" s="417"/>
      <c r="L40" s="417"/>
      <c r="M40" s="417"/>
    </row>
    <row r="41" spans="1:13" s="31" customFormat="1" ht="39" customHeight="1" x14ac:dyDescent="0.2">
      <c r="A41" s="358" t="s">
        <v>125</v>
      </c>
      <c r="B41" s="359"/>
      <c r="C41" s="359"/>
      <c r="D41" s="359"/>
      <c r="E41" s="359"/>
      <c r="F41" s="359"/>
      <c r="G41" s="360"/>
      <c r="H41" s="58"/>
      <c r="I41" s="58"/>
      <c r="J41" s="58"/>
      <c r="K41" s="58"/>
      <c r="L41" s="58"/>
      <c r="M41" s="58"/>
    </row>
    <row r="42" spans="1:13" s="31" customFormat="1" ht="62.25" customHeight="1" x14ac:dyDescent="0.2">
      <c r="A42" s="358" t="s">
        <v>305</v>
      </c>
      <c r="B42" s="359"/>
      <c r="C42" s="359"/>
      <c r="D42" s="359"/>
      <c r="E42" s="359"/>
      <c r="F42" s="359"/>
      <c r="G42" s="360"/>
      <c r="H42" s="417"/>
      <c r="I42" s="417"/>
      <c r="J42" s="417"/>
      <c r="K42" s="417"/>
      <c r="L42" s="417"/>
      <c r="M42" s="417"/>
    </row>
    <row r="43" spans="1:13" s="31" customFormat="1" ht="49.5" customHeight="1" x14ac:dyDescent="0.2">
      <c r="A43" s="358" t="s">
        <v>304</v>
      </c>
      <c r="B43" s="359"/>
      <c r="C43" s="359"/>
      <c r="D43" s="359"/>
      <c r="E43" s="359"/>
      <c r="F43" s="359"/>
      <c r="G43" s="360"/>
      <c r="H43" s="417"/>
      <c r="I43" s="417"/>
      <c r="J43" s="417"/>
      <c r="K43" s="417"/>
      <c r="L43" s="417"/>
      <c r="M43" s="417"/>
    </row>
    <row r="44" spans="1:13" s="31" customFormat="1" ht="57.75" customHeight="1" x14ac:dyDescent="0.2">
      <c r="A44" s="358" t="s">
        <v>97</v>
      </c>
      <c r="B44" s="359"/>
      <c r="C44" s="359"/>
      <c r="D44" s="359"/>
      <c r="E44" s="359"/>
      <c r="F44" s="359"/>
      <c r="G44" s="360"/>
      <c r="H44" s="417"/>
      <c r="I44" s="417"/>
      <c r="J44" s="417"/>
      <c r="K44" s="417"/>
      <c r="L44" s="417"/>
      <c r="M44" s="417"/>
    </row>
    <row r="45" spans="1:13" s="31" customFormat="1" ht="57.75" customHeight="1" x14ac:dyDescent="0.2">
      <c r="A45" s="358" t="s">
        <v>267</v>
      </c>
      <c r="B45" s="359"/>
      <c r="C45" s="359"/>
      <c r="D45" s="359"/>
      <c r="E45" s="359"/>
      <c r="F45" s="359"/>
      <c r="G45" s="360"/>
      <c r="H45" s="61"/>
      <c r="I45" s="61"/>
      <c r="J45" s="61"/>
      <c r="K45" s="61"/>
      <c r="L45" s="61"/>
      <c r="M45" s="61"/>
    </row>
    <row r="46" spans="1:13" s="31" customFormat="1" ht="102.75" customHeight="1" x14ac:dyDescent="0.2">
      <c r="A46" s="358" t="s">
        <v>280</v>
      </c>
      <c r="B46" s="359"/>
      <c r="C46" s="359"/>
      <c r="D46" s="359"/>
      <c r="E46" s="359"/>
      <c r="F46" s="359"/>
      <c r="G46" s="360"/>
      <c r="H46" s="61"/>
      <c r="I46" s="61"/>
      <c r="J46" s="61"/>
      <c r="K46" s="61"/>
      <c r="L46" s="61"/>
      <c r="M46" s="61"/>
    </row>
    <row r="47" spans="1:13" s="31" customFormat="1" ht="73.5" customHeight="1" x14ac:dyDescent="0.2">
      <c r="A47" s="358" t="s">
        <v>210</v>
      </c>
      <c r="B47" s="359"/>
      <c r="C47" s="359"/>
      <c r="D47" s="359"/>
      <c r="E47" s="359"/>
      <c r="F47" s="359"/>
      <c r="G47" s="360"/>
      <c r="H47" s="61"/>
      <c r="I47" s="61"/>
      <c r="J47" s="61"/>
      <c r="K47" s="61"/>
      <c r="L47" s="61"/>
      <c r="M47" s="61"/>
    </row>
    <row r="48" spans="1:13" s="31" customFormat="1" ht="57.75" customHeight="1" x14ac:dyDescent="0.2">
      <c r="A48" s="358" t="s">
        <v>268</v>
      </c>
      <c r="B48" s="359"/>
      <c r="C48" s="359"/>
      <c r="D48" s="359"/>
      <c r="E48" s="359"/>
      <c r="F48" s="359"/>
      <c r="G48" s="360"/>
      <c r="H48" s="61"/>
      <c r="I48" s="61"/>
      <c r="J48" s="61"/>
      <c r="K48" s="61"/>
      <c r="L48" s="61"/>
      <c r="M48" s="61"/>
    </row>
    <row r="49" spans="1:13" s="125" customFormat="1" ht="45.6" customHeight="1" x14ac:dyDescent="0.2">
      <c r="A49" s="376" t="s">
        <v>206</v>
      </c>
      <c r="B49" s="377"/>
      <c r="C49" s="377"/>
      <c r="D49" s="377"/>
      <c r="E49" s="377"/>
      <c r="F49" s="377"/>
      <c r="G49" s="378"/>
    </row>
    <row r="50" spans="1:13" ht="15" customHeight="1" x14ac:dyDescent="0.2">
      <c r="A50" s="423"/>
      <c r="B50" s="424"/>
      <c r="C50" s="424"/>
      <c r="D50" s="424"/>
      <c r="E50" s="424"/>
      <c r="F50" s="424"/>
      <c r="G50" s="425"/>
    </row>
    <row r="51" spans="1:13" ht="21" customHeight="1" x14ac:dyDescent="0.2">
      <c r="A51" s="373" t="s">
        <v>87</v>
      </c>
      <c r="B51" s="374"/>
      <c r="C51" s="374"/>
      <c r="D51" s="374"/>
      <c r="E51" s="375"/>
      <c r="F51" s="130" t="s">
        <v>55</v>
      </c>
      <c r="G51" s="52" t="s">
        <v>208</v>
      </c>
    </row>
    <row r="52" spans="1:13" s="31" customFormat="1" ht="93" customHeight="1" x14ac:dyDescent="0.2">
      <c r="A52" s="387" t="s">
        <v>198</v>
      </c>
      <c r="B52" s="388"/>
      <c r="C52" s="388"/>
      <c r="D52" s="388"/>
      <c r="E52" s="389"/>
      <c r="F52" s="133"/>
      <c r="G52" s="59"/>
      <c r="H52" s="61"/>
      <c r="I52" s="61"/>
      <c r="J52" s="61"/>
      <c r="K52" s="61"/>
      <c r="L52" s="61"/>
      <c r="M52" s="61"/>
    </row>
    <row r="53" spans="1:13" s="31" customFormat="1" ht="36" customHeight="1" x14ac:dyDescent="0.2">
      <c r="A53" s="385"/>
      <c r="B53" s="386"/>
      <c r="C53" s="386"/>
      <c r="D53" s="386"/>
      <c r="E53" s="386"/>
      <c r="F53" s="386"/>
      <c r="G53" s="62">
        <f>SUM(G52:G52)</f>
        <v>0</v>
      </c>
      <c r="H53" s="61"/>
      <c r="I53" s="61"/>
      <c r="J53" s="61"/>
      <c r="K53" s="61"/>
      <c r="L53" s="61"/>
      <c r="M53" s="61"/>
    </row>
    <row r="54" spans="1:13" s="31" customFormat="1" ht="24" customHeight="1" thickBot="1" x14ac:dyDescent="0.25">
      <c r="A54" s="390" t="s">
        <v>88</v>
      </c>
      <c r="B54" s="391"/>
      <c r="C54" s="391"/>
      <c r="D54" s="391"/>
      <c r="E54" s="391"/>
      <c r="F54" s="391"/>
      <c r="G54" s="392"/>
    </row>
    <row r="55" spans="1:13" s="31" customFormat="1" ht="36" customHeight="1" x14ac:dyDescent="0.2">
      <c r="A55" s="380" t="s">
        <v>10</v>
      </c>
      <c r="B55" s="381"/>
      <c r="C55" s="381"/>
      <c r="D55" s="381"/>
      <c r="E55" s="381"/>
      <c r="F55" s="381"/>
      <c r="G55" s="382"/>
    </row>
    <row r="56" spans="1:13" s="31" customFormat="1" ht="36" customHeight="1" x14ac:dyDescent="0.2">
      <c r="A56" s="383" t="s">
        <v>281</v>
      </c>
      <c r="B56" s="384"/>
      <c r="C56" s="114"/>
      <c r="D56" s="393"/>
      <c r="E56" s="394"/>
      <c r="F56" s="394"/>
      <c r="G56" s="395"/>
    </row>
    <row r="57" spans="1:13" s="31" customFormat="1" ht="36" customHeight="1" x14ac:dyDescent="0.2">
      <c r="A57" s="383" t="s">
        <v>282</v>
      </c>
      <c r="B57" s="384"/>
      <c r="C57" s="114"/>
      <c r="D57" s="393"/>
      <c r="E57" s="394"/>
      <c r="F57" s="394"/>
      <c r="G57" s="395"/>
    </row>
    <row r="58" spans="1:13" s="31" customFormat="1" ht="36" customHeight="1" x14ac:dyDescent="0.2">
      <c r="A58" s="379" t="s">
        <v>307</v>
      </c>
      <c r="B58" s="379"/>
      <c r="C58" s="114"/>
      <c r="D58" s="393"/>
      <c r="E58" s="394"/>
      <c r="F58" s="394"/>
      <c r="G58" s="395"/>
    </row>
    <row r="59" spans="1:13" s="31" customFormat="1" ht="28.15" customHeight="1" x14ac:dyDescent="0.2">
      <c r="A59" s="418" t="s">
        <v>83</v>
      </c>
      <c r="B59" s="419"/>
      <c r="C59" s="129"/>
      <c r="D59" s="420"/>
      <c r="E59" s="421"/>
      <c r="F59" s="421"/>
      <c r="G59" s="422"/>
    </row>
    <row r="60" spans="1:13" s="31" customFormat="1" ht="26.25" customHeight="1" x14ac:dyDescent="0.25">
      <c r="A60" s="426" t="s">
        <v>103</v>
      </c>
      <c r="B60" s="427"/>
      <c r="C60" s="427"/>
      <c r="D60" s="427"/>
      <c r="E60" s="427"/>
      <c r="F60" s="427"/>
      <c r="G60" s="428"/>
    </row>
    <row r="61" spans="1:13" x14ac:dyDescent="0.2">
      <c r="A61" s="60"/>
    </row>
  </sheetData>
  <mergeCells count="75">
    <mergeCell ref="A60:G60"/>
    <mergeCell ref="A10:A11"/>
    <mergeCell ref="B10:B11"/>
    <mergeCell ref="D10:E10"/>
    <mergeCell ref="E12:E14"/>
    <mergeCell ref="A44:G44"/>
    <mergeCell ref="B12:B14"/>
    <mergeCell ref="A56:B56"/>
    <mergeCell ref="A23:G23"/>
    <mergeCell ref="A31:G31"/>
    <mergeCell ref="A24:G24"/>
    <mergeCell ref="A36:G36"/>
    <mergeCell ref="A37:G37"/>
    <mergeCell ref="A42:G42"/>
    <mergeCell ref="A40:G40"/>
    <mergeCell ref="A22:G22"/>
    <mergeCell ref="H36:M36"/>
    <mergeCell ref="A38:G38"/>
    <mergeCell ref="A34:G34"/>
    <mergeCell ref="A59:B59"/>
    <mergeCell ref="D59:G59"/>
    <mergeCell ref="A50:G50"/>
    <mergeCell ref="H44:M44"/>
    <mergeCell ref="H39:M39"/>
    <mergeCell ref="H40:M40"/>
    <mergeCell ref="H37:M37"/>
    <mergeCell ref="H42:M42"/>
    <mergeCell ref="H43:M43"/>
    <mergeCell ref="H38:M38"/>
    <mergeCell ref="A43:G43"/>
    <mergeCell ref="A39:G39"/>
    <mergeCell ref="A41:G41"/>
    <mergeCell ref="H32:M32"/>
    <mergeCell ref="H31:M31"/>
    <mergeCell ref="H35:M35"/>
    <mergeCell ref="A32:G32"/>
    <mergeCell ref="A35:G35"/>
    <mergeCell ref="A33:G33"/>
    <mergeCell ref="H33:M33"/>
    <mergeCell ref="H34:M34"/>
    <mergeCell ref="A1:G1"/>
    <mergeCell ref="A12:A14"/>
    <mergeCell ref="A19:B21"/>
    <mergeCell ref="B8:G8"/>
    <mergeCell ref="B2:G2"/>
    <mergeCell ref="F10:F11"/>
    <mergeCell ref="G10:G11"/>
    <mergeCell ref="B5:G5"/>
    <mergeCell ref="B6:G6"/>
    <mergeCell ref="B3:G3"/>
    <mergeCell ref="B4:G4"/>
    <mergeCell ref="B7:G7"/>
    <mergeCell ref="A9:G9"/>
    <mergeCell ref="D12:D14"/>
    <mergeCell ref="A48:G48"/>
    <mergeCell ref="A51:E51"/>
    <mergeCell ref="A49:G49"/>
    <mergeCell ref="A58:B58"/>
    <mergeCell ref="A55:G55"/>
    <mergeCell ref="A57:B57"/>
    <mergeCell ref="A53:F53"/>
    <mergeCell ref="A52:E52"/>
    <mergeCell ref="A54:G54"/>
    <mergeCell ref="D56:G56"/>
    <mergeCell ref="D57:G57"/>
    <mergeCell ref="D58:G58"/>
    <mergeCell ref="A45:G45"/>
    <mergeCell ref="A46:G46"/>
    <mergeCell ref="A47:G47"/>
    <mergeCell ref="A30:G30"/>
    <mergeCell ref="A25:G25"/>
    <mergeCell ref="A26:G26"/>
    <mergeCell ref="A29:G29"/>
    <mergeCell ref="A27:G27"/>
    <mergeCell ref="A28:G28"/>
  </mergeCells>
  <phoneticPr fontId="0" type="noConversion"/>
  <printOptions horizontalCentered="1" verticalCentered="1" gridLines="1"/>
  <pageMargins left="0.15748031496062992" right="0.59055118110236227" top="0.19685039370078741" bottom="0.23622047244094491" header="0" footer="0"/>
  <pageSetup scale="5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theme="7" tint="0.39997558519241921"/>
  </sheetPr>
  <dimension ref="A1:XFC97"/>
  <sheetViews>
    <sheetView tabSelected="1" zoomScaleNormal="100" zoomScaleSheetLayoutView="100" workbookViewId="0">
      <selection activeCell="A78" sqref="A78:F78"/>
    </sheetView>
  </sheetViews>
  <sheetFormatPr baseColWidth="10" defaultColWidth="11.42578125" defaultRowHeight="12.75" x14ac:dyDescent="0.2"/>
  <cols>
    <col min="1" max="1" width="56.28515625" style="106" customWidth="1"/>
    <col min="2" max="2" width="50.7109375" style="106" customWidth="1"/>
    <col min="3" max="3" width="18.85546875" style="106" customWidth="1"/>
    <col min="4" max="4" width="12.5703125" style="106" customWidth="1"/>
    <col min="5" max="5" width="11.7109375" style="106" customWidth="1"/>
    <col min="6" max="6" width="17.42578125" style="75" customWidth="1"/>
    <col min="7" max="7" width="0" style="75" hidden="1" customWidth="1"/>
    <col min="8" max="16384" width="11.42578125" style="75"/>
  </cols>
  <sheetData>
    <row r="1" spans="1:6" ht="39.75" customHeight="1" x14ac:dyDescent="0.2">
      <c r="A1" s="200" t="s">
        <v>262</v>
      </c>
      <c r="B1" s="201"/>
      <c r="C1" s="201"/>
      <c r="D1" s="201"/>
      <c r="E1" s="201"/>
      <c r="F1" s="202"/>
    </row>
    <row r="2" spans="1:6" ht="19.5" customHeight="1" x14ac:dyDescent="0.2">
      <c r="A2" s="107" t="s">
        <v>40</v>
      </c>
      <c r="B2" s="222" t="str">
        <f>+'TODO RIESGO DAÑOS MATERIALES'!B2</f>
        <v>INSTITUTO MUNICIPAL DEL DEPORTE, LA RECREACION Y EDUCACION FÍSICA ZARZALEÑO "IMDEREZ"</v>
      </c>
      <c r="C2" s="223"/>
      <c r="D2" s="223"/>
      <c r="E2" s="223"/>
      <c r="F2" s="224"/>
    </row>
    <row r="3" spans="1:6" ht="19.5" customHeight="1" x14ac:dyDescent="0.2">
      <c r="A3" s="108" t="s">
        <v>2</v>
      </c>
      <c r="B3" s="222" t="str">
        <f>+B2</f>
        <v>INSTITUTO MUNICIPAL DEL DEPORTE, LA RECREACION Y EDUCACION FÍSICA ZARZALEÑO "IMDEREZ"</v>
      </c>
      <c r="C3" s="223"/>
      <c r="D3" s="223"/>
      <c r="E3" s="223"/>
      <c r="F3" s="224"/>
    </row>
    <row r="4" spans="1:6" ht="19.5" customHeight="1" x14ac:dyDescent="0.2">
      <c r="A4" s="108" t="s">
        <v>3</v>
      </c>
      <c r="B4" s="242" t="s">
        <v>197</v>
      </c>
      <c r="C4" s="220"/>
      <c r="D4" s="220"/>
      <c r="E4" s="220"/>
      <c r="F4" s="221"/>
    </row>
    <row r="5" spans="1:6" ht="19.5" customHeight="1" x14ac:dyDescent="0.2">
      <c r="A5" s="108" t="s">
        <v>4</v>
      </c>
      <c r="B5" s="219" t="str">
        <f>+'TODO RIESGO DAÑOS MATERIALES'!B5</f>
        <v>891.902.310-2</v>
      </c>
      <c r="C5" s="220"/>
      <c r="D5" s="220"/>
      <c r="E5" s="220"/>
      <c r="F5" s="221"/>
    </row>
    <row r="6" spans="1:6" ht="19.5" customHeight="1" x14ac:dyDescent="0.2">
      <c r="A6" s="107" t="s">
        <v>5</v>
      </c>
      <c r="B6" s="219" t="s">
        <v>58</v>
      </c>
      <c r="C6" s="220"/>
      <c r="D6" s="220"/>
      <c r="E6" s="220"/>
      <c r="F6" s="221"/>
    </row>
    <row r="7" spans="1:6" ht="23.25" customHeight="1" x14ac:dyDescent="0.2">
      <c r="A7" s="107" t="str">
        <f>'TODO RIESGO DAÑOS MATERIALES'!A7</f>
        <v>PROCESO NO.</v>
      </c>
      <c r="B7" s="219"/>
      <c r="C7" s="220"/>
      <c r="D7" s="220"/>
      <c r="E7" s="220"/>
      <c r="F7" s="221"/>
    </row>
    <row r="8" spans="1:6" ht="34.5" customHeight="1" x14ac:dyDescent="0.2">
      <c r="A8" s="126" t="s">
        <v>6</v>
      </c>
      <c r="B8" s="248" t="str">
        <f>+'TODO RIESGO DAÑOS MATERIALES'!B8:D8</f>
        <v>DESDE LAS 00.00 HORAS DEL 31 DE JULIO DE 2026 HASTA LAS 24:00 HORAS DEL 30 DE JULIO DE 2027</v>
      </c>
      <c r="C8" s="249"/>
      <c r="D8" s="249"/>
      <c r="E8" s="249"/>
      <c r="F8" s="250"/>
    </row>
    <row r="9" spans="1:6" x14ac:dyDescent="0.2">
      <c r="A9" s="231" t="s">
        <v>106</v>
      </c>
      <c r="B9" s="232"/>
      <c r="C9" s="232"/>
      <c r="D9" s="232"/>
      <c r="E9" s="232"/>
      <c r="F9" s="233"/>
    </row>
    <row r="10" spans="1:6" x14ac:dyDescent="0.2">
      <c r="A10" s="207" t="s">
        <v>63</v>
      </c>
      <c r="B10" s="212" t="s">
        <v>44</v>
      </c>
      <c r="C10" s="212" t="s">
        <v>64</v>
      </c>
      <c r="D10" s="212"/>
      <c r="E10" s="240" t="s">
        <v>9</v>
      </c>
      <c r="F10" s="244" t="s">
        <v>49</v>
      </c>
    </row>
    <row r="11" spans="1:6" x14ac:dyDescent="0.2">
      <c r="A11" s="208"/>
      <c r="B11" s="243"/>
      <c r="C11" s="76"/>
      <c r="D11" s="76"/>
      <c r="E11" s="240"/>
      <c r="F11" s="244"/>
    </row>
    <row r="12" spans="1:6" x14ac:dyDescent="0.2">
      <c r="A12" s="208"/>
      <c r="B12" s="243"/>
      <c r="C12" s="77" t="s">
        <v>43</v>
      </c>
      <c r="D12" s="77" t="s">
        <v>6</v>
      </c>
      <c r="E12" s="241"/>
      <c r="F12" s="245"/>
    </row>
    <row r="13" spans="1:6" x14ac:dyDescent="0.2">
      <c r="A13" s="78" t="s">
        <v>65</v>
      </c>
      <c r="B13" s="79"/>
      <c r="C13" s="225">
        <v>500000000</v>
      </c>
      <c r="D13" s="226"/>
      <c r="E13" s="205"/>
      <c r="F13" s="251">
        <f>+E13*C13/1000</f>
        <v>0</v>
      </c>
    </row>
    <row r="14" spans="1:6" ht="13.5" customHeight="1" x14ac:dyDescent="0.2">
      <c r="A14" s="216" t="s">
        <v>202</v>
      </c>
      <c r="B14" s="80" t="s">
        <v>66</v>
      </c>
      <c r="C14" s="227"/>
      <c r="D14" s="228"/>
      <c r="E14" s="206"/>
      <c r="F14" s="252"/>
    </row>
    <row r="15" spans="1:6" ht="40.5" customHeight="1" x14ac:dyDescent="0.2">
      <c r="A15" s="217"/>
      <c r="B15" s="80" t="s">
        <v>107</v>
      </c>
      <c r="C15" s="227"/>
      <c r="D15" s="228"/>
      <c r="E15" s="206"/>
      <c r="F15" s="252"/>
    </row>
    <row r="16" spans="1:6" ht="40.5" customHeight="1" x14ac:dyDescent="0.2">
      <c r="A16" s="217"/>
      <c r="B16" s="80" t="s">
        <v>108</v>
      </c>
      <c r="C16" s="227"/>
      <c r="D16" s="228"/>
      <c r="E16" s="206"/>
      <c r="F16" s="252"/>
    </row>
    <row r="17" spans="1:6" ht="40.5" customHeight="1" x14ac:dyDescent="0.2">
      <c r="A17" s="217"/>
      <c r="B17" s="80" t="s">
        <v>109</v>
      </c>
      <c r="C17" s="227"/>
      <c r="D17" s="228"/>
      <c r="E17" s="206"/>
      <c r="F17" s="252"/>
    </row>
    <row r="18" spans="1:6" x14ac:dyDescent="0.2">
      <c r="A18" s="217"/>
      <c r="B18" s="83" t="s">
        <v>0</v>
      </c>
      <c r="C18" s="227"/>
      <c r="D18" s="228"/>
      <c r="E18" s="206"/>
      <c r="F18" s="252"/>
    </row>
    <row r="19" spans="1:6" ht="38.25" x14ac:dyDescent="0.2">
      <c r="A19" s="217"/>
      <c r="B19" s="83" t="s">
        <v>110</v>
      </c>
      <c r="C19" s="227"/>
      <c r="D19" s="228"/>
      <c r="E19" s="206"/>
      <c r="F19" s="252"/>
    </row>
    <row r="20" spans="1:6" ht="38.25" x14ac:dyDescent="0.2">
      <c r="A20" s="217"/>
      <c r="B20" s="83" t="s">
        <v>112</v>
      </c>
      <c r="C20" s="227"/>
      <c r="D20" s="228"/>
      <c r="E20" s="206"/>
      <c r="F20" s="252"/>
    </row>
    <row r="21" spans="1:6" ht="25.5" x14ac:dyDescent="0.2">
      <c r="A21" s="217"/>
      <c r="B21" s="83" t="s">
        <v>113</v>
      </c>
      <c r="C21" s="227"/>
      <c r="D21" s="228"/>
      <c r="E21" s="206"/>
      <c r="F21" s="252"/>
    </row>
    <row r="22" spans="1:6" ht="51" x14ac:dyDescent="0.2">
      <c r="A22" s="217"/>
      <c r="B22" s="83" t="s">
        <v>118</v>
      </c>
      <c r="C22" s="227"/>
      <c r="D22" s="228"/>
      <c r="E22" s="206"/>
      <c r="F22" s="252"/>
    </row>
    <row r="23" spans="1:6" ht="51" x14ac:dyDescent="0.2">
      <c r="A23" s="217"/>
      <c r="B23" s="83" t="s">
        <v>117</v>
      </c>
      <c r="C23" s="227"/>
      <c r="D23" s="228"/>
      <c r="E23" s="206"/>
      <c r="F23" s="252"/>
    </row>
    <row r="24" spans="1:6" ht="25.5" x14ac:dyDescent="0.2">
      <c r="A24" s="217"/>
      <c r="B24" s="83" t="s">
        <v>114</v>
      </c>
      <c r="C24" s="227"/>
      <c r="D24" s="228"/>
      <c r="E24" s="206"/>
      <c r="F24" s="252"/>
    </row>
    <row r="25" spans="1:6" x14ac:dyDescent="0.2">
      <c r="A25" s="217"/>
      <c r="B25" s="83" t="s">
        <v>73</v>
      </c>
      <c r="C25" s="227"/>
      <c r="D25" s="228"/>
      <c r="E25" s="206"/>
      <c r="F25" s="252"/>
    </row>
    <row r="26" spans="1:6" ht="25.5" x14ac:dyDescent="0.2">
      <c r="A26" s="217"/>
      <c r="B26" s="83" t="s">
        <v>89</v>
      </c>
      <c r="C26" s="227"/>
      <c r="D26" s="228"/>
      <c r="E26" s="206"/>
      <c r="F26" s="252"/>
    </row>
    <row r="27" spans="1:6" ht="51" x14ac:dyDescent="0.2">
      <c r="A27" s="217"/>
      <c r="B27" s="83" t="s">
        <v>126</v>
      </c>
      <c r="C27" s="227"/>
      <c r="D27" s="228"/>
      <c r="E27" s="206"/>
      <c r="F27" s="252"/>
    </row>
    <row r="28" spans="1:6" ht="25.5" x14ac:dyDescent="0.2">
      <c r="A28" s="217"/>
      <c r="B28" s="117" t="s">
        <v>201</v>
      </c>
      <c r="C28" s="227"/>
      <c r="D28" s="228"/>
      <c r="E28" s="206"/>
      <c r="F28" s="252"/>
    </row>
    <row r="29" spans="1:6" ht="51" x14ac:dyDescent="0.2">
      <c r="A29" s="217"/>
      <c r="B29" s="83" t="s">
        <v>127</v>
      </c>
      <c r="C29" s="227"/>
      <c r="D29" s="228"/>
      <c r="E29" s="206"/>
      <c r="F29" s="252"/>
    </row>
    <row r="30" spans="1:6" x14ac:dyDescent="0.2">
      <c r="A30" s="217"/>
      <c r="B30" s="83" t="s">
        <v>111</v>
      </c>
      <c r="C30" s="227"/>
      <c r="D30" s="228"/>
      <c r="E30" s="206"/>
      <c r="F30" s="252"/>
    </row>
    <row r="31" spans="1:6" x14ac:dyDescent="0.2">
      <c r="A31" s="217"/>
      <c r="B31" s="83" t="s">
        <v>74</v>
      </c>
      <c r="C31" s="227"/>
      <c r="D31" s="228"/>
      <c r="E31" s="206"/>
      <c r="F31" s="252"/>
    </row>
    <row r="32" spans="1:6" x14ac:dyDescent="0.2">
      <c r="A32" s="217"/>
      <c r="B32" s="84" t="s">
        <v>115</v>
      </c>
      <c r="C32" s="229"/>
      <c r="D32" s="230"/>
      <c r="E32" s="81"/>
      <c r="F32" s="82"/>
    </row>
    <row r="33" spans="1:6" x14ac:dyDescent="0.2">
      <c r="A33" s="217"/>
      <c r="B33" s="84" t="s">
        <v>75</v>
      </c>
      <c r="C33" s="85">
        <v>250000000</v>
      </c>
      <c r="D33" s="86">
        <f>C13</f>
        <v>500000000</v>
      </c>
      <c r="E33" s="87"/>
      <c r="F33" s="88"/>
    </row>
    <row r="34" spans="1:6" x14ac:dyDescent="0.2">
      <c r="A34" s="217"/>
      <c r="B34" s="84" t="s">
        <v>76</v>
      </c>
      <c r="C34" s="89">
        <v>180000000</v>
      </c>
      <c r="D34" s="90">
        <f>C13*50%</f>
        <v>250000000</v>
      </c>
      <c r="E34" s="87"/>
      <c r="F34" s="88"/>
    </row>
    <row r="35" spans="1:6" x14ac:dyDescent="0.2">
      <c r="A35" s="217"/>
      <c r="B35" s="84" t="s">
        <v>77</v>
      </c>
      <c r="C35" s="89">
        <f>C13*30%</f>
        <v>150000000</v>
      </c>
      <c r="D35" s="90">
        <f>C13*50%</f>
        <v>250000000</v>
      </c>
      <c r="E35" s="87"/>
      <c r="F35" s="88"/>
    </row>
    <row r="36" spans="1:6" x14ac:dyDescent="0.2">
      <c r="A36" s="217"/>
      <c r="B36" s="84" t="s">
        <v>78</v>
      </c>
      <c r="C36" s="89">
        <v>50000000</v>
      </c>
      <c r="D36" s="90">
        <v>100000000</v>
      </c>
      <c r="E36" s="87"/>
      <c r="F36" s="88"/>
    </row>
    <row r="37" spans="1:6" x14ac:dyDescent="0.2">
      <c r="A37" s="217"/>
      <c r="B37" s="84" t="s">
        <v>116</v>
      </c>
      <c r="C37" s="89">
        <f>+C13*0.3</f>
        <v>150000000</v>
      </c>
      <c r="D37" s="90">
        <f>+C13*0.5</f>
        <v>250000000</v>
      </c>
      <c r="E37" s="87"/>
      <c r="F37" s="88"/>
    </row>
    <row r="38" spans="1:6" ht="12.75" customHeight="1" x14ac:dyDescent="0.2">
      <c r="A38" s="217"/>
      <c r="B38" s="84" t="s">
        <v>79</v>
      </c>
      <c r="C38" s="89">
        <f>C13*30%</f>
        <v>150000000</v>
      </c>
      <c r="D38" s="90">
        <f>C13*50%</f>
        <v>250000000</v>
      </c>
      <c r="E38" s="87"/>
      <c r="F38" s="88"/>
    </row>
    <row r="39" spans="1:6" x14ac:dyDescent="0.2">
      <c r="A39" s="217"/>
      <c r="B39" s="84" t="s">
        <v>80</v>
      </c>
      <c r="C39" s="89">
        <f>C13*20%</f>
        <v>100000000</v>
      </c>
      <c r="D39" s="90">
        <f>C13*40%</f>
        <v>200000000</v>
      </c>
      <c r="E39" s="87"/>
      <c r="F39" s="88"/>
    </row>
    <row r="40" spans="1:6" x14ac:dyDescent="0.2">
      <c r="A40" s="217"/>
      <c r="B40" s="84" t="s">
        <v>69</v>
      </c>
      <c r="C40" s="89">
        <f>C13*30%</f>
        <v>150000000</v>
      </c>
      <c r="D40" s="90">
        <f>C13*50%</f>
        <v>250000000</v>
      </c>
      <c r="E40" s="87"/>
      <c r="F40" s="88"/>
    </row>
    <row r="41" spans="1:6" x14ac:dyDescent="0.2">
      <c r="A41" s="217"/>
      <c r="B41" s="91"/>
      <c r="C41" s="89"/>
      <c r="D41" s="90"/>
      <c r="E41" s="87"/>
      <c r="F41" s="88"/>
    </row>
    <row r="42" spans="1:6" x14ac:dyDescent="0.2">
      <c r="A42" s="218"/>
      <c r="B42" s="92"/>
      <c r="C42" s="93"/>
      <c r="D42" s="94"/>
      <c r="E42" s="95"/>
      <c r="F42" s="96"/>
    </row>
    <row r="43" spans="1:6" x14ac:dyDescent="0.2">
      <c r="A43" s="97"/>
      <c r="B43" s="98"/>
      <c r="C43" s="203" t="s">
        <v>50</v>
      </c>
      <c r="D43" s="204"/>
      <c r="E43" s="99"/>
      <c r="F43" s="100">
        <f>SUM(F13:F42)</f>
        <v>0</v>
      </c>
    </row>
    <row r="44" spans="1:6" x14ac:dyDescent="0.2">
      <c r="A44" s="101"/>
      <c r="B44" s="98"/>
      <c r="C44" s="246" t="s">
        <v>67</v>
      </c>
      <c r="D44" s="247"/>
      <c r="E44" s="102"/>
      <c r="F44" s="103">
        <f>+F43*0.16</f>
        <v>0</v>
      </c>
    </row>
    <row r="45" spans="1:6" x14ac:dyDescent="0.2">
      <c r="A45" s="97"/>
      <c r="B45" s="98"/>
      <c r="C45" s="214" t="s">
        <v>68</v>
      </c>
      <c r="D45" s="215"/>
      <c r="E45" s="104"/>
      <c r="F45" s="105">
        <f>SUM(F43:F44)</f>
        <v>0</v>
      </c>
    </row>
    <row r="46" spans="1:6" ht="7.9" customHeight="1" x14ac:dyDescent="0.2">
      <c r="A46" s="213"/>
      <c r="B46" s="213"/>
      <c r="C46" s="213"/>
      <c r="D46" s="213"/>
      <c r="E46" s="213"/>
      <c r="F46" s="213"/>
    </row>
    <row r="47" spans="1:6" s="29" customFormat="1" ht="48" customHeight="1" x14ac:dyDescent="0.2">
      <c r="A47" s="209" t="s">
        <v>130</v>
      </c>
      <c r="B47" s="210"/>
      <c r="C47" s="210"/>
      <c r="D47" s="210"/>
      <c r="E47" s="210"/>
      <c r="F47" s="211"/>
    </row>
    <row r="48" spans="1:6" s="29" customFormat="1" ht="87.6" customHeight="1" x14ac:dyDescent="0.2">
      <c r="A48" s="209" t="s">
        <v>131</v>
      </c>
      <c r="B48" s="210"/>
      <c r="C48" s="210"/>
      <c r="D48" s="210"/>
      <c r="E48" s="210"/>
      <c r="F48" s="211"/>
    </row>
    <row r="49" spans="1:6" s="29" customFormat="1" ht="44.45" customHeight="1" x14ac:dyDescent="0.2">
      <c r="A49" s="209" t="s">
        <v>132</v>
      </c>
      <c r="B49" s="210"/>
      <c r="C49" s="210"/>
      <c r="D49" s="210"/>
      <c r="E49" s="210"/>
      <c r="F49" s="211"/>
    </row>
    <row r="50" spans="1:6" s="29" customFormat="1" ht="78.75" customHeight="1" x14ac:dyDescent="0.2">
      <c r="A50" s="209" t="s">
        <v>133</v>
      </c>
      <c r="B50" s="210"/>
      <c r="C50" s="210"/>
      <c r="D50" s="210"/>
      <c r="E50" s="210"/>
      <c r="F50" s="211"/>
    </row>
    <row r="51" spans="1:6" s="29" customFormat="1" ht="78.75" customHeight="1" x14ac:dyDescent="0.2">
      <c r="A51" s="209" t="s">
        <v>134</v>
      </c>
      <c r="B51" s="210"/>
      <c r="C51" s="210"/>
      <c r="D51" s="210"/>
      <c r="E51" s="210"/>
      <c r="F51" s="211"/>
    </row>
    <row r="52" spans="1:6" s="29" customFormat="1" ht="52.5" customHeight="1" x14ac:dyDescent="0.2">
      <c r="A52" s="209" t="s">
        <v>283</v>
      </c>
      <c r="B52" s="210"/>
      <c r="C52" s="210"/>
      <c r="D52" s="210"/>
      <c r="E52" s="210"/>
      <c r="F52" s="211"/>
    </row>
    <row r="53" spans="1:6" s="29" customFormat="1" ht="71.25" customHeight="1" x14ac:dyDescent="0.2">
      <c r="A53" s="209" t="s">
        <v>135</v>
      </c>
      <c r="B53" s="210"/>
      <c r="C53" s="210"/>
      <c r="D53" s="210"/>
      <c r="E53" s="210"/>
      <c r="F53" s="211"/>
    </row>
    <row r="54" spans="1:6" s="29" customFormat="1" ht="83.25" customHeight="1" x14ac:dyDescent="0.2">
      <c r="A54" s="209" t="s">
        <v>136</v>
      </c>
      <c r="B54" s="210"/>
      <c r="C54" s="210"/>
      <c r="D54" s="210"/>
      <c r="E54" s="210"/>
      <c r="F54" s="211"/>
    </row>
    <row r="55" spans="1:6" s="29" customFormat="1" ht="98.25" customHeight="1" x14ac:dyDescent="0.2">
      <c r="A55" s="237" t="s">
        <v>269</v>
      </c>
      <c r="B55" s="238"/>
      <c r="C55" s="238"/>
      <c r="D55" s="238"/>
      <c r="E55" s="238"/>
      <c r="F55" s="239"/>
    </row>
    <row r="56" spans="1:6" s="29" customFormat="1" ht="41.25" customHeight="1" x14ac:dyDescent="0.2">
      <c r="A56" s="237" t="s">
        <v>178</v>
      </c>
      <c r="B56" s="238"/>
      <c r="C56" s="238"/>
      <c r="D56" s="238"/>
      <c r="E56" s="238"/>
      <c r="F56" s="239"/>
    </row>
    <row r="57" spans="1:6" s="29" customFormat="1" ht="48.75" customHeight="1" x14ac:dyDescent="0.2">
      <c r="A57" s="209" t="s">
        <v>137</v>
      </c>
      <c r="B57" s="210"/>
      <c r="C57" s="210"/>
      <c r="D57" s="210"/>
      <c r="E57" s="210"/>
      <c r="F57" s="211"/>
    </row>
    <row r="58" spans="1:6" s="29" customFormat="1" ht="54.75" customHeight="1" x14ac:dyDescent="0.2">
      <c r="A58" s="271" t="s">
        <v>138</v>
      </c>
      <c r="B58" s="238"/>
      <c r="C58" s="238"/>
      <c r="D58" s="238"/>
      <c r="E58" s="238"/>
      <c r="F58" s="239"/>
    </row>
    <row r="59" spans="1:6" s="29" customFormat="1" ht="54" customHeight="1" x14ac:dyDescent="0.2">
      <c r="A59" s="234" t="s">
        <v>139</v>
      </c>
      <c r="B59" s="235"/>
      <c r="C59" s="235"/>
      <c r="D59" s="235"/>
      <c r="E59" s="235"/>
      <c r="F59" s="236"/>
    </row>
    <row r="60" spans="1:6" s="29" customFormat="1" ht="96.75" customHeight="1" x14ac:dyDescent="0.2">
      <c r="A60" s="237" t="s">
        <v>284</v>
      </c>
      <c r="B60" s="238"/>
      <c r="C60" s="238"/>
      <c r="D60" s="238"/>
      <c r="E60" s="238"/>
      <c r="F60" s="239"/>
    </row>
    <row r="61" spans="1:6" s="29" customFormat="1" ht="53.25" customHeight="1" x14ac:dyDescent="0.2">
      <c r="A61" s="271" t="s">
        <v>140</v>
      </c>
      <c r="B61" s="238"/>
      <c r="C61" s="238"/>
      <c r="D61" s="238"/>
      <c r="E61" s="238"/>
      <c r="F61" s="239"/>
    </row>
    <row r="62" spans="1:6" s="29" customFormat="1" ht="108.75" customHeight="1" x14ac:dyDescent="0.2">
      <c r="A62" s="272" t="s">
        <v>154</v>
      </c>
      <c r="B62" s="272"/>
      <c r="C62" s="272"/>
      <c r="D62" s="272"/>
      <c r="E62" s="272"/>
      <c r="F62" s="272"/>
    </row>
    <row r="63" spans="1:6" s="29" customFormat="1" ht="39" customHeight="1" x14ac:dyDescent="0.2">
      <c r="A63" s="197" t="s">
        <v>194</v>
      </c>
      <c r="B63" s="198"/>
      <c r="C63" s="198"/>
      <c r="D63" s="198"/>
      <c r="E63" s="198"/>
      <c r="F63" s="199"/>
    </row>
    <row r="64" spans="1:6" s="29" customFormat="1" ht="15.75" customHeight="1" x14ac:dyDescent="0.2">
      <c r="A64" s="193" t="s">
        <v>84</v>
      </c>
      <c r="B64" s="273"/>
      <c r="C64" s="273"/>
      <c r="D64" s="273"/>
      <c r="E64" s="273"/>
      <c r="F64" s="274"/>
    </row>
    <row r="65" spans="1:6" s="29" customFormat="1" ht="60" customHeight="1" x14ac:dyDescent="0.2">
      <c r="A65" s="190" t="s">
        <v>141</v>
      </c>
      <c r="B65" s="191"/>
      <c r="C65" s="191"/>
      <c r="D65" s="191"/>
      <c r="E65" s="191"/>
      <c r="F65" s="192"/>
    </row>
    <row r="66" spans="1:6" s="29" customFormat="1" ht="69.75" customHeight="1" x14ac:dyDescent="0.2">
      <c r="A66" s="190" t="s">
        <v>142</v>
      </c>
      <c r="B66" s="191"/>
      <c r="C66" s="191"/>
      <c r="D66" s="191"/>
      <c r="E66" s="191"/>
      <c r="F66" s="192"/>
    </row>
    <row r="67" spans="1:6" s="29" customFormat="1" ht="45" customHeight="1" x14ac:dyDescent="0.2">
      <c r="A67" s="190" t="s">
        <v>143</v>
      </c>
      <c r="B67" s="191"/>
      <c r="C67" s="191"/>
      <c r="D67" s="191"/>
      <c r="E67" s="191"/>
      <c r="F67" s="192"/>
    </row>
    <row r="68" spans="1:6" s="29" customFormat="1" ht="39" customHeight="1" x14ac:dyDescent="0.2">
      <c r="A68" s="190" t="s">
        <v>129</v>
      </c>
      <c r="B68" s="191"/>
      <c r="C68" s="191"/>
      <c r="D68" s="191"/>
      <c r="E68" s="191"/>
      <c r="F68" s="192"/>
    </row>
    <row r="69" spans="1:6" s="29" customFormat="1" ht="54.75" customHeight="1" x14ac:dyDescent="0.2">
      <c r="A69" s="190" t="s">
        <v>144</v>
      </c>
      <c r="B69" s="191"/>
      <c r="C69" s="191"/>
      <c r="D69" s="191"/>
      <c r="E69" s="191"/>
      <c r="F69" s="192"/>
    </row>
    <row r="70" spans="1:6" s="29" customFormat="1" ht="36" customHeight="1" x14ac:dyDescent="0.2">
      <c r="A70" s="190" t="s">
        <v>147</v>
      </c>
      <c r="B70" s="191"/>
      <c r="C70" s="191"/>
      <c r="D70" s="191"/>
      <c r="E70" s="191"/>
      <c r="F70" s="192"/>
    </row>
    <row r="71" spans="1:6" s="29" customFormat="1" ht="94.5" customHeight="1" x14ac:dyDescent="0.2">
      <c r="A71" s="190" t="s">
        <v>148</v>
      </c>
      <c r="B71" s="191"/>
      <c r="C71" s="191"/>
      <c r="D71" s="191"/>
      <c r="E71" s="191"/>
      <c r="F71" s="192"/>
    </row>
    <row r="72" spans="1:6" s="29" customFormat="1" ht="48" customHeight="1" x14ac:dyDescent="0.2">
      <c r="A72" s="190" t="s">
        <v>149</v>
      </c>
      <c r="B72" s="191"/>
      <c r="C72" s="191"/>
      <c r="D72" s="191"/>
      <c r="E72" s="191"/>
      <c r="F72" s="192"/>
    </row>
    <row r="73" spans="1:6" s="29" customFormat="1" ht="44.25" customHeight="1" x14ac:dyDescent="0.2">
      <c r="A73" s="190" t="s">
        <v>204</v>
      </c>
      <c r="B73" s="191"/>
      <c r="C73" s="191"/>
      <c r="D73" s="191"/>
      <c r="E73" s="191"/>
      <c r="F73" s="192"/>
    </row>
    <row r="74" spans="1:6" s="29" customFormat="1" ht="63.75" customHeight="1" x14ac:dyDescent="0.2">
      <c r="A74" s="190" t="s">
        <v>150</v>
      </c>
      <c r="B74" s="191"/>
      <c r="C74" s="191"/>
      <c r="D74" s="191"/>
      <c r="E74" s="191"/>
      <c r="F74" s="192"/>
    </row>
    <row r="75" spans="1:6" s="29" customFormat="1" ht="40.5" customHeight="1" x14ac:dyDescent="0.2">
      <c r="A75" s="190" t="s">
        <v>119</v>
      </c>
      <c r="B75" s="191"/>
      <c r="C75" s="191"/>
      <c r="D75" s="191"/>
      <c r="E75" s="191"/>
      <c r="F75" s="192"/>
    </row>
    <row r="76" spans="1:6" s="29" customFormat="1" ht="27" customHeight="1" x14ac:dyDescent="0.2">
      <c r="A76" s="190" t="s">
        <v>306</v>
      </c>
      <c r="B76" s="191"/>
      <c r="C76" s="191"/>
      <c r="D76" s="191"/>
      <c r="E76" s="191"/>
      <c r="F76" s="192"/>
    </row>
    <row r="77" spans="1:6" s="29" customFormat="1" ht="33" customHeight="1" x14ac:dyDescent="0.2">
      <c r="A77" s="190" t="s">
        <v>152</v>
      </c>
      <c r="B77" s="191"/>
      <c r="C77" s="191"/>
      <c r="D77" s="191"/>
      <c r="E77" s="191"/>
      <c r="F77" s="192"/>
    </row>
    <row r="78" spans="1:6" s="29" customFormat="1" ht="60.75" customHeight="1" x14ac:dyDescent="0.2">
      <c r="A78" s="190" t="s">
        <v>145</v>
      </c>
      <c r="B78" s="191"/>
      <c r="C78" s="191"/>
      <c r="D78" s="191"/>
      <c r="E78" s="191"/>
      <c r="F78" s="192"/>
    </row>
    <row r="79" spans="1:6" s="29" customFormat="1" ht="96.75" customHeight="1" x14ac:dyDescent="0.2">
      <c r="A79" s="190" t="s">
        <v>153</v>
      </c>
      <c r="B79" s="191"/>
      <c r="C79" s="191"/>
      <c r="D79" s="191"/>
      <c r="E79" s="191"/>
      <c r="F79" s="192"/>
    </row>
    <row r="80" spans="1:6" s="29" customFormat="1" ht="54" customHeight="1" x14ac:dyDescent="0.2">
      <c r="A80" s="190" t="s">
        <v>285</v>
      </c>
      <c r="B80" s="191"/>
      <c r="C80" s="191"/>
      <c r="D80" s="191"/>
      <c r="E80" s="191"/>
      <c r="F80" s="192"/>
    </row>
    <row r="81" spans="1:16383" s="29" customFormat="1" ht="26.25" customHeight="1" x14ac:dyDescent="0.2">
      <c r="A81" s="190" t="s">
        <v>120</v>
      </c>
      <c r="B81" s="191"/>
      <c r="C81" s="191"/>
      <c r="D81" s="191"/>
      <c r="E81" s="191"/>
      <c r="F81" s="192"/>
    </row>
    <row r="82" spans="1:16383" s="29" customFormat="1" ht="48.75" customHeight="1" x14ac:dyDescent="0.2">
      <c r="A82" s="190" t="s">
        <v>286</v>
      </c>
      <c r="B82" s="191"/>
      <c r="C82" s="191"/>
      <c r="D82" s="191"/>
      <c r="E82" s="191"/>
      <c r="F82" s="192"/>
    </row>
    <row r="83" spans="1:16383" s="29" customFormat="1" ht="50.45" customHeight="1" x14ac:dyDescent="0.2">
      <c r="A83" s="190" t="s">
        <v>146</v>
      </c>
      <c r="B83" s="191"/>
      <c r="C83" s="191"/>
      <c r="D83" s="191"/>
      <c r="E83" s="191"/>
      <c r="F83" s="192"/>
    </row>
    <row r="84" spans="1:16383" s="29" customFormat="1" ht="33.6" customHeight="1" x14ac:dyDescent="0.2">
      <c r="A84" s="190" t="s">
        <v>287</v>
      </c>
      <c r="B84" s="191"/>
      <c r="C84" s="191"/>
      <c r="D84" s="191"/>
      <c r="E84" s="191"/>
      <c r="F84" s="192"/>
      <c r="G84" s="122"/>
      <c r="H84" s="275"/>
      <c r="I84" s="275"/>
      <c r="J84" s="275"/>
      <c r="K84" s="275"/>
      <c r="L84" s="275"/>
      <c r="M84" s="275"/>
      <c r="N84" s="275"/>
      <c r="O84" s="275"/>
      <c r="P84" s="275"/>
      <c r="Q84" s="275"/>
      <c r="R84" s="275"/>
      <c r="S84" s="275"/>
      <c r="T84" s="275"/>
      <c r="U84" s="275"/>
      <c r="V84" s="275"/>
      <c r="W84" s="275"/>
      <c r="X84" s="275"/>
      <c r="Y84" s="275"/>
      <c r="Z84" s="275"/>
      <c r="AA84" s="275"/>
      <c r="AB84" s="275"/>
      <c r="AC84" s="275"/>
      <c r="AD84" s="275"/>
      <c r="AE84" s="275"/>
      <c r="AF84" s="275"/>
      <c r="AG84" s="275"/>
      <c r="AH84" s="275"/>
      <c r="AI84" s="275"/>
      <c r="AJ84" s="275"/>
      <c r="AK84" s="275"/>
      <c r="AL84" s="275"/>
      <c r="AM84" s="275"/>
      <c r="AN84" s="275"/>
      <c r="AO84" s="275"/>
      <c r="AP84" s="275"/>
      <c r="AQ84" s="275"/>
      <c r="AR84" s="275"/>
      <c r="AS84" s="275"/>
      <c r="AT84" s="275"/>
      <c r="AU84" s="275"/>
      <c r="AV84" s="275"/>
      <c r="AW84" s="275"/>
      <c r="AX84" s="275"/>
      <c r="AY84" s="275"/>
      <c r="AZ84" s="275"/>
      <c r="BA84" s="275"/>
      <c r="BB84" s="275"/>
      <c r="BC84" s="275"/>
      <c r="BD84" s="275"/>
      <c r="BE84" s="275"/>
      <c r="BF84" s="275"/>
      <c r="BG84" s="275"/>
      <c r="BH84" s="275"/>
      <c r="BI84" s="275"/>
      <c r="BJ84" s="275"/>
      <c r="BK84" s="275"/>
      <c r="BL84" s="275"/>
      <c r="BM84" s="275"/>
      <c r="BN84" s="275"/>
      <c r="BO84" s="275"/>
      <c r="BP84" s="275"/>
      <c r="BQ84" s="275"/>
      <c r="BR84" s="275"/>
      <c r="BS84" s="275"/>
      <c r="BT84" s="275"/>
      <c r="BU84" s="275"/>
      <c r="BV84" s="275"/>
      <c r="BW84" s="275"/>
      <c r="BX84" s="275"/>
      <c r="BY84" s="275"/>
      <c r="BZ84" s="275"/>
      <c r="CA84" s="275"/>
      <c r="CB84" s="275"/>
      <c r="CC84" s="275"/>
      <c r="CD84" s="275"/>
      <c r="CE84" s="275"/>
      <c r="CF84" s="275"/>
      <c r="CG84" s="275"/>
      <c r="CH84" s="275"/>
      <c r="CI84" s="275"/>
      <c r="CJ84" s="275"/>
      <c r="CK84" s="275"/>
      <c r="CL84" s="275"/>
      <c r="CM84" s="275"/>
      <c r="CN84" s="275"/>
      <c r="CO84" s="275"/>
      <c r="CP84" s="275"/>
      <c r="CQ84" s="275"/>
      <c r="CR84" s="275"/>
      <c r="CS84" s="275"/>
      <c r="CT84" s="275"/>
      <c r="CU84" s="275"/>
      <c r="CV84" s="275"/>
      <c r="CW84" s="275"/>
      <c r="CX84" s="275"/>
      <c r="CY84" s="275"/>
      <c r="CZ84" s="275"/>
      <c r="DA84" s="275"/>
      <c r="DB84" s="275"/>
      <c r="DC84" s="275"/>
      <c r="DD84" s="275"/>
      <c r="DE84" s="275"/>
      <c r="DF84" s="275"/>
      <c r="DG84" s="275"/>
      <c r="DH84" s="275"/>
      <c r="DI84" s="275"/>
      <c r="DJ84" s="275"/>
      <c r="DK84" s="275"/>
      <c r="DL84" s="275"/>
      <c r="DM84" s="275"/>
      <c r="DN84" s="275"/>
      <c r="DO84" s="275"/>
      <c r="DP84" s="275"/>
      <c r="DQ84" s="275"/>
      <c r="DR84" s="275"/>
      <c r="DS84" s="275"/>
      <c r="DT84" s="275"/>
      <c r="DU84" s="275"/>
      <c r="DV84" s="275"/>
      <c r="DW84" s="275"/>
      <c r="DX84" s="275"/>
      <c r="DY84" s="275"/>
      <c r="DZ84" s="275"/>
      <c r="EA84" s="275"/>
      <c r="EB84" s="275"/>
      <c r="EC84" s="275"/>
      <c r="ED84" s="275"/>
      <c r="EE84" s="275"/>
      <c r="EF84" s="275"/>
      <c r="EG84" s="275"/>
      <c r="EH84" s="275"/>
      <c r="EI84" s="275"/>
      <c r="EJ84" s="275"/>
      <c r="EK84" s="275"/>
      <c r="EL84" s="275"/>
      <c r="EM84" s="275"/>
      <c r="EN84" s="275"/>
      <c r="EO84" s="275"/>
      <c r="EP84" s="275"/>
      <c r="EQ84" s="275"/>
      <c r="ER84" s="275"/>
      <c r="ES84" s="275"/>
      <c r="ET84" s="275"/>
      <c r="EU84" s="275"/>
      <c r="EV84" s="275"/>
      <c r="EW84" s="275"/>
      <c r="EX84" s="275"/>
      <c r="EY84" s="275"/>
      <c r="EZ84" s="275"/>
      <c r="FA84" s="275"/>
      <c r="FB84" s="275"/>
      <c r="FC84" s="275"/>
      <c r="FD84" s="275"/>
      <c r="FE84" s="275"/>
      <c r="FF84" s="275"/>
      <c r="FG84" s="275"/>
      <c r="FH84" s="275"/>
      <c r="FI84" s="275"/>
      <c r="FJ84" s="275"/>
      <c r="FK84" s="275"/>
      <c r="FL84" s="275"/>
      <c r="FM84" s="275"/>
      <c r="FN84" s="275"/>
      <c r="FO84" s="275"/>
      <c r="FP84" s="275"/>
      <c r="FQ84" s="275"/>
      <c r="FR84" s="275"/>
      <c r="FS84" s="275"/>
      <c r="FT84" s="275"/>
      <c r="FU84" s="275"/>
      <c r="FV84" s="275"/>
      <c r="FW84" s="275"/>
      <c r="FX84" s="275"/>
      <c r="FY84" s="275"/>
      <c r="FZ84" s="275"/>
      <c r="GA84" s="275"/>
      <c r="GB84" s="275"/>
      <c r="GC84" s="275"/>
      <c r="GD84" s="275"/>
      <c r="GE84" s="275"/>
      <c r="GF84" s="275"/>
      <c r="GG84" s="275"/>
      <c r="GH84" s="275"/>
      <c r="GI84" s="275"/>
      <c r="GJ84" s="275"/>
      <c r="GK84" s="275"/>
      <c r="GL84" s="275"/>
      <c r="GM84" s="275"/>
      <c r="GN84" s="275"/>
      <c r="GO84" s="275"/>
      <c r="GP84" s="275"/>
      <c r="GQ84" s="275"/>
      <c r="GR84" s="275"/>
      <c r="GS84" s="275"/>
      <c r="GT84" s="275"/>
      <c r="GU84" s="275"/>
      <c r="GV84" s="275"/>
      <c r="GW84" s="275"/>
      <c r="GX84" s="275"/>
      <c r="GY84" s="275"/>
      <c r="GZ84" s="275"/>
      <c r="HA84" s="275"/>
      <c r="HB84" s="275"/>
      <c r="HC84" s="275"/>
      <c r="HD84" s="275"/>
      <c r="HE84" s="275"/>
      <c r="HF84" s="275"/>
      <c r="HG84" s="275"/>
      <c r="HH84" s="275"/>
      <c r="HI84" s="275"/>
      <c r="HJ84" s="275"/>
      <c r="HK84" s="275"/>
      <c r="HL84" s="275"/>
      <c r="HM84" s="275"/>
      <c r="HN84" s="275"/>
      <c r="HO84" s="275"/>
      <c r="HP84" s="275"/>
      <c r="HQ84" s="275"/>
      <c r="HR84" s="275"/>
      <c r="HS84" s="275"/>
      <c r="HT84" s="275"/>
      <c r="HU84" s="275"/>
      <c r="HV84" s="275"/>
      <c r="HW84" s="275"/>
      <c r="HX84" s="275"/>
      <c r="HY84" s="275"/>
      <c r="HZ84" s="275"/>
      <c r="IA84" s="275"/>
      <c r="IB84" s="275"/>
      <c r="IC84" s="275"/>
      <c r="ID84" s="275"/>
      <c r="IE84" s="275"/>
      <c r="IF84" s="275"/>
      <c r="IG84" s="275"/>
      <c r="IH84" s="275"/>
      <c r="II84" s="275"/>
      <c r="IJ84" s="275"/>
      <c r="IK84" s="275"/>
      <c r="IL84" s="275"/>
      <c r="IM84" s="275"/>
      <c r="IN84" s="275"/>
      <c r="IO84" s="275"/>
      <c r="IP84" s="275"/>
      <c r="IQ84" s="275"/>
      <c r="IR84" s="275"/>
      <c r="IS84" s="275"/>
      <c r="IT84" s="275"/>
      <c r="IU84" s="275"/>
      <c r="IV84" s="275"/>
      <c r="IW84" s="275"/>
      <c r="IX84" s="275"/>
      <c r="IY84" s="275"/>
      <c r="IZ84" s="275"/>
      <c r="JA84" s="275"/>
      <c r="JB84" s="275"/>
      <c r="JC84" s="275"/>
      <c r="JD84" s="275"/>
      <c r="JE84" s="275"/>
      <c r="JF84" s="275"/>
      <c r="JG84" s="275"/>
      <c r="JH84" s="275"/>
      <c r="JI84" s="275"/>
      <c r="JJ84" s="275"/>
      <c r="JK84" s="275"/>
      <c r="JL84" s="275"/>
      <c r="JM84" s="275"/>
      <c r="JN84" s="275"/>
      <c r="JO84" s="275"/>
      <c r="JP84" s="275"/>
      <c r="JQ84" s="275"/>
      <c r="JR84" s="275"/>
      <c r="JS84" s="275"/>
      <c r="JT84" s="275"/>
      <c r="JU84" s="275"/>
      <c r="JV84" s="275"/>
      <c r="JW84" s="275"/>
      <c r="JX84" s="275"/>
      <c r="JY84" s="275"/>
      <c r="JZ84" s="275"/>
      <c r="KA84" s="275"/>
      <c r="KB84" s="275"/>
      <c r="KC84" s="275"/>
      <c r="KD84" s="275"/>
      <c r="KE84" s="275"/>
      <c r="KF84" s="275"/>
      <c r="KG84" s="275"/>
      <c r="KH84" s="275"/>
      <c r="KI84" s="275"/>
      <c r="KJ84" s="275"/>
      <c r="KK84" s="275"/>
      <c r="KL84" s="275"/>
      <c r="KM84" s="275"/>
      <c r="KN84" s="275"/>
      <c r="KO84" s="275"/>
      <c r="KP84" s="275"/>
      <c r="KQ84" s="275"/>
      <c r="KR84" s="275"/>
      <c r="KS84" s="275"/>
      <c r="KT84" s="275"/>
      <c r="KU84" s="275"/>
      <c r="KV84" s="275"/>
      <c r="KW84" s="275"/>
      <c r="KX84" s="275"/>
      <c r="KY84" s="275"/>
      <c r="KZ84" s="275"/>
      <c r="LA84" s="275"/>
      <c r="LB84" s="275"/>
      <c r="LC84" s="275"/>
      <c r="LD84" s="275"/>
      <c r="LE84" s="275"/>
      <c r="LF84" s="275"/>
      <c r="LG84" s="275"/>
      <c r="LH84" s="275"/>
      <c r="LI84" s="275"/>
      <c r="LJ84" s="275"/>
      <c r="LK84" s="275"/>
      <c r="LL84" s="275"/>
      <c r="LM84" s="275"/>
      <c r="LN84" s="275"/>
      <c r="LO84" s="275"/>
      <c r="LP84" s="275"/>
      <c r="LQ84" s="275"/>
      <c r="LR84" s="275"/>
      <c r="LS84" s="275"/>
      <c r="LT84" s="275"/>
      <c r="LU84" s="275"/>
      <c r="LV84" s="275"/>
      <c r="LW84" s="275"/>
      <c r="LX84" s="275"/>
      <c r="LY84" s="275"/>
      <c r="LZ84" s="275"/>
      <c r="MA84" s="275"/>
      <c r="MB84" s="275"/>
      <c r="MC84" s="275"/>
      <c r="MD84" s="275"/>
      <c r="ME84" s="275"/>
      <c r="MF84" s="275"/>
      <c r="MG84" s="275"/>
      <c r="MH84" s="275"/>
      <c r="MI84" s="275"/>
      <c r="MJ84" s="275"/>
      <c r="MK84" s="275"/>
      <c r="ML84" s="275"/>
      <c r="MM84" s="275"/>
      <c r="MN84" s="275"/>
      <c r="MO84" s="275"/>
      <c r="MP84" s="275"/>
      <c r="MQ84" s="275"/>
      <c r="MR84" s="275"/>
      <c r="MS84" s="275"/>
      <c r="MT84" s="275"/>
      <c r="MU84" s="275"/>
      <c r="MV84" s="275"/>
      <c r="MW84" s="275"/>
      <c r="MX84" s="275"/>
      <c r="MY84" s="275"/>
      <c r="MZ84" s="275"/>
      <c r="NA84" s="275"/>
      <c r="NB84" s="275"/>
      <c r="NC84" s="275"/>
      <c r="ND84" s="275"/>
      <c r="NE84" s="275"/>
      <c r="NF84" s="275"/>
      <c r="NG84" s="275"/>
      <c r="NH84" s="275"/>
      <c r="NI84" s="275"/>
      <c r="NJ84" s="275"/>
      <c r="NK84" s="275"/>
      <c r="NL84" s="275"/>
      <c r="NM84" s="275"/>
      <c r="NN84" s="275"/>
      <c r="NO84" s="275"/>
      <c r="NP84" s="275"/>
      <c r="NQ84" s="275"/>
      <c r="NR84" s="275"/>
      <c r="NS84" s="275"/>
      <c r="NT84" s="275"/>
      <c r="NU84" s="275"/>
      <c r="NV84" s="275"/>
      <c r="NW84" s="275"/>
      <c r="NX84" s="275"/>
      <c r="NY84" s="275"/>
      <c r="NZ84" s="275"/>
      <c r="OA84" s="275"/>
      <c r="OB84" s="275"/>
      <c r="OC84" s="275"/>
      <c r="OD84" s="275"/>
      <c r="OE84" s="275"/>
      <c r="OF84" s="275"/>
      <c r="OG84" s="275"/>
      <c r="OH84" s="275"/>
      <c r="OI84" s="275"/>
      <c r="OJ84" s="275"/>
      <c r="OK84" s="275"/>
      <c r="OL84" s="275"/>
      <c r="OM84" s="275"/>
      <c r="ON84" s="275"/>
      <c r="OO84" s="275"/>
      <c r="OP84" s="275"/>
      <c r="OQ84" s="275"/>
      <c r="OR84" s="275"/>
      <c r="OS84" s="275"/>
      <c r="OT84" s="275"/>
      <c r="OU84" s="275"/>
      <c r="OV84" s="275"/>
      <c r="OW84" s="275"/>
      <c r="OX84" s="275"/>
      <c r="OY84" s="275"/>
      <c r="OZ84" s="275"/>
      <c r="PA84" s="275"/>
      <c r="PB84" s="275"/>
      <c r="PC84" s="275"/>
      <c r="PD84" s="275"/>
      <c r="PE84" s="275"/>
      <c r="PF84" s="275"/>
      <c r="PG84" s="275"/>
      <c r="PH84" s="275"/>
      <c r="PI84" s="275"/>
      <c r="PJ84" s="275"/>
      <c r="PK84" s="275"/>
      <c r="PL84" s="275"/>
      <c r="PM84" s="275"/>
      <c r="PN84" s="275"/>
      <c r="PO84" s="275"/>
      <c r="PP84" s="275"/>
      <c r="PQ84" s="275"/>
      <c r="PR84" s="275"/>
      <c r="PS84" s="275"/>
      <c r="PT84" s="275"/>
      <c r="PU84" s="275"/>
      <c r="PV84" s="275"/>
      <c r="PW84" s="275"/>
      <c r="PX84" s="275"/>
      <c r="PY84" s="275"/>
      <c r="PZ84" s="275"/>
      <c r="QA84" s="275"/>
      <c r="QB84" s="275"/>
      <c r="QC84" s="275"/>
      <c r="QD84" s="275"/>
      <c r="QE84" s="275"/>
      <c r="QF84" s="275"/>
      <c r="QG84" s="275"/>
      <c r="QH84" s="275"/>
      <c r="QI84" s="275"/>
      <c r="QJ84" s="275"/>
      <c r="QK84" s="275"/>
      <c r="QL84" s="275"/>
      <c r="QM84" s="275"/>
      <c r="QN84" s="275"/>
      <c r="QO84" s="275"/>
      <c r="QP84" s="275"/>
      <c r="QQ84" s="275"/>
      <c r="QR84" s="275"/>
      <c r="QS84" s="275"/>
      <c r="QT84" s="275"/>
      <c r="QU84" s="275"/>
      <c r="QV84" s="275"/>
      <c r="QW84" s="275"/>
      <c r="QX84" s="275"/>
      <c r="QY84" s="275"/>
      <c r="QZ84" s="275"/>
      <c r="RA84" s="275"/>
      <c r="RB84" s="275"/>
      <c r="RC84" s="275"/>
      <c r="RD84" s="275"/>
      <c r="RE84" s="275"/>
      <c r="RF84" s="275"/>
      <c r="RG84" s="275"/>
      <c r="RH84" s="275"/>
      <c r="RI84" s="275"/>
      <c r="RJ84" s="275"/>
      <c r="RK84" s="275"/>
      <c r="RL84" s="275"/>
      <c r="RM84" s="275"/>
      <c r="RN84" s="275"/>
      <c r="RO84" s="275"/>
      <c r="RP84" s="275"/>
      <c r="RQ84" s="275"/>
      <c r="RR84" s="275"/>
      <c r="RS84" s="275"/>
      <c r="RT84" s="275"/>
      <c r="RU84" s="275"/>
      <c r="RV84" s="275"/>
      <c r="RW84" s="275"/>
      <c r="RX84" s="275"/>
      <c r="RY84" s="275"/>
      <c r="RZ84" s="275"/>
      <c r="SA84" s="275"/>
      <c r="SB84" s="275"/>
      <c r="SC84" s="275"/>
      <c r="SD84" s="275"/>
      <c r="SE84" s="275"/>
      <c r="SF84" s="275"/>
      <c r="SG84" s="275"/>
      <c r="SH84" s="275"/>
      <c r="SI84" s="275"/>
      <c r="SJ84" s="275"/>
      <c r="SK84" s="275"/>
      <c r="SL84" s="275"/>
      <c r="SM84" s="275"/>
      <c r="SN84" s="275"/>
      <c r="SO84" s="275"/>
      <c r="SP84" s="275"/>
      <c r="SQ84" s="275"/>
      <c r="SR84" s="275"/>
      <c r="SS84" s="275"/>
      <c r="ST84" s="275"/>
      <c r="SU84" s="275"/>
      <c r="SV84" s="275"/>
      <c r="SW84" s="275"/>
      <c r="SX84" s="275"/>
      <c r="SY84" s="275"/>
      <c r="SZ84" s="275"/>
      <c r="TA84" s="275"/>
      <c r="TB84" s="275"/>
      <c r="TC84" s="275"/>
      <c r="TD84" s="275"/>
      <c r="TE84" s="275"/>
      <c r="TF84" s="275"/>
      <c r="TG84" s="275"/>
      <c r="TH84" s="275"/>
      <c r="TI84" s="275"/>
      <c r="TJ84" s="275"/>
      <c r="TK84" s="275"/>
      <c r="TL84" s="275"/>
      <c r="TM84" s="275"/>
      <c r="TN84" s="275"/>
      <c r="TO84" s="275"/>
      <c r="TP84" s="275"/>
      <c r="TQ84" s="275"/>
      <c r="TR84" s="275"/>
      <c r="TS84" s="275"/>
      <c r="TT84" s="275"/>
      <c r="TU84" s="275"/>
      <c r="TV84" s="275"/>
      <c r="TW84" s="275"/>
      <c r="TX84" s="275"/>
      <c r="TY84" s="275"/>
      <c r="TZ84" s="275"/>
      <c r="UA84" s="275"/>
      <c r="UB84" s="275"/>
      <c r="UC84" s="275"/>
      <c r="UD84" s="275"/>
      <c r="UE84" s="275"/>
      <c r="UF84" s="275"/>
      <c r="UG84" s="275"/>
      <c r="UH84" s="275"/>
      <c r="UI84" s="275"/>
      <c r="UJ84" s="275"/>
      <c r="UK84" s="275"/>
      <c r="UL84" s="275"/>
      <c r="UM84" s="275"/>
      <c r="UN84" s="275"/>
      <c r="UO84" s="275"/>
      <c r="UP84" s="275"/>
      <c r="UQ84" s="275"/>
      <c r="UR84" s="275"/>
      <c r="US84" s="275"/>
      <c r="UT84" s="275"/>
      <c r="UU84" s="275"/>
      <c r="UV84" s="275"/>
      <c r="UW84" s="275"/>
      <c r="UX84" s="275"/>
      <c r="UY84" s="275"/>
      <c r="UZ84" s="275"/>
      <c r="VA84" s="275"/>
      <c r="VB84" s="275"/>
      <c r="VC84" s="275"/>
      <c r="VD84" s="275"/>
      <c r="VE84" s="275"/>
      <c r="VF84" s="275"/>
      <c r="VG84" s="275"/>
      <c r="VH84" s="275"/>
      <c r="VI84" s="275"/>
      <c r="VJ84" s="275"/>
      <c r="VK84" s="275"/>
      <c r="VL84" s="275"/>
      <c r="VM84" s="275"/>
      <c r="VN84" s="275"/>
      <c r="VO84" s="275"/>
      <c r="VP84" s="275"/>
      <c r="VQ84" s="275"/>
      <c r="VR84" s="275"/>
      <c r="VS84" s="275"/>
      <c r="VT84" s="275"/>
      <c r="VU84" s="275"/>
      <c r="VV84" s="275"/>
      <c r="VW84" s="275"/>
      <c r="VX84" s="275"/>
      <c r="VY84" s="275"/>
      <c r="VZ84" s="275"/>
      <c r="WA84" s="275"/>
      <c r="WB84" s="275"/>
      <c r="WC84" s="275"/>
      <c r="WD84" s="275"/>
      <c r="WE84" s="275"/>
      <c r="WF84" s="275"/>
      <c r="WG84" s="275"/>
      <c r="WH84" s="275"/>
      <c r="WI84" s="275"/>
      <c r="WJ84" s="275"/>
      <c r="WK84" s="275"/>
      <c r="WL84" s="275"/>
      <c r="WM84" s="275"/>
      <c r="WN84" s="275"/>
      <c r="WO84" s="275"/>
      <c r="WP84" s="275"/>
      <c r="WQ84" s="275"/>
      <c r="WR84" s="275"/>
      <c r="WS84" s="275"/>
      <c r="WT84" s="275"/>
      <c r="WU84" s="275"/>
      <c r="WV84" s="275"/>
      <c r="WW84" s="275"/>
      <c r="WX84" s="275"/>
      <c r="WY84" s="275"/>
      <c r="WZ84" s="275"/>
      <c r="XA84" s="275"/>
      <c r="XB84" s="275"/>
      <c r="XC84" s="275"/>
      <c r="XD84" s="275"/>
      <c r="XE84" s="275"/>
      <c r="XF84" s="275"/>
      <c r="XG84" s="275"/>
      <c r="XH84" s="275"/>
      <c r="XI84" s="275"/>
      <c r="XJ84" s="275"/>
      <c r="XK84" s="275"/>
      <c r="XL84" s="275"/>
      <c r="XM84" s="275"/>
      <c r="XN84" s="275"/>
      <c r="XO84" s="275"/>
      <c r="XP84" s="275"/>
      <c r="XQ84" s="275"/>
      <c r="XR84" s="275"/>
      <c r="XS84" s="275"/>
      <c r="XT84" s="275"/>
      <c r="XU84" s="275"/>
      <c r="XV84" s="275"/>
      <c r="XW84" s="275"/>
      <c r="XX84" s="275"/>
      <c r="XY84" s="275"/>
      <c r="XZ84" s="275"/>
      <c r="YA84" s="275"/>
      <c r="YB84" s="275"/>
      <c r="YC84" s="275"/>
      <c r="YD84" s="275"/>
      <c r="YE84" s="275"/>
      <c r="YF84" s="275"/>
      <c r="YG84" s="275"/>
      <c r="YH84" s="275"/>
      <c r="YI84" s="275"/>
      <c r="YJ84" s="275"/>
      <c r="YK84" s="275"/>
      <c r="YL84" s="275"/>
      <c r="YM84" s="275"/>
      <c r="YN84" s="275"/>
      <c r="YO84" s="275"/>
      <c r="YP84" s="275"/>
      <c r="YQ84" s="275"/>
      <c r="YR84" s="275"/>
      <c r="YS84" s="275"/>
      <c r="YT84" s="275"/>
      <c r="YU84" s="275"/>
      <c r="YV84" s="275"/>
      <c r="YW84" s="275"/>
      <c r="YX84" s="275"/>
      <c r="YY84" s="275"/>
      <c r="YZ84" s="275"/>
      <c r="ZA84" s="275"/>
      <c r="ZB84" s="275"/>
      <c r="ZC84" s="275"/>
      <c r="ZD84" s="275"/>
      <c r="ZE84" s="275"/>
      <c r="ZF84" s="275"/>
      <c r="ZG84" s="275"/>
      <c r="ZH84" s="275"/>
      <c r="ZI84" s="275"/>
      <c r="ZJ84" s="275"/>
      <c r="ZK84" s="275"/>
      <c r="ZL84" s="275"/>
      <c r="ZM84" s="275"/>
      <c r="ZN84" s="275"/>
      <c r="ZO84" s="275"/>
      <c r="ZP84" s="275"/>
      <c r="ZQ84" s="275"/>
      <c r="ZR84" s="275"/>
      <c r="ZS84" s="275"/>
      <c r="ZT84" s="275"/>
      <c r="ZU84" s="275"/>
      <c r="ZV84" s="275"/>
      <c r="ZW84" s="275"/>
      <c r="ZX84" s="275"/>
      <c r="ZY84" s="275"/>
      <c r="ZZ84" s="275"/>
      <c r="AAA84" s="275"/>
      <c r="AAB84" s="275"/>
      <c r="AAC84" s="275"/>
      <c r="AAD84" s="275"/>
      <c r="AAE84" s="275"/>
      <c r="AAF84" s="275"/>
      <c r="AAG84" s="275"/>
      <c r="AAH84" s="275"/>
      <c r="AAI84" s="275"/>
      <c r="AAJ84" s="275"/>
      <c r="AAK84" s="275"/>
      <c r="AAL84" s="275"/>
      <c r="AAM84" s="275"/>
      <c r="AAN84" s="275"/>
      <c r="AAO84" s="275"/>
      <c r="AAP84" s="275"/>
      <c r="AAQ84" s="275"/>
      <c r="AAR84" s="275"/>
      <c r="AAS84" s="275"/>
      <c r="AAT84" s="275"/>
      <c r="AAU84" s="275"/>
      <c r="AAV84" s="275"/>
      <c r="AAW84" s="275"/>
      <c r="AAX84" s="275"/>
      <c r="AAY84" s="275"/>
      <c r="AAZ84" s="275"/>
      <c r="ABA84" s="275"/>
      <c r="ABB84" s="275"/>
      <c r="ABC84" s="275"/>
      <c r="ABD84" s="275"/>
      <c r="ABE84" s="275"/>
      <c r="ABF84" s="275"/>
      <c r="ABG84" s="275"/>
      <c r="ABH84" s="275"/>
      <c r="ABI84" s="275"/>
      <c r="ABJ84" s="275"/>
      <c r="ABK84" s="275"/>
      <c r="ABL84" s="275"/>
      <c r="ABM84" s="275"/>
      <c r="ABN84" s="275"/>
      <c r="ABO84" s="275"/>
      <c r="ABP84" s="275"/>
      <c r="ABQ84" s="275"/>
      <c r="ABR84" s="275"/>
      <c r="ABS84" s="275"/>
      <c r="ABT84" s="275"/>
      <c r="ABU84" s="275"/>
      <c r="ABV84" s="275"/>
      <c r="ABW84" s="275"/>
      <c r="ABX84" s="275"/>
      <c r="ABY84" s="275"/>
      <c r="ABZ84" s="275"/>
      <c r="ACA84" s="275"/>
      <c r="ACB84" s="275"/>
      <c r="ACC84" s="275"/>
      <c r="ACD84" s="275"/>
      <c r="ACE84" s="275"/>
      <c r="ACF84" s="275"/>
      <c r="ACG84" s="275"/>
      <c r="ACH84" s="275"/>
      <c r="ACI84" s="275"/>
      <c r="ACJ84" s="275"/>
      <c r="ACK84" s="275"/>
      <c r="ACL84" s="275"/>
      <c r="ACM84" s="275"/>
      <c r="ACN84" s="275"/>
      <c r="ACO84" s="275"/>
      <c r="ACP84" s="275"/>
      <c r="ACQ84" s="275"/>
      <c r="ACR84" s="275"/>
      <c r="ACS84" s="275"/>
      <c r="ACT84" s="275"/>
      <c r="ACU84" s="275"/>
      <c r="ACV84" s="275"/>
      <c r="ACW84" s="275"/>
      <c r="ACX84" s="275"/>
      <c r="ACY84" s="275"/>
      <c r="ACZ84" s="275"/>
      <c r="ADA84" s="275"/>
      <c r="ADB84" s="275"/>
      <c r="ADC84" s="275"/>
      <c r="ADD84" s="275"/>
      <c r="ADE84" s="275"/>
      <c r="ADF84" s="275"/>
      <c r="ADG84" s="275"/>
      <c r="ADH84" s="275"/>
      <c r="ADI84" s="275"/>
      <c r="ADJ84" s="275"/>
      <c r="ADK84" s="275"/>
      <c r="ADL84" s="275"/>
      <c r="ADM84" s="275"/>
      <c r="ADN84" s="275"/>
      <c r="ADO84" s="275"/>
      <c r="ADP84" s="275"/>
      <c r="ADQ84" s="275"/>
      <c r="ADR84" s="275"/>
      <c r="ADS84" s="275"/>
      <c r="ADT84" s="275"/>
      <c r="ADU84" s="275"/>
      <c r="ADV84" s="275"/>
      <c r="ADW84" s="275"/>
      <c r="ADX84" s="275"/>
      <c r="ADY84" s="275"/>
      <c r="ADZ84" s="275"/>
      <c r="AEA84" s="275"/>
      <c r="AEB84" s="275"/>
      <c r="AEC84" s="275"/>
      <c r="AED84" s="275"/>
      <c r="AEE84" s="275"/>
      <c r="AEF84" s="275"/>
      <c r="AEG84" s="275"/>
      <c r="AEH84" s="275"/>
      <c r="AEI84" s="275"/>
      <c r="AEJ84" s="275"/>
      <c r="AEK84" s="275"/>
      <c r="AEL84" s="275"/>
      <c r="AEM84" s="275"/>
      <c r="AEN84" s="275"/>
      <c r="AEO84" s="275"/>
      <c r="AEP84" s="275"/>
      <c r="AEQ84" s="275"/>
      <c r="AER84" s="275"/>
      <c r="AES84" s="275"/>
      <c r="AET84" s="275"/>
      <c r="AEU84" s="275"/>
      <c r="AEV84" s="275"/>
      <c r="AEW84" s="275"/>
      <c r="AEX84" s="275"/>
      <c r="AEY84" s="275"/>
      <c r="AEZ84" s="275"/>
      <c r="AFA84" s="275"/>
      <c r="AFB84" s="275"/>
      <c r="AFC84" s="275"/>
      <c r="AFD84" s="275"/>
      <c r="AFE84" s="275"/>
      <c r="AFF84" s="275"/>
      <c r="AFG84" s="275"/>
      <c r="AFH84" s="275"/>
      <c r="AFI84" s="275"/>
      <c r="AFJ84" s="275"/>
      <c r="AFK84" s="275"/>
      <c r="AFL84" s="275"/>
      <c r="AFM84" s="275"/>
      <c r="AFN84" s="275"/>
      <c r="AFO84" s="275"/>
      <c r="AFP84" s="275"/>
      <c r="AFQ84" s="275"/>
      <c r="AFR84" s="275"/>
      <c r="AFS84" s="275"/>
      <c r="AFT84" s="275"/>
      <c r="AFU84" s="275"/>
      <c r="AFV84" s="275"/>
      <c r="AFW84" s="275"/>
      <c r="AFX84" s="275"/>
      <c r="AFY84" s="275"/>
      <c r="AFZ84" s="275"/>
      <c r="AGA84" s="275"/>
      <c r="AGB84" s="275"/>
      <c r="AGC84" s="275"/>
      <c r="AGD84" s="275"/>
      <c r="AGE84" s="275"/>
      <c r="AGF84" s="275"/>
      <c r="AGG84" s="275"/>
      <c r="AGH84" s="275"/>
      <c r="AGI84" s="275"/>
      <c r="AGJ84" s="275"/>
      <c r="AGK84" s="275"/>
      <c r="AGL84" s="275"/>
      <c r="AGM84" s="275"/>
      <c r="AGN84" s="275"/>
      <c r="AGO84" s="275"/>
      <c r="AGP84" s="275"/>
      <c r="AGQ84" s="275"/>
      <c r="AGR84" s="275"/>
      <c r="AGS84" s="275"/>
      <c r="AGT84" s="275"/>
      <c r="AGU84" s="275"/>
      <c r="AGV84" s="275"/>
      <c r="AGW84" s="275"/>
      <c r="AGX84" s="275"/>
      <c r="AGY84" s="275"/>
      <c r="AGZ84" s="275"/>
      <c r="AHA84" s="275"/>
      <c r="AHB84" s="275"/>
      <c r="AHC84" s="275"/>
      <c r="AHD84" s="275"/>
      <c r="AHE84" s="275"/>
      <c r="AHF84" s="275"/>
      <c r="AHG84" s="275"/>
      <c r="AHH84" s="275"/>
      <c r="AHI84" s="275"/>
      <c r="AHJ84" s="275"/>
      <c r="AHK84" s="275"/>
      <c r="AHL84" s="275"/>
      <c r="AHM84" s="275"/>
      <c r="AHN84" s="275"/>
      <c r="AHO84" s="275"/>
      <c r="AHP84" s="275"/>
      <c r="AHQ84" s="275"/>
      <c r="AHR84" s="275"/>
      <c r="AHS84" s="275"/>
      <c r="AHT84" s="275"/>
      <c r="AHU84" s="275"/>
      <c r="AHV84" s="275"/>
      <c r="AHW84" s="275"/>
      <c r="AHX84" s="275"/>
      <c r="AHY84" s="275"/>
      <c r="AHZ84" s="275"/>
      <c r="AIA84" s="275"/>
      <c r="AIB84" s="275"/>
      <c r="AIC84" s="275"/>
      <c r="AID84" s="275"/>
      <c r="AIE84" s="275"/>
      <c r="AIF84" s="275"/>
      <c r="AIG84" s="275"/>
      <c r="AIH84" s="275"/>
      <c r="AII84" s="275"/>
      <c r="AIJ84" s="275"/>
      <c r="AIK84" s="275"/>
      <c r="AIL84" s="275"/>
      <c r="AIM84" s="275"/>
      <c r="AIN84" s="275"/>
      <c r="AIO84" s="275"/>
      <c r="AIP84" s="275"/>
      <c r="AIQ84" s="275"/>
      <c r="AIR84" s="275"/>
      <c r="AIS84" s="275"/>
      <c r="AIT84" s="275"/>
      <c r="AIU84" s="275"/>
      <c r="AIV84" s="275"/>
      <c r="AIW84" s="275"/>
      <c r="AIX84" s="275"/>
      <c r="AIY84" s="275"/>
      <c r="AIZ84" s="275"/>
      <c r="AJA84" s="275"/>
      <c r="AJB84" s="275"/>
      <c r="AJC84" s="275"/>
      <c r="AJD84" s="275"/>
      <c r="AJE84" s="275"/>
      <c r="AJF84" s="275"/>
      <c r="AJG84" s="275"/>
      <c r="AJH84" s="275"/>
      <c r="AJI84" s="275"/>
      <c r="AJJ84" s="275"/>
      <c r="AJK84" s="275"/>
      <c r="AJL84" s="275"/>
      <c r="AJM84" s="275"/>
      <c r="AJN84" s="275"/>
      <c r="AJO84" s="275"/>
      <c r="AJP84" s="275"/>
      <c r="AJQ84" s="275"/>
      <c r="AJR84" s="275"/>
      <c r="AJS84" s="275"/>
      <c r="AJT84" s="275"/>
      <c r="AJU84" s="275"/>
      <c r="AJV84" s="275"/>
      <c r="AJW84" s="275"/>
      <c r="AJX84" s="275"/>
      <c r="AJY84" s="275"/>
      <c r="AJZ84" s="275"/>
      <c r="AKA84" s="275"/>
      <c r="AKB84" s="275"/>
      <c r="AKC84" s="275"/>
      <c r="AKD84" s="275"/>
      <c r="AKE84" s="275"/>
      <c r="AKF84" s="275"/>
      <c r="AKG84" s="275"/>
      <c r="AKH84" s="275"/>
      <c r="AKI84" s="275"/>
      <c r="AKJ84" s="275"/>
      <c r="AKK84" s="275"/>
      <c r="AKL84" s="275"/>
      <c r="AKM84" s="275"/>
      <c r="AKN84" s="275"/>
      <c r="AKO84" s="275"/>
      <c r="AKP84" s="275"/>
      <c r="AKQ84" s="275"/>
      <c r="AKR84" s="275"/>
      <c r="AKS84" s="275"/>
      <c r="AKT84" s="275"/>
      <c r="AKU84" s="275"/>
      <c r="AKV84" s="275"/>
      <c r="AKW84" s="275"/>
      <c r="AKX84" s="275"/>
      <c r="AKY84" s="275"/>
      <c r="AKZ84" s="275"/>
      <c r="ALA84" s="275"/>
      <c r="ALB84" s="275"/>
      <c r="ALC84" s="275"/>
      <c r="ALD84" s="275"/>
      <c r="ALE84" s="275"/>
      <c r="ALF84" s="275"/>
      <c r="ALG84" s="275"/>
      <c r="ALH84" s="275"/>
      <c r="ALI84" s="275"/>
      <c r="ALJ84" s="275"/>
      <c r="ALK84" s="275"/>
      <c r="ALL84" s="275"/>
      <c r="ALM84" s="275"/>
      <c r="ALN84" s="275"/>
      <c r="ALO84" s="275"/>
      <c r="ALP84" s="275"/>
      <c r="ALQ84" s="275"/>
      <c r="ALR84" s="275"/>
      <c r="ALS84" s="275"/>
      <c r="ALT84" s="275"/>
      <c r="ALU84" s="275"/>
      <c r="ALV84" s="275"/>
      <c r="ALW84" s="275"/>
      <c r="ALX84" s="275"/>
      <c r="ALY84" s="275"/>
      <c r="ALZ84" s="275"/>
      <c r="AMA84" s="275"/>
      <c r="AMB84" s="275"/>
      <c r="AMC84" s="275"/>
      <c r="AMD84" s="275"/>
      <c r="AME84" s="275"/>
      <c r="AMF84" s="275"/>
      <c r="AMG84" s="275"/>
      <c r="AMH84" s="275"/>
      <c r="AMI84" s="275"/>
      <c r="AMJ84" s="275"/>
      <c r="AMK84" s="275"/>
      <c r="AML84" s="275"/>
      <c r="AMM84" s="275"/>
      <c r="AMN84" s="275"/>
      <c r="AMO84" s="275"/>
      <c r="AMP84" s="275"/>
      <c r="AMQ84" s="275"/>
      <c r="AMR84" s="275"/>
      <c r="AMS84" s="275"/>
      <c r="AMT84" s="275"/>
      <c r="AMU84" s="275"/>
      <c r="AMV84" s="275"/>
      <c r="AMW84" s="275"/>
      <c r="AMX84" s="275"/>
      <c r="AMY84" s="275"/>
      <c r="AMZ84" s="275"/>
      <c r="ANA84" s="275"/>
      <c r="ANB84" s="275"/>
      <c r="ANC84" s="275"/>
      <c r="AND84" s="275"/>
      <c r="ANE84" s="275"/>
      <c r="ANF84" s="275"/>
      <c r="ANG84" s="275"/>
      <c r="ANH84" s="275"/>
      <c r="ANI84" s="275"/>
      <c r="ANJ84" s="275"/>
      <c r="ANK84" s="275"/>
      <c r="ANL84" s="275"/>
      <c r="ANM84" s="275"/>
      <c r="ANN84" s="275"/>
      <c r="ANO84" s="275"/>
      <c r="ANP84" s="275"/>
      <c r="ANQ84" s="275"/>
      <c r="ANR84" s="275"/>
      <c r="ANS84" s="275"/>
      <c r="ANT84" s="275"/>
      <c r="ANU84" s="275"/>
      <c r="ANV84" s="275"/>
      <c r="ANW84" s="275"/>
      <c r="ANX84" s="275"/>
      <c r="ANY84" s="275"/>
      <c r="ANZ84" s="275"/>
      <c r="AOA84" s="275"/>
      <c r="AOB84" s="275"/>
      <c r="AOC84" s="275"/>
      <c r="AOD84" s="275"/>
      <c r="AOE84" s="275"/>
      <c r="AOF84" s="275"/>
      <c r="AOG84" s="275"/>
      <c r="AOH84" s="275"/>
      <c r="AOI84" s="275"/>
      <c r="AOJ84" s="275"/>
      <c r="AOK84" s="275"/>
      <c r="AOL84" s="275"/>
      <c r="AOM84" s="275"/>
      <c r="AON84" s="275"/>
      <c r="AOO84" s="275"/>
      <c r="AOP84" s="275"/>
      <c r="AOQ84" s="275"/>
      <c r="AOR84" s="275"/>
      <c r="AOS84" s="275"/>
      <c r="AOT84" s="275"/>
      <c r="AOU84" s="275"/>
      <c r="AOV84" s="275"/>
      <c r="AOW84" s="275"/>
      <c r="AOX84" s="275"/>
      <c r="AOY84" s="275"/>
      <c r="AOZ84" s="275"/>
      <c r="APA84" s="275"/>
      <c r="APB84" s="275"/>
      <c r="APC84" s="275"/>
      <c r="APD84" s="275"/>
      <c r="APE84" s="275"/>
      <c r="APF84" s="275"/>
      <c r="APG84" s="275"/>
      <c r="APH84" s="275"/>
      <c r="API84" s="275"/>
      <c r="APJ84" s="275"/>
      <c r="APK84" s="275"/>
      <c r="APL84" s="275"/>
      <c r="APM84" s="275"/>
      <c r="APN84" s="275"/>
      <c r="APO84" s="275"/>
      <c r="APP84" s="275"/>
      <c r="APQ84" s="275"/>
      <c r="APR84" s="275"/>
      <c r="APS84" s="275"/>
      <c r="APT84" s="275"/>
      <c r="APU84" s="275"/>
      <c r="APV84" s="275"/>
      <c r="APW84" s="275"/>
      <c r="APX84" s="275"/>
      <c r="APY84" s="275"/>
      <c r="APZ84" s="275"/>
      <c r="AQA84" s="275"/>
      <c r="AQB84" s="275"/>
      <c r="AQC84" s="275"/>
      <c r="AQD84" s="275"/>
      <c r="AQE84" s="275"/>
      <c r="AQF84" s="275"/>
      <c r="AQG84" s="275"/>
      <c r="AQH84" s="275"/>
      <c r="AQI84" s="275"/>
      <c r="AQJ84" s="275"/>
      <c r="AQK84" s="275"/>
      <c r="AQL84" s="275"/>
      <c r="AQM84" s="275"/>
      <c r="AQN84" s="275"/>
      <c r="AQO84" s="275"/>
      <c r="AQP84" s="275"/>
      <c r="AQQ84" s="275"/>
      <c r="AQR84" s="275"/>
      <c r="AQS84" s="275"/>
      <c r="AQT84" s="275"/>
      <c r="AQU84" s="275"/>
      <c r="AQV84" s="275"/>
      <c r="AQW84" s="275"/>
      <c r="AQX84" s="275"/>
      <c r="AQY84" s="275"/>
      <c r="AQZ84" s="275"/>
      <c r="ARA84" s="275"/>
      <c r="ARB84" s="275"/>
      <c r="ARC84" s="275"/>
      <c r="ARD84" s="275"/>
      <c r="ARE84" s="275"/>
      <c r="ARF84" s="275"/>
      <c r="ARG84" s="275"/>
      <c r="ARH84" s="275"/>
      <c r="ARI84" s="275"/>
      <c r="ARJ84" s="275"/>
      <c r="ARK84" s="275"/>
      <c r="ARL84" s="275"/>
      <c r="ARM84" s="275"/>
      <c r="ARN84" s="275"/>
      <c r="ARO84" s="275"/>
      <c r="ARP84" s="275"/>
      <c r="ARQ84" s="275"/>
      <c r="ARR84" s="275"/>
      <c r="ARS84" s="275"/>
      <c r="ART84" s="275"/>
      <c r="ARU84" s="275"/>
      <c r="ARV84" s="275"/>
      <c r="ARW84" s="275"/>
      <c r="ARX84" s="275"/>
      <c r="ARY84" s="275"/>
      <c r="ARZ84" s="275"/>
      <c r="ASA84" s="275"/>
      <c r="ASB84" s="275"/>
      <c r="ASC84" s="275"/>
      <c r="ASD84" s="275"/>
      <c r="ASE84" s="275"/>
      <c r="ASF84" s="275"/>
      <c r="ASG84" s="275"/>
      <c r="ASH84" s="275"/>
      <c r="ASI84" s="275"/>
      <c r="ASJ84" s="275"/>
      <c r="ASK84" s="275"/>
      <c r="ASL84" s="275"/>
      <c r="ASM84" s="275"/>
      <c r="ASN84" s="275"/>
      <c r="ASO84" s="275"/>
      <c r="ASP84" s="275"/>
      <c r="ASQ84" s="275"/>
      <c r="ASR84" s="275"/>
      <c r="ASS84" s="275"/>
      <c r="AST84" s="275"/>
      <c r="ASU84" s="275"/>
      <c r="ASV84" s="275"/>
      <c r="ASW84" s="275"/>
      <c r="ASX84" s="275"/>
      <c r="ASY84" s="275"/>
      <c r="ASZ84" s="275"/>
      <c r="ATA84" s="275"/>
      <c r="ATB84" s="275"/>
      <c r="ATC84" s="275"/>
      <c r="ATD84" s="275"/>
      <c r="ATE84" s="275"/>
      <c r="ATF84" s="275"/>
      <c r="ATG84" s="275"/>
      <c r="ATH84" s="275"/>
      <c r="ATI84" s="275"/>
      <c r="ATJ84" s="275"/>
      <c r="ATK84" s="275"/>
      <c r="ATL84" s="275"/>
      <c r="ATM84" s="275"/>
      <c r="ATN84" s="275"/>
      <c r="ATO84" s="275"/>
      <c r="ATP84" s="275"/>
      <c r="ATQ84" s="275"/>
      <c r="ATR84" s="275"/>
      <c r="ATS84" s="275"/>
      <c r="ATT84" s="275"/>
      <c r="ATU84" s="275"/>
      <c r="ATV84" s="275"/>
      <c r="ATW84" s="275"/>
      <c r="ATX84" s="275"/>
      <c r="ATY84" s="275"/>
      <c r="ATZ84" s="275"/>
      <c r="AUA84" s="275"/>
      <c r="AUB84" s="275"/>
      <c r="AUC84" s="275"/>
      <c r="AUD84" s="275"/>
      <c r="AUE84" s="275"/>
      <c r="AUF84" s="275"/>
      <c r="AUG84" s="275"/>
      <c r="AUH84" s="275"/>
      <c r="AUI84" s="275"/>
      <c r="AUJ84" s="275"/>
      <c r="AUK84" s="275"/>
      <c r="AUL84" s="275"/>
      <c r="AUM84" s="275"/>
      <c r="AUN84" s="275"/>
      <c r="AUO84" s="275"/>
      <c r="AUP84" s="275"/>
      <c r="AUQ84" s="275"/>
      <c r="AUR84" s="275"/>
      <c r="AUS84" s="275"/>
      <c r="AUT84" s="275"/>
      <c r="AUU84" s="275"/>
      <c r="AUV84" s="275"/>
      <c r="AUW84" s="275"/>
      <c r="AUX84" s="275"/>
      <c r="AUY84" s="275"/>
      <c r="AUZ84" s="275"/>
      <c r="AVA84" s="275"/>
      <c r="AVB84" s="275"/>
      <c r="AVC84" s="275"/>
      <c r="AVD84" s="275"/>
      <c r="AVE84" s="275"/>
      <c r="AVF84" s="275"/>
      <c r="AVG84" s="275"/>
      <c r="AVH84" s="275"/>
      <c r="AVI84" s="275"/>
      <c r="AVJ84" s="275"/>
      <c r="AVK84" s="275"/>
      <c r="AVL84" s="275"/>
      <c r="AVM84" s="275"/>
      <c r="AVN84" s="275"/>
      <c r="AVO84" s="275"/>
      <c r="AVP84" s="275"/>
      <c r="AVQ84" s="275"/>
      <c r="AVR84" s="275"/>
      <c r="AVS84" s="275"/>
      <c r="AVT84" s="275"/>
      <c r="AVU84" s="275"/>
      <c r="AVV84" s="275"/>
      <c r="AVW84" s="275"/>
      <c r="AVX84" s="275"/>
      <c r="AVY84" s="275"/>
      <c r="AVZ84" s="275"/>
      <c r="AWA84" s="275"/>
      <c r="AWB84" s="275"/>
      <c r="AWC84" s="275"/>
      <c r="AWD84" s="275"/>
      <c r="AWE84" s="275"/>
      <c r="AWF84" s="275"/>
      <c r="AWG84" s="275"/>
      <c r="AWH84" s="275"/>
      <c r="AWI84" s="275"/>
      <c r="AWJ84" s="275"/>
      <c r="AWK84" s="275"/>
      <c r="AWL84" s="275"/>
      <c r="AWM84" s="275"/>
      <c r="AWN84" s="275"/>
      <c r="AWO84" s="275"/>
      <c r="AWP84" s="275"/>
      <c r="AWQ84" s="275"/>
      <c r="AWR84" s="275"/>
      <c r="AWS84" s="275"/>
      <c r="AWT84" s="275"/>
      <c r="AWU84" s="275"/>
      <c r="AWV84" s="275"/>
      <c r="AWW84" s="275"/>
      <c r="AWX84" s="275"/>
      <c r="AWY84" s="275"/>
      <c r="AWZ84" s="275"/>
      <c r="AXA84" s="275"/>
      <c r="AXB84" s="275"/>
      <c r="AXC84" s="275"/>
      <c r="AXD84" s="275"/>
      <c r="AXE84" s="275"/>
      <c r="AXF84" s="275"/>
      <c r="AXG84" s="275"/>
      <c r="AXH84" s="275"/>
      <c r="AXI84" s="275"/>
      <c r="AXJ84" s="275"/>
      <c r="AXK84" s="275"/>
      <c r="AXL84" s="275"/>
      <c r="AXM84" s="275"/>
      <c r="AXN84" s="275"/>
      <c r="AXO84" s="275"/>
      <c r="AXP84" s="275"/>
      <c r="AXQ84" s="275"/>
      <c r="AXR84" s="275"/>
      <c r="AXS84" s="275"/>
      <c r="AXT84" s="275"/>
      <c r="AXU84" s="275"/>
      <c r="AXV84" s="275"/>
      <c r="AXW84" s="275"/>
      <c r="AXX84" s="275"/>
      <c r="AXY84" s="275"/>
      <c r="AXZ84" s="275"/>
      <c r="AYA84" s="275"/>
      <c r="AYB84" s="275"/>
      <c r="AYC84" s="275"/>
      <c r="AYD84" s="275"/>
      <c r="AYE84" s="275"/>
      <c r="AYF84" s="275"/>
      <c r="AYG84" s="275"/>
      <c r="AYH84" s="275"/>
      <c r="AYI84" s="275"/>
      <c r="AYJ84" s="275"/>
      <c r="AYK84" s="275"/>
      <c r="AYL84" s="275"/>
      <c r="AYM84" s="275"/>
      <c r="AYN84" s="275"/>
      <c r="AYO84" s="275"/>
      <c r="AYP84" s="275"/>
      <c r="AYQ84" s="275"/>
      <c r="AYR84" s="275"/>
      <c r="AYS84" s="275"/>
      <c r="AYT84" s="275"/>
      <c r="AYU84" s="275"/>
      <c r="AYV84" s="275"/>
      <c r="AYW84" s="275"/>
      <c r="AYX84" s="275"/>
      <c r="AYY84" s="275"/>
      <c r="AYZ84" s="275"/>
      <c r="AZA84" s="275"/>
      <c r="AZB84" s="275"/>
      <c r="AZC84" s="275"/>
      <c r="AZD84" s="275"/>
      <c r="AZE84" s="275"/>
      <c r="AZF84" s="275"/>
      <c r="AZG84" s="275"/>
      <c r="AZH84" s="275"/>
      <c r="AZI84" s="275"/>
      <c r="AZJ84" s="275"/>
      <c r="AZK84" s="275"/>
      <c r="AZL84" s="275"/>
      <c r="AZM84" s="275"/>
      <c r="AZN84" s="275"/>
      <c r="AZO84" s="275"/>
      <c r="AZP84" s="275"/>
      <c r="AZQ84" s="275"/>
      <c r="AZR84" s="275"/>
      <c r="AZS84" s="275"/>
      <c r="AZT84" s="275"/>
      <c r="AZU84" s="275"/>
      <c r="AZV84" s="275"/>
      <c r="AZW84" s="275"/>
      <c r="AZX84" s="275"/>
      <c r="AZY84" s="275"/>
      <c r="AZZ84" s="275"/>
      <c r="BAA84" s="275"/>
      <c r="BAB84" s="275"/>
      <c r="BAC84" s="275"/>
      <c r="BAD84" s="275"/>
      <c r="BAE84" s="275"/>
      <c r="BAF84" s="275"/>
      <c r="BAG84" s="275"/>
      <c r="BAH84" s="275"/>
      <c r="BAI84" s="275"/>
      <c r="BAJ84" s="275"/>
      <c r="BAK84" s="275"/>
      <c r="BAL84" s="275"/>
      <c r="BAM84" s="275"/>
      <c r="BAN84" s="275"/>
      <c r="BAO84" s="275"/>
      <c r="BAP84" s="275"/>
      <c r="BAQ84" s="275"/>
      <c r="BAR84" s="275"/>
      <c r="BAS84" s="275"/>
      <c r="BAT84" s="275"/>
      <c r="BAU84" s="275"/>
      <c r="BAV84" s="275"/>
      <c r="BAW84" s="275"/>
      <c r="BAX84" s="275"/>
      <c r="BAY84" s="275"/>
      <c r="BAZ84" s="275"/>
      <c r="BBA84" s="275"/>
      <c r="BBB84" s="275"/>
      <c r="BBC84" s="275"/>
      <c r="BBD84" s="275"/>
      <c r="BBE84" s="275"/>
      <c r="BBF84" s="275"/>
      <c r="BBG84" s="275"/>
      <c r="BBH84" s="275"/>
      <c r="BBI84" s="275"/>
      <c r="BBJ84" s="275"/>
      <c r="BBK84" s="275"/>
      <c r="BBL84" s="275"/>
      <c r="BBM84" s="275"/>
      <c r="BBN84" s="275"/>
      <c r="BBO84" s="275"/>
      <c r="BBP84" s="275"/>
      <c r="BBQ84" s="275"/>
      <c r="BBR84" s="275"/>
      <c r="BBS84" s="275"/>
      <c r="BBT84" s="275"/>
      <c r="BBU84" s="275"/>
      <c r="BBV84" s="275"/>
      <c r="BBW84" s="275"/>
      <c r="BBX84" s="275"/>
      <c r="BBY84" s="275"/>
      <c r="BBZ84" s="275"/>
      <c r="BCA84" s="275"/>
      <c r="BCB84" s="275"/>
      <c r="BCC84" s="275"/>
      <c r="BCD84" s="275"/>
      <c r="BCE84" s="275"/>
      <c r="BCF84" s="275"/>
      <c r="BCG84" s="275"/>
      <c r="BCH84" s="275"/>
      <c r="BCI84" s="275"/>
      <c r="BCJ84" s="275"/>
      <c r="BCK84" s="275"/>
      <c r="BCL84" s="275"/>
      <c r="BCM84" s="275"/>
      <c r="BCN84" s="275"/>
      <c r="BCO84" s="275"/>
      <c r="BCP84" s="275"/>
      <c r="BCQ84" s="275"/>
      <c r="BCR84" s="275"/>
      <c r="BCS84" s="275"/>
      <c r="BCT84" s="275"/>
      <c r="BCU84" s="275"/>
      <c r="BCV84" s="275"/>
      <c r="BCW84" s="275"/>
      <c r="BCX84" s="275"/>
      <c r="BCY84" s="275"/>
      <c r="BCZ84" s="275"/>
      <c r="BDA84" s="275"/>
      <c r="BDB84" s="275"/>
      <c r="BDC84" s="275"/>
      <c r="BDD84" s="275"/>
      <c r="BDE84" s="275"/>
      <c r="BDF84" s="275"/>
      <c r="BDG84" s="275"/>
      <c r="BDH84" s="275"/>
      <c r="BDI84" s="275"/>
      <c r="BDJ84" s="275"/>
      <c r="BDK84" s="275"/>
      <c r="BDL84" s="275"/>
      <c r="BDM84" s="275"/>
      <c r="BDN84" s="275"/>
      <c r="BDO84" s="275"/>
      <c r="BDP84" s="275"/>
      <c r="BDQ84" s="275"/>
      <c r="BDR84" s="275"/>
      <c r="BDS84" s="275"/>
      <c r="BDT84" s="275"/>
      <c r="BDU84" s="275"/>
      <c r="BDV84" s="275"/>
      <c r="BDW84" s="275"/>
      <c r="BDX84" s="275"/>
      <c r="BDY84" s="275"/>
      <c r="BDZ84" s="275"/>
      <c r="BEA84" s="275"/>
      <c r="BEB84" s="275"/>
      <c r="BEC84" s="275"/>
      <c r="BED84" s="275"/>
      <c r="BEE84" s="275"/>
      <c r="BEF84" s="275"/>
      <c r="BEG84" s="275"/>
      <c r="BEH84" s="275"/>
      <c r="BEI84" s="275"/>
      <c r="BEJ84" s="275"/>
      <c r="BEK84" s="275"/>
      <c r="BEL84" s="275"/>
      <c r="BEM84" s="275"/>
      <c r="BEN84" s="275"/>
      <c r="BEO84" s="275"/>
      <c r="BEP84" s="275"/>
      <c r="BEQ84" s="275"/>
      <c r="BER84" s="275"/>
      <c r="BES84" s="275"/>
      <c r="BET84" s="275"/>
      <c r="BEU84" s="275"/>
      <c r="BEV84" s="275"/>
      <c r="BEW84" s="275"/>
      <c r="BEX84" s="275"/>
      <c r="BEY84" s="275"/>
      <c r="BEZ84" s="275"/>
      <c r="BFA84" s="275"/>
      <c r="BFB84" s="275"/>
      <c r="BFC84" s="275"/>
      <c r="BFD84" s="275"/>
      <c r="BFE84" s="275"/>
      <c r="BFF84" s="275"/>
      <c r="BFG84" s="275"/>
      <c r="BFH84" s="275"/>
      <c r="BFI84" s="275"/>
      <c r="BFJ84" s="275"/>
      <c r="BFK84" s="275"/>
      <c r="BFL84" s="275"/>
      <c r="BFM84" s="275"/>
      <c r="BFN84" s="275"/>
      <c r="BFO84" s="275"/>
      <c r="BFP84" s="275"/>
      <c r="BFQ84" s="275"/>
      <c r="BFR84" s="275"/>
      <c r="BFS84" s="275"/>
      <c r="BFT84" s="275"/>
      <c r="BFU84" s="275"/>
      <c r="BFV84" s="275"/>
      <c r="BFW84" s="275"/>
      <c r="BFX84" s="275"/>
      <c r="BFY84" s="275"/>
      <c r="BFZ84" s="275"/>
      <c r="BGA84" s="275"/>
      <c r="BGB84" s="275"/>
      <c r="BGC84" s="275"/>
      <c r="BGD84" s="275"/>
      <c r="BGE84" s="275"/>
      <c r="BGF84" s="275"/>
      <c r="BGG84" s="275"/>
      <c r="BGH84" s="275"/>
      <c r="BGI84" s="275"/>
      <c r="BGJ84" s="275"/>
      <c r="BGK84" s="275"/>
      <c r="BGL84" s="275"/>
      <c r="BGM84" s="275"/>
      <c r="BGN84" s="275"/>
      <c r="BGO84" s="275"/>
      <c r="BGP84" s="275"/>
      <c r="BGQ84" s="275"/>
      <c r="BGR84" s="275"/>
      <c r="BGS84" s="275"/>
      <c r="BGT84" s="275"/>
      <c r="BGU84" s="275"/>
      <c r="BGV84" s="275"/>
      <c r="BGW84" s="275"/>
      <c r="BGX84" s="275"/>
      <c r="BGY84" s="275"/>
      <c r="BGZ84" s="275"/>
      <c r="BHA84" s="275"/>
      <c r="BHB84" s="275"/>
      <c r="BHC84" s="275"/>
      <c r="BHD84" s="275"/>
      <c r="BHE84" s="275"/>
      <c r="BHF84" s="275"/>
      <c r="BHG84" s="275"/>
      <c r="BHH84" s="275"/>
      <c r="BHI84" s="275"/>
      <c r="BHJ84" s="275"/>
      <c r="BHK84" s="275"/>
      <c r="BHL84" s="275"/>
      <c r="BHM84" s="275"/>
      <c r="BHN84" s="275"/>
      <c r="BHO84" s="275"/>
      <c r="BHP84" s="275"/>
      <c r="BHQ84" s="275"/>
      <c r="BHR84" s="275"/>
      <c r="BHS84" s="275"/>
      <c r="BHT84" s="275"/>
      <c r="BHU84" s="275"/>
      <c r="BHV84" s="275"/>
      <c r="BHW84" s="275"/>
      <c r="BHX84" s="275"/>
      <c r="BHY84" s="275"/>
      <c r="BHZ84" s="275"/>
      <c r="BIA84" s="275"/>
      <c r="BIB84" s="275"/>
      <c r="BIC84" s="275"/>
      <c r="BID84" s="275"/>
      <c r="BIE84" s="275"/>
      <c r="BIF84" s="275"/>
      <c r="BIG84" s="275"/>
      <c r="BIH84" s="275"/>
      <c r="BII84" s="275"/>
      <c r="BIJ84" s="275"/>
      <c r="BIK84" s="275"/>
      <c r="BIL84" s="275"/>
      <c r="BIM84" s="275"/>
      <c r="BIN84" s="275"/>
      <c r="BIO84" s="275"/>
      <c r="BIP84" s="275"/>
      <c r="BIQ84" s="275"/>
      <c r="BIR84" s="275"/>
      <c r="BIS84" s="275"/>
      <c r="BIT84" s="275"/>
      <c r="BIU84" s="275"/>
      <c r="BIV84" s="275"/>
      <c r="BIW84" s="275"/>
      <c r="BIX84" s="275"/>
      <c r="BIY84" s="275"/>
      <c r="BIZ84" s="275"/>
      <c r="BJA84" s="275"/>
      <c r="BJB84" s="275"/>
      <c r="BJC84" s="275"/>
      <c r="BJD84" s="275"/>
      <c r="BJE84" s="275"/>
      <c r="BJF84" s="275"/>
      <c r="BJG84" s="275"/>
      <c r="BJH84" s="275"/>
      <c r="BJI84" s="275"/>
      <c r="BJJ84" s="275"/>
      <c r="BJK84" s="275"/>
      <c r="BJL84" s="275"/>
      <c r="BJM84" s="275"/>
      <c r="BJN84" s="275"/>
      <c r="BJO84" s="275"/>
      <c r="BJP84" s="275"/>
      <c r="BJQ84" s="275"/>
      <c r="BJR84" s="275"/>
      <c r="BJS84" s="275"/>
      <c r="BJT84" s="275"/>
      <c r="BJU84" s="275"/>
      <c r="BJV84" s="275"/>
      <c r="BJW84" s="275"/>
      <c r="BJX84" s="275"/>
      <c r="BJY84" s="275"/>
      <c r="BJZ84" s="275"/>
      <c r="BKA84" s="275"/>
      <c r="BKB84" s="275"/>
      <c r="BKC84" s="275"/>
      <c r="BKD84" s="275"/>
      <c r="BKE84" s="275"/>
      <c r="BKF84" s="275"/>
      <c r="BKG84" s="275"/>
      <c r="BKH84" s="275"/>
      <c r="BKI84" s="275"/>
      <c r="BKJ84" s="275"/>
      <c r="BKK84" s="275"/>
      <c r="BKL84" s="275"/>
      <c r="BKM84" s="275"/>
      <c r="BKN84" s="275"/>
      <c r="BKO84" s="275"/>
      <c r="BKP84" s="275"/>
      <c r="BKQ84" s="275"/>
      <c r="BKR84" s="275"/>
      <c r="BKS84" s="275"/>
      <c r="BKT84" s="275"/>
      <c r="BKU84" s="275"/>
      <c r="BKV84" s="275"/>
      <c r="BKW84" s="275"/>
      <c r="BKX84" s="275"/>
      <c r="BKY84" s="275"/>
      <c r="BKZ84" s="275"/>
      <c r="BLA84" s="275"/>
      <c r="BLB84" s="275"/>
      <c r="BLC84" s="275"/>
      <c r="BLD84" s="275"/>
      <c r="BLE84" s="275"/>
      <c r="BLF84" s="275"/>
      <c r="BLG84" s="275"/>
      <c r="BLH84" s="275"/>
      <c r="BLI84" s="275"/>
      <c r="BLJ84" s="275"/>
      <c r="BLK84" s="275"/>
      <c r="BLL84" s="275"/>
      <c r="BLM84" s="275"/>
      <c r="BLN84" s="275"/>
      <c r="BLO84" s="275"/>
      <c r="BLP84" s="275"/>
      <c r="BLQ84" s="275"/>
      <c r="BLR84" s="275"/>
      <c r="BLS84" s="275"/>
      <c r="BLT84" s="275"/>
      <c r="BLU84" s="275"/>
      <c r="BLV84" s="275"/>
      <c r="BLW84" s="275"/>
      <c r="BLX84" s="275"/>
      <c r="BLY84" s="275"/>
      <c r="BLZ84" s="275"/>
      <c r="BMA84" s="275"/>
      <c r="BMB84" s="275"/>
      <c r="BMC84" s="275"/>
      <c r="BMD84" s="275"/>
      <c r="BME84" s="275"/>
      <c r="BMF84" s="275"/>
      <c r="BMG84" s="275"/>
      <c r="BMH84" s="275"/>
      <c r="BMI84" s="275"/>
      <c r="BMJ84" s="275"/>
      <c r="BMK84" s="275"/>
      <c r="BML84" s="275"/>
      <c r="BMM84" s="275"/>
      <c r="BMN84" s="275"/>
      <c r="BMO84" s="275"/>
      <c r="BMP84" s="275"/>
      <c r="BMQ84" s="275"/>
      <c r="BMR84" s="275"/>
      <c r="BMS84" s="275"/>
      <c r="BMT84" s="275"/>
      <c r="BMU84" s="275"/>
      <c r="BMV84" s="275"/>
      <c r="BMW84" s="275"/>
      <c r="BMX84" s="275"/>
      <c r="BMY84" s="275"/>
      <c r="BMZ84" s="275"/>
      <c r="BNA84" s="275"/>
      <c r="BNB84" s="275"/>
      <c r="BNC84" s="275"/>
      <c r="BND84" s="275"/>
      <c r="BNE84" s="275"/>
      <c r="BNF84" s="275"/>
      <c r="BNG84" s="275"/>
      <c r="BNH84" s="275"/>
      <c r="BNI84" s="275"/>
      <c r="BNJ84" s="275"/>
      <c r="BNK84" s="275"/>
      <c r="BNL84" s="275"/>
      <c r="BNM84" s="275"/>
      <c r="BNN84" s="275"/>
      <c r="BNO84" s="275"/>
      <c r="BNP84" s="275"/>
      <c r="BNQ84" s="275"/>
      <c r="BNR84" s="275"/>
      <c r="BNS84" s="275"/>
      <c r="BNT84" s="275"/>
      <c r="BNU84" s="275"/>
      <c r="BNV84" s="275"/>
      <c r="BNW84" s="275"/>
      <c r="BNX84" s="275"/>
      <c r="BNY84" s="275"/>
      <c r="BNZ84" s="275"/>
      <c r="BOA84" s="275"/>
      <c r="BOB84" s="275"/>
      <c r="BOC84" s="275"/>
      <c r="BOD84" s="275"/>
      <c r="BOE84" s="275"/>
      <c r="BOF84" s="275"/>
      <c r="BOG84" s="275"/>
      <c r="BOH84" s="275"/>
      <c r="BOI84" s="275"/>
      <c r="BOJ84" s="275"/>
      <c r="BOK84" s="275"/>
      <c r="BOL84" s="275"/>
      <c r="BOM84" s="275"/>
      <c r="BON84" s="275"/>
      <c r="BOO84" s="275"/>
      <c r="BOP84" s="275"/>
      <c r="BOQ84" s="275"/>
      <c r="BOR84" s="275"/>
      <c r="BOS84" s="275"/>
      <c r="BOT84" s="275"/>
      <c r="BOU84" s="275"/>
      <c r="BOV84" s="275"/>
      <c r="BOW84" s="275"/>
      <c r="BOX84" s="275"/>
      <c r="BOY84" s="275"/>
      <c r="BOZ84" s="275"/>
      <c r="BPA84" s="275"/>
      <c r="BPB84" s="275"/>
      <c r="BPC84" s="275"/>
      <c r="BPD84" s="275"/>
      <c r="BPE84" s="275"/>
      <c r="BPF84" s="275"/>
      <c r="BPG84" s="275"/>
      <c r="BPH84" s="275"/>
      <c r="BPI84" s="275"/>
      <c r="BPJ84" s="275"/>
      <c r="BPK84" s="275"/>
      <c r="BPL84" s="275"/>
      <c r="BPM84" s="275"/>
      <c r="BPN84" s="275"/>
      <c r="BPO84" s="275"/>
      <c r="BPP84" s="275"/>
      <c r="BPQ84" s="275"/>
      <c r="BPR84" s="275"/>
      <c r="BPS84" s="275"/>
      <c r="BPT84" s="275"/>
      <c r="BPU84" s="275"/>
      <c r="BPV84" s="275"/>
      <c r="BPW84" s="275"/>
      <c r="BPX84" s="275"/>
      <c r="BPY84" s="275"/>
      <c r="BPZ84" s="275"/>
      <c r="BQA84" s="275"/>
      <c r="BQB84" s="275"/>
      <c r="BQC84" s="275"/>
      <c r="BQD84" s="275"/>
      <c r="BQE84" s="275"/>
      <c r="BQF84" s="275"/>
      <c r="BQG84" s="275"/>
      <c r="BQH84" s="275"/>
      <c r="BQI84" s="275"/>
      <c r="BQJ84" s="275"/>
      <c r="BQK84" s="275"/>
      <c r="BQL84" s="275"/>
      <c r="BQM84" s="275"/>
      <c r="BQN84" s="275"/>
      <c r="BQO84" s="275"/>
      <c r="BQP84" s="275"/>
      <c r="BQQ84" s="275"/>
      <c r="BQR84" s="275"/>
      <c r="BQS84" s="275"/>
      <c r="BQT84" s="275"/>
      <c r="BQU84" s="275"/>
      <c r="BQV84" s="275"/>
      <c r="BQW84" s="275"/>
      <c r="BQX84" s="275"/>
      <c r="BQY84" s="275"/>
      <c r="BQZ84" s="275"/>
      <c r="BRA84" s="275"/>
      <c r="BRB84" s="275"/>
      <c r="BRC84" s="275"/>
      <c r="BRD84" s="275"/>
      <c r="BRE84" s="275"/>
      <c r="BRF84" s="275"/>
      <c r="BRG84" s="275"/>
      <c r="BRH84" s="275"/>
      <c r="BRI84" s="275"/>
      <c r="BRJ84" s="275"/>
      <c r="BRK84" s="275"/>
      <c r="BRL84" s="275"/>
      <c r="BRM84" s="275"/>
      <c r="BRN84" s="275"/>
      <c r="BRO84" s="275"/>
      <c r="BRP84" s="275"/>
      <c r="BRQ84" s="275"/>
      <c r="BRR84" s="275"/>
      <c r="BRS84" s="275"/>
      <c r="BRT84" s="275"/>
      <c r="BRU84" s="275"/>
      <c r="BRV84" s="275"/>
      <c r="BRW84" s="275"/>
      <c r="BRX84" s="275"/>
      <c r="BRY84" s="275"/>
      <c r="BRZ84" s="275"/>
      <c r="BSA84" s="275"/>
      <c r="BSB84" s="275"/>
      <c r="BSC84" s="275"/>
      <c r="BSD84" s="275"/>
      <c r="BSE84" s="275"/>
      <c r="BSF84" s="275"/>
      <c r="BSG84" s="275"/>
      <c r="BSH84" s="275"/>
      <c r="BSI84" s="275"/>
      <c r="BSJ84" s="275"/>
      <c r="BSK84" s="275"/>
      <c r="BSL84" s="275"/>
      <c r="BSM84" s="275"/>
      <c r="BSN84" s="275"/>
      <c r="BSO84" s="275"/>
      <c r="BSP84" s="275"/>
      <c r="BSQ84" s="275"/>
      <c r="BSR84" s="275"/>
      <c r="BSS84" s="275"/>
      <c r="BST84" s="275"/>
      <c r="BSU84" s="275"/>
      <c r="BSV84" s="275"/>
      <c r="BSW84" s="275"/>
      <c r="BSX84" s="275"/>
      <c r="BSY84" s="275"/>
      <c r="BSZ84" s="275"/>
      <c r="BTA84" s="275"/>
      <c r="BTB84" s="275"/>
      <c r="BTC84" s="275"/>
      <c r="BTD84" s="275"/>
      <c r="BTE84" s="275"/>
      <c r="BTF84" s="275"/>
      <c r="BTG84" s="275"/>
      <c r="BTH84" s="275"/>
      <c r="BTI84" s="275"/>
      <c r="BTJ84" s="275"/>
      <c r="BTK84" s="275"/>
      <c r="BTL84" s="275"/>
      <c r="BTM84" s="275"/>
      <c r="BTN84" s="275"/>
      <c r="BTO84" s="275"/>
      <c r="BTP84" s="275"/>
      <c r="BTQ84" s="275"/>
      <c r="BTR84" s="275"/>
      <c r="BTS84" s="275"/>
      <c r="BTT84" s="275"/>
      <c r="BTU84" s="275"/>
      <c r="BTV84" s="275"/>
      <c r="BTW84" s="275"/>
      <c r="BTX84" s="275"/>
      <c r="BTY84" s="275"/>
      <c r="BTZ84" s="275"/>
      <c r="BUA84" s="275"/>
      <c r="BUB84" s="275"/>
      <c r="BUC84" s="275"/>
      <c r="BUD84" s="275"/>
      <c r="BUE84" s="275"/>
      <c r="BUF84" s="275"/>
      <c r="BUG84" s="275"/>
      <c r="BUH84" s="275"/>
      <c r="BUI84" s="275"/>
      <c r="BUJ84" s="275"/>
      <c r="BUK84" s="275"/>
      <c r="BUL84" s="275"/>
      <c r="BUM84" s="275"/>
      <c r="BUN84" s="275"/>
      <c r="BUO84" s="275"/>
      <c r="BUP84" s="275"/>
      <c r="BUQ84" s="275"/>
      <c r="BUR84" s="275"/>
      <c r="BUS84" s="275"/>
      <c r="BUT84" s="275"/>
      <c r="BUU84" s="275"/>
      <c r="BUV84" s="275"/>
      <c r="BUW84" s="275"/>
      <c r="BUX84" s="275"/>
      <c r="BUY84" s="275"/>
      <c r="BUZ84" s="275"/>
      <c r="BVA84" s="275"/>
      <c r="BVB84" s="275"/>
      <c r="BVC84" s="275"/>
      <c r="BVD84" s="275"/>
      <c r="BVE84" s="275"/>
      <c r="BVF84" s="275"/>
      <c r="BVG84" s="275"/>
      <c r="BVH84" s="275"/>
      <c r="BVI84" s="275"/>
      <c r="BVJ84" s="275"/>
      <c r="BVK84" s="275"/>
      <c r="BVL84" s="275"/>
      <c r="BVM84" s="275"/>
      <c r="BVN84" s="275"/>
      <c r="BVO84" s="275"/>
      <c r="BVP84" s="275"/>
      <c r="BVQ84" s="275"/>
      <c r="BVR84" s="275"/>
      <c r="BVS84" s="275"/>
      <c r="BVT84" s="275"/>
      <c r="BVU84" s="275"/>
      <c r="BVV84" s="275"/>
      <c r="BVW84" s="275"/>
      <c r="BVX84" s="275"/>
      <c r="BVY84" s="275"/>
      <c r="BVZ84" s="275"/>
      <c r="BWA84" s="275"/>
      <c r="BWB84" s="275"/>
      <c r="BWC84" s="275"/>
      <c r="BWD84" s="275"/>
      <c r="BWE84" s="275"/>
      <c r="BWF84" s="275"/>
      <c r="BWG84" s="275"/>
      <c r="BWH84" s="275"/>
      <c r="BWI84" s="275"/>
      <c r="BWJ84" s="275"/>
      <c r="BWK84" s="275"/>
      <c r="BWL84" s="275"/>
      <c r="BWM84" s="275"/>
      <c r="BWN84" s="275"/>
      <c r="BWO84" s="275"/>
      <c r="BWP84" s="275"/>
      <c r="BWQ84" s="275"/>
      <c r="BWR84" s="275"/>
      <c r="BWS84" s="275"/>
      <c r="BWT84" s="275"/>
      <c r="BWU84" s="275"/>
      <c r="BWV84" s="275"/>
      <c r="BWW84" s="275"/>
      <c r="BWX84" s="275"/>
      <c r="BWY84" s="275"/>
      <c r="BWZ84" s="275"/>
      <c r="BXA84" s="275"/>
      <c r="BXB84" s="275"/>
      <c r="BXC84" s="275"/>
      <c r="BXD84" s="275"/>
      <c r="BXE84" s="275"/>
      <c r="BXF84" s="275"/>
      <c r="BXG84" s="275"/>
      <c r="BXH84" s="275"/>
      <c r="BXI84" s="275"/>
      <c r="BXJ84" s="275"/>
      <c r="BXK84" s="275"/>
      <c r="BXL84" s="275"/>
      <c r="BXM84" s="275"/>
      <c r="BXN84" s="275"/>
      <c r="BXO84" s="275"/>
      <c r="BXP84" s="275"/>
      <c r="BXQ84" s="275"/>
      <c r="BXR84" s="275"/>
      <c r="BXS84" s="275"/>
      <c r="BXT84" s="275"/>
      <c r="BXU84" s="275"/>
      <c r="BXV84" s="275"/>
      <c r="BXW84" s="275"/>
      <c r="BXX84" s="275"/>
      <c r="BXY84" s="275"/>
      <c r="BXZ84" s="275"/>
      <c r="BYA84" s="275"/>
      <c r="BYB84" s="275"/>
      <c r="BYC84" s="275"/>
      <c r="BYD84" s="275"/>
      <c r="BYE84" s="275"/>
      <c r="BYF84" s="275"/>
      <c r="BYG84" s="275"/>
      <c r="BYH84" s="275"/>
      <c r="BYI84" s="275"/>
      <c r="BYJ84" s="275"/>
      <c r="BYK84" s="275"/>
      <c r="BYL84" s="275"/>
      <c r="BYM84" s="275"/>
      <c r="BYN84" s="275"/>
      <c r="BYO84" s="275"/>
      <c r="BYP84" s="275"/>
      <c r="BYQ84" s="275"/>
      <c r="BYR84" s="275"/>
      <c r="BYS84" s="275"/>
      <c r="BYT84" s="275"/>
      <c r="BYU84" s="275"/>
      <c r="BYV84" s="275"/>
      <c r="BYW84" s="275"/>
      <c r="BYX84" s="275"/>
      <c r="BYY84" s="275"/>
      <c r="BYZ84" s="275"/>
      <c r="BZA84" s="275"/>
      <c r="BZB84" s="275"/>
      <c r="BZC84" s="275"/>
      <c r="BZD84" s="275"/>
      <c r="BZE84" s="275"/>
      <c r="BZF84" s="275"/>
      <c r="BZG84" s="275"/>
      <c r="BZH84" s="275"/>
      <c r="BZI84" s="275"/>
      <c r="BZJ84" s="275"/>
      <c r="BZK84" s="275"/>
      <c r="BZL84" s="275"/>
      <c r="BZM84" s="275"/>
      <c r="BZN84" s="275"/>
      <c r="BZO84" s="275"/>
      <c r="BZP84" s="275"/>
      <c r="BZQ84" s="275"/>
      <c r="BZR84" s="275"/>
      <c r="BZS84" s="275"/>
      <c r="BZT84" s="275"/>
      <c r="BZU84" s="275"/>
      <c r="BZV84" s="275"/>
      <c r="BZW84" s="275"/>
      <c r="BZX84" s="275"/>
      <c r="BZY84" s="275"/>
      <c r="BZZ84" s="275"/>
      <c r="CAA84" s="275"/>
      <c r="CAB84" s="275"/>
      <c r="CAC84" s="275"/>
      <c r="CAD84" s="275"/>
      <c r="CAE84" s="275"/>
      <c r="CAF84" s="275"/>
      <c r="CAG84" s="275"/>
      <c r="CAH84" s="275"/>
      <c r="CAI84" s="275"/>
      <c r="CAJ84" s="275"/>
      <c r="CAK84" s="275"/>
      <c r="CAL84" s="275"/>
      <c r="CAM84" s="275"/>
      <c r="CAN84" s="275"/>
      <c r="CAO84" s="275"/>
      <c r="CAP84" s="275"/>
      <c r="CAQ84" s="275"/>
      <c r="CAR84" s="275"/>
      <c r="CAS84" s="275"/>
      <c r="CAT84" s="275"/>
      <c r="CAU84" s="275"/>
      <c r="CAV84" s="275"/>
      <c r="CAW84" s="275"/>
      <c r="CAX84" s="275"/>
      <c r="CAY84" s="275"/>
      <c r="CAZ84" s="275"/>
      <c r="CBA84" s="275"/>
      <c r="CBB84" s="275"/>
      <c r="CBC84" s="275"/>
      <c r="CBD84" s="275"/>
      <c r="CBE84" s="275"/>
      <c r="CBF84" s="275"/>
      <c r="CBG84" s="275"/>
      <c r="CBH84" s="275"/>
      <c r="CBI84" s="275"/>
      <c r="CBJ84" s="275"/>
      <c r="CBK84" s="275"/>
      <c r="CBL84" s="275"/>
      <c r="CBM84" s="275"/>
      <c r="CBN84" s="275"/>
      <c r="CBO84" s="275"/>
      <c r="CBP84" s="275"/>
      <c r="CBQ84" s="275"/>
      <c r="CBR84" s="275"/>
      <c r="CBS84" s="275"/>
      <c r="CBT84" s="275"/>
      <c r="CBU84" s="275"/>
      <c r="CBV84" s="275"/>
      <c r="CBW84" s="275"/>
      <c r="CBX84" s="275"/>
      <c r="CBY84" s="275"/>
      <c r="CBZ84" s="275"/>
      <c r="CCA84" s="275"/>
      <c r="CCB84" s="275"/>
      <c r="CCC84" s="275"/>
      <c r="CCD84" s="275"/>
      <c r="CCE84" s="275"/>
      <c r="CCF84" s="275"/>
      <c r="CCG84" s="275"/>
      <c r="CCH84" s="275"/>
      <c r="CCI84" s="275"/>
      <c r="CCJ84" s="275"/>
      <c r="CCK84" s="275"/>
      <c r="CCL84" s="275"/>
      <c r="CCM84" s="275"/>
      <c r="CCN84" s="275"/>
      <c r="CCO84" s="275"/>
      <c r="CCP84" s="275"/>
      <c r="CCQ84" s="275"/>
      <c r="CCR84" s="275"/>
      <c r="CCS84" s="275"/>
      <c r="CCT84" s="275"/>
      <c r="CCU84" s="275"/>
      <c r="CCV84" s="275"/>
      <c r="CCW84" s="275"/>
      <c r="CCX84" s="275"/>
      <c r="CCY84" s="275"/>
      <c r="CCZ84" s="275"/>
      <c r="CDA84" s="275"/>
      <c r="CDB84" s="275"/>
      <c r="CDC84" s="275"/>
      <c r="CDD84" s="275"/>
      <c r="CDE84" s="275"/>
      <c r="CDF84" s="275"/>
      <c r="CDG84" s="275"/>
      <c r="CDH84" s="275"/>
      <c r="CDI84" s="275"/>
      <c r="CDJ84" s="275"/>
      <c r="CDK84" s="275"/>
      <c r="CDL84" s="275"/>
      <c r="CDM84" s="275"/>
      <c r="CDN84" s="275"/>
      <c r="CDO84" s="275"/>
      <c r="CDP84" s="275"/>
      <c r="CDQ84" s="275"/>
      <c r="CDR84" s="275"/>
      <c r="CDS84" s="275"/>
      <c r="CDT84" s="275"/>
      <c r="CDU84" s="275"/>
      <c r="CDV84" s="275"/>
      <c r="CDW84" s="275"/>
      <c r="CDX84" s="275"/>
      <c r="CDY84" s="275"/>
      <c r="CDZ84" s="275"/>
      <c r="CEA84" s="275"/>
      <c r="CEB84" s="275"/>
      <c r="CEC84" s="275"/>
      <c r="CED84" s="275"/>
      <c r="CEE84" s="275"/>
      <c r="CEF84" s="275"/>
      <c r="CEG84" s="275"/>
      <c r="CEH84" s="275"/>
      <c r="CEI84" s="275"/>
      <c r="CEJ84" s="275"/>
      <c r="CEK84" s="275"/>
      <c r="CEL84" s="275"/>
      <c r="CEM84" s="275"/>
      <c r="CEN84" s="275"/>
      <c r="CEO84" s="275"/>
      <c r="CEP84" s="275"/>
      <c r="CEQ84" s="275"/>
      <c r="CER84" s="275"/>
      <c r="CES84" s="275"/>
      <c r="CET84" s="275"/>
      <c r="CEU84" s="275"/>
      <c r="CEV84" s="275"/>
      <c r="CEW84" s="275"/>
      <c r="CEX84" s="275"/>
      <c r="CEY84" s="275"/>
      <c r="CEZ84" s="275"/>
      <c r="CFA84" s="275"/>
      <c r="CFB84" s="275"/>
      <c r="CFC84" s="275"/>
      <c r="CFD84" s="275"/>
      <c r="CFE84" s="275"/>
      <c r="CFF84" s="275"/>
      <c r="CFG84" s="275"/>
      <c r="CFH84" s="275"/>
      <c r="CFI84" s="275"/>
      <c r="CFJ84" s="275"/>
      <c r="CFK84" s="275"/>
      <c r="CFL84" s="275"/>
      <c r="CFM84" s="275"/>
      <c r="CFN84" s="275"/>
      <c r="CFO84" s="275"/>
      <c r="CFP84" s="275"/>
      <c r="CFQ84" s="275"/>
      <c r="CFR84" s="275"/>
      <c r="CFS84" s="275"/>
      <c r="CFT84" s="275"/>
      <c r="CFU84" s="275"/>
      <c r="CFV84" s="275"/>
      <c r="CFW84" s="275"/>
      <c r="CFX84" s="275"/>
      <c r="CFY84" s="275"/>
      <c r="CFZ84" s="275"/>
      <c r="CGA84" s="275"/>
      <c r="CGB84" s="275"/>
      <c r="CGC84" s="275"/>
      <c r="CGD84" s="275"/>
      <c r="CGE84" s="275"/>
      <c r="CGF84" s="275"/>
      <c r="CGG84" s="275"/>
      <c r="CGH84" s="275"/>
      <c r="CGI84" s="275"/>
      <c r="CGJ84" s="275"/>
      <c r="CGK84" s="275"/>
      <c r="CGL84" s="275"/>
      <c r="CGM84" s="275"/>
      <c r="CGN84" s="275"/>
      <c r="CGO84" s="275"/>
      <c r="CGP84" s="275"/>
      <c r="CGQ84" s="275"/>
      <c r="CGR84" s="275"/>
      <c r="CGS84" s="275"/>
      <c r="CGT84" s="275"/>
      <c r="CGU84" s="275"/>
      <c r="CGV84" s="275"/>
      <c r="CGW84" s="275"/>
      <c r="CGX84" s="275"/>
      <c r="CGY84" s="275"/>
      <c r="CGZ84" s="275"/>
      <c r="CHA84" s="275"/>
      <c r="CHB84" s="275"/>
      <c r="CHC84" s="275"/>
      <c r="CHD84" s="275"/>
      <c r="CHE84" s="275"/>
      <c r="CHF84" s="275"/>
      <c r="CHG84" s="275"/>
      <c r="CHH84" s="275"/>
      <c r="CHI84" s="275"/>
      <c r="CHJ84" s="275"/>
      <c r="CHK84" s="275"/>
      <c r="CHL84" s="275"/>
      <c r="CHM84" s="275"/>
      <c r="CHN84" s="275"/>
      <c r="CHO84" s="275"/>
      <c r="CHP84" s="275"/>
      <c r="CHQ84" s="275"/>
      <c r="CHR84" s="275"/>
      <c r="CHS84" s="275"/>
      <c r="CHT84" s="275"/>
      <c r="CHU84" s="275"/>
      <c r="CHV84" s="275"/>
      <c r="CHW84" s="275"/>
      <c r="CHX84" s="275"/>
      <c r="CHY84" s="275"/>
      <c r="CHZ84" s="275"/>
      <c r="CIA84" s="275"/>
      <c r="CIB84" s="275"/>
      <c r="CIC84" s="275"/>
      <c r="CID84" s="275"/>
      <c r="CIE84" s="275"/>
      <c r="CIF84" s="275"/>
      <c r="CIG84" s="275"/>
      <c r="CIH84" s="275"/>
      <c r="CII84" s="275"/>
      <c r="CIJ84" s="275"/>
      <c r="CIK84" s="275"/>
      <c r="CIL84" s="275"/>
      <c r="CIM84" s="275"/>
      <c r="CIN84" s="275"/>
      <c r="CIO84" s="275"/>
      <c r="CIP84" s="275"/>
      <c r="CIQ84" s="275"/>
      <c r="CIR84" s="275"/>
      <c r="CIS84" s="275"/>
      <c r="CIT84" s="275"/>
      <c r="CIU84" s="275"/>
      <c r="CIV84" s="275"/>
      <c r="CIW84" s="275"/>
      <c r="CIX84" s="275"/>
      <c r="CIY84" s="275"/>
      <c r="CIZ84" s="275"/>
      <c r="CJA84" s="275"/>
      <c r="CJB84" s="275"/>
      <c r="CJC84" s="275"/>
      <c r="CJD84" s="275"/>
      <c r="CJE84" s="275"/>
      <c r="CJF84" s="275"/>
      <c r="CJG84" s="275"/>
      <c r="CJH84" s="275"/>
      <c r="CJI84" s="275"/>
      <c r="CJJ84" s="275"/>
      <c r="CJK84" s="275"/>
      <c r="CJL84" s="275"/>
      <c r="CJM84" s="275"/>
      <c r="CJN84" s="275"/>
      <c r="CJO84" s="275"/>
      <c r="CJP84" s="275"/>
      <c r="CJQ84" s="275"/>
      <c r="CJR84" s="275"/>
      <c r="CJS84" s="275"/>
      <c r="CJT84" s="275"/>
      <c r="CJU84" s="275"/>
      <c r="CJV84" s="275"/>
      <c r="CJW84" s="275"/>
      <c r="CJX84" s="275"/>
      <c r="CJY84" s="275"/>
      <c r="CJZ84" s="275"/>
      <c r="CKA84" s="275"/>
      <c r="CKB84" s="275"/>
      <c r="CKC84" s="275"/>
      <c r="CKD84" s="275"/>
      <c r="CKE84" s="275"/>
      <c r="CKF84" s="275"/>
      <c r="CKG84" s="275"/>
      <c r="CKH84" s="275"/>
      <c r="CKI84" s="275"/>
      <c r="CKJ84" s="275"/>
      <c r="CKK84" s="275"/>
      <c r="CKL84" s="275"/>
      <c r="CKM84" s="275"/>
      <c r="CKN84" s="275"/>
      <c r="CKO84" s="275"/>
      <c r="CKP84" s="275"/>
      <c r="CKQ84" s="275"/>
      <c r="CKR84" s="275"/>
      <c r="CKS84" s="275"/>
      <c r="CKT84" s="275"/>
      <c r="CKU84" s="275"/>
      <c r="CKV84" s="275"/>
      <c r="CKW84" s="275"/>
      <c r="CKX84" s="275"/>
      <c r="CKY84" s="275"/>
      <c r="CKZ84" s="275"/>
      <c r="CLA84" s="275"/>
      <c r="CLB84" s="275"/>
      <c r="CLC84" s="275"/>
      <c r="CLD84" s="275"/>
      <c r="CLE84" s="275"/>
      <c r="CLF84" s="275"/>
      <c r="CLG84" s="275"/>
      <c r="CLH84" s="275"/>
      <c r="CLI84" s="275"/>
      <c r="CLJ84" s="275"/>
      <c r="CLK84" s="275"/>
      <c r="CLL84" s="275"/>
      <c r="CLM84" s="275"/>
      <c r="CLN84" s="275"/>
      <c r="CLO84" s="275"/>
      <c r="CLP84" s="275"/>
      <c r="CLQ84" s="275"/>
      <c r="CLR84" s="275"/>
      <c r="CLS84" s="275"/>
      <c r="CLT84" s="275"/>
      <c r="CLU84" s="275"/>
      <c r="CLV84" s="275"/>
      <c r="CLW84" s="275"/>
      <c r="CLX84" s="275"/>
      <c r="CLY84" s="275"/>
      <c r="CLZ84" s="275"/>
      <c r="CMA84" s="275"/>
      <c r="CMB84" s="275"/>
      <c r="CMC84" s="275"/>
      <c r="CMD84" s="275"/>
      <c r="CME84" s="275"/>
      <c r="CMF84" s="275"/>
      <c r="CMG84" s="275"/>
      <c r="CMH84" s="275"/>
      <c r="CMI84" s="275"/>
      <c r="CMJ84" s="275"/>
      <c r="CMK84" s="275"/>
      <c r="CML84" s="275"/>
      <c r="CMM84" s="275"/>
      <c r="CMN84" s="275"/>
      <c r="CMO84" s="275"/>
      <c r="CMP84" s="275"/>
      <c r="CMQ84" s="275"/>
      <c r="CMR84" s="275"/>
      <c r="CMS84" s="275"/>
      <c r="CMT84" s="275"/>
      <c r="CMU84" s="275"/>
      <c r="CMV84" s="275"/>
      <c r="CMW84" s="275"/>
      <c r="CMX84" s="275"/>
      <c r="CMY84" s="275"/>
      <c r="CMZ84" s="275"/>
      <c r="CNA84" s="275"/>
      <c r="CNB84" s="275"/>
      <c r="CNC84" s="275"/>
      <c r="CND84" s="275"/>
      <c r="CNE84" s="275"/>
      <c r="CNF84" s="275"/>
      <c r="CNG84" s="275"/>
      <c r="CNH84" s="275"/>
      <c r="CNI84" s="275"/>
      <c r="CNJ84" s="275"/>
      <c r="CNK84" s="275"/>
      <c r="CNL84" s="275"/>
      <c r="CNM84" s="275"/>
      <c r="CNN84" s="275"/>
      <c r="CNO84" s="275"/>
      <c r="CNP84" s="275"/>
      <c r="CNQ84" s="275"/>
      <c r="CNR84" s="275"/>
      <c r="CNS84" s="275"/>
      <c r="CNT84" s="275"/>
      <c r="CNU84" s="275"/>
      <c r="CNV84" s="275"/>
      <c r="CNW84" s="275"/>
      <c r="CNX84" s="275"/>
      <c r="CNY84" s="275"/>
      <c r="CNZ84" s="275"/>
      <c r="COA84" s="275"/>
      <c r="COB84" s="275"/>
      <c r="COC84" s="275"/>
      <c r="COD84" s="275"/>
      <c r="COE84" s="275"/>
      <c r="COF84" s="275"/>
      <c r="COG84" s="275"/>
      <c r="COH84" s="275"/>
      <c r="COI84" s="275"/>
      <c r="COJ84" s="275"/>
      <c r="COK84" s="275"/>
      <c r="COL84" s="275"/>
      <c r="COM84" s="275"/>
      <c r="CON84" s="275"/>
      <c r="COO84" s="275"/>
      <c r="COP84" s="275"/>
      <c r="COQ84" s="275"/>
      <c r="COR84" s="275"/>
      <c r="COS84" s="275"/>
      <c r="COT84" s="275"/>
      <c r="COU84" s="275"/>
      <c r="COV84" s="275"/>
      <c r="COW84" s="275"/>
      <c r="COX84" s="275"/>
      <c r="COY84" s="275"/>
      <c r="COZ84" s="275"/>
      <c r="CPA84" s="275"/>
      <c r="CPB84" s="275"/>
      <c r="CPC84" s="275"/>
      <c r="CPD84" s="275"/>
      <c r="CPE84" s="275"/>
      <c r="CPF84" s="275"/>
      <c r="CPG84" s="275"/>
      <c r="CPH84" s="275"/>
      <c r="CPI84" s="275"/>
      <c r="CPJ84" s="275"/>
      <c r="CPK84" s="275"/>
      <c r="CPL84" s="275"/>
      <c r="CPM84" s="275"/>
      <c r="CPN84" s="275"/>
      <c r="CPO84" s="275"/>
      <c r="CPP84" s="275"/>
      <c r="CPQ84" s="275"/>
      <c r="CPR84" s="275"/>
      <c r="CPS84" s="275"/>
      <c r="CPT84" s="275"/>
      <c r="CPU84" s="275"/>
      <c r="CPV84" s="275"/>
      <c r="CPW84" s="275"/>
      <c r="CPX84" s="275"/>
      <c r="CPY84" s="275"/>
      <c r="CPZ84" s="275"/>
      <c r="CQA84" s="275"/>
      <c r="CQB84" s="275"/>
      <c r="CQC84" s="275"/>
      <c r="CQD84" s="275"/>
      <c r="CQE84" s="275"/>
      <c r="CQF84" s="275"/>
      <c r="CQG84" s="275"/>
      <c r="CQH84" s="275"/>
      <c r="CQI84" s="275"/>
      <c r="CQJ84" s="275"/>
      <c r="CQK84" s="275"/>
      <c r="CQL84" s="275"/>
      <c r="CQM84" s="275"/>
      <c r="CQN84" s="275"/>
      <c r="CQO84" s="275"/>
      <c r="CQP84" s="275"/>
      <c r="CQQ84" s="275"/>
      <c r="CQR84" s="275"/>
      <c r="CQS84" s="275"/>
      <c r="CQT84" s="275"/>
      <c r="CQU84" s="275"/>
      <c r="CQV84" s="275"/>
      <c r="CQW84" s="275"/>
      <c r="CQX84" s="275"/>
      <c r="CQY84" s="275"/>
      <c r="CQZ84" s="275"/>
      <c r="CRA84" s="275"/>
      <c r="CRB84" s="275"/>
      <c r="CRC84" s="275"/>
      <c r="CRD84" s="275"/>
      <c r="CRE84" s="275"/>
      <c r="CRF84" s="275"/>
      <c r="CRG84" s="275"/>
      <c r="CRH84" s="275"/>
      <c r="CRI84" s="275"/>
      <c r="CRJ84" s="275"/>
      <c r="CRK84" s="275"/>
      <c r="CRL84" s="275"/>
      <c r="CRM84" s="275"/>
      <c r="CRN84" s="275"/>
      <c r="CRO84" s="275"/>
      <c r="CRP84" s="275"/>
      <c r="CRQ84" s="275"/>
      <c r="CRR84" s="275"/>
      <c r="CRS84" s="275"/>
      <c r="CRT84" s="275"/>
      <c r="CRU84" s="275"/>
      <c r="CRV84" s="275"/>
      <c r="CRW84" s="275"/>
      <c r="CRX84" s="275"/>
      <c r="CRY84" s="275"/>
      <c r="CRZ84" s="275"/>
      <c r="CSA84" s="275"/>
      <c r="CSB84" s="275"/>
      <c r="CSC84" s="275"/>
      <c r="CSD84" s="275"/>
      <c r="CSE84" s="275"/>
      <c r="CSF84" s="275"/>
      <c r="CSG84" s="275"/>
      <c r="CSH84" s="275"/>
      <c r="CSI84" s="275"/>
      <c r="CSJ84" s="275"/>
      <c r="CSK84" s="275"/>
      <c r="CSL84" s="275"/>
      <c r="CSM84" s="275"/>
      <c r="CSN84" s="275"/>
      <c r="CSO84" s="275"/>
      <c r="CSP84" s="275"/>
      <c r="CSQ84" s="275"/>
      <c r="CSR84" s="275"/>
      <c r="CSS84" s="275"/>
      <c r="CST84" s="275"/>
      <c r="CSU84" s="275"/>
      <c r="CSV84" s="275"/>
      <c r="CSW84" s="275"/>
      <c r="CSX84" s="275"/>
      <c r="CSY84" s="275"/>
      <c r="CSZ84" s="275"/>
      <c r="CTA84" s="275"/>
      <c r="CTB84" s="275"/>
      <c r="CTC84" s="275"/>
      <c r="CTD84" s="275"/>
      <c r="CTE84" s="275"/>
      <c r="CTF84" s="275"/>
      <c r="CTG84" s="275"/>
      <c r="CTH84" s="275"/>
      <c r="CTI84" s="275"/>
      <c r="CTJ84" s="275"/>
      <c r="CTK84" s="275"/>
      <c r="CTL84" s="275"/>
      <c r="CTM84" s="275"/>
      <c r="CTN84" s="275"/>
      <c r="CTO84" s="275"/>
      <c r="CTP84" s="275"/>
      <c r="CTQ84" s="275"/>
      <c r="CTR84" s="275"/>
      <c r="CTS84" s="275"/>
      <c r="CTT84" s="275"/>
      <c r="CTU84" s="275"/>
      <c r="CTV84" s="275"/>
      <c r="CTW84" s="275"/>
      <c r="CTX84" s="275"/>
      <c r="CTY84" s="275"/>
      <c r="CTZ84" s="275"/>
      <c r="CUA84" s="275"/>
      <c r="CUB84" s="275"/>
      <c r="CUC84" s="275"/>
      <c r="CUD84" s="275"/>
      <c r="CUE84" s="275"/>
      <c r="CUF84" s="275"/>
      <c r="CUG84" s="275"/>
      <c r="CUH84" s="275"/>
      <c r="CUI84" s="275"/>
      <c r="CUJ84" s="275"/>
      <c r="CUK84" s="275"/>
      <c r="CUL84" s="275"/>
      <c r="CUM84" s="275"/>
      <c r="CUN84" s="275"/>
      <c r="CUO84" s="275"/>
      <c r="CUP84" s="275"/>
      <c r="CUQ84" s="275"/>
      <c r="CUR84" s="275"/>
      <c r="CUS84" s="275"/>
      <c r="CUT84" s="275"/>
      <c r="CUU84" s="275"/>
      <c r="CUV84" s="275"/>
      <c r="CUW84" s="275"/>
      <c r="CUX84" s="275"/>
      <c r="CUY84" s="275"/>
      <c r="CUZ84" s="275"/>
      <c r="CVA84" s="275"/>
      <c r="CVB84" s="275"/>
      <c r="CVC84" s="275"/>
      <c r="CVD84" s="275"/>
      <c r="CVE84" s="275"/>
      <c r="CVF84" s="275"/>
      <c r="CVG84" s="275"/>
      <c r="CVH84" s="275"/>
      <c r="CVI84" s="275"/>
      <c r="CVJ84" s="275"/>
      <c r="CVK84" s="275"/>
      <c r="CVL84" s="275"/>
      <c r="CVM84" s="275"/>
      <c r="CVN84" s="275"/>
      <c r="CVO84" s="275"/>
      <c r="CVP84" s="275"/>
      <c r="CVQ84" s="275"/>
      <c r="CVR84" s="275"/>
      <c r="CVS84" s="275"/>
      <c r="CVT84" s="275"/>
      <c r="CVU84" s="275"/>
      <c r="CVV84" s="275"/>
      <c r="CVW84" s="275"/>
      <c r="CVX84" s="275"/>
      <c r="CVY84" s="275"/>
      <c r="CVZ84" s="275"/>
      <c r="CWA84" s="275"/>
      <c r="CWB84" s="275"/>
      <c r="CWC84" s="275"/>
      <c r="CWD84" s="275"/>
      <c r="CWE84" s="275"/>
      <c r="CWF84" s="275"/>
      <c r="CWG84" s="275"/>
      <c r="CWH84" s="275"/>
      <c r="CWI84" s="275"/>
      <c r="CWJ84" s="275"/>
      <c r="CWK84" s="275"/>
      <c r="CWL84" s="275"/>
      <c r="CWM84" s="275"/>
      <c r="CWN84" s="275"/>
      <c r="CWO84" s="275"/>
      <c r="CWP84" s="275"/>
      <c r="CWQ84" s="275"/>
      <c r="CWR84" s="275"/>
      <c r="CWS84" s="275"/>
      <c r="CWT84" s="275"/>
      <c r="CWU84" s="275"/>
      <c r="CWV84" s="275"/>
      <c r="CWW84" s="275"/>
      <c r="CWX84" s="275"/>
      <c r="CWY84" s="275"/>
      <c r="CWZ84" s="275"/>
      <c r="CXA84" s="275"/>
      <c r="CXB84" s="275"/>
      <c r="CXC84" s="275"/>
      <c r="CXD84" s="275"/>
      <c r="CXE84" s="275"/>
      <c r="CXF84" s="275"/>
      <c r="CXG84" s="275"/>
      <c r="CXH84" s="275"/>
      <c r="CXI84" s="275"/>
      <c r="CXJ84" s="275"/>
      <c r="CXK84" s="275"/>
      <c r="CXL84" s="275"/>
      <c r="CXM84" s="275"/>
      <c r="CXN84" s="275"/>
      <c r="CXO84" s="275"/>
      <c r="CXP84" s="275"/>
      <c r="CXQ84" s="275"/>
      <c r="CXR84" s="275"/>
      <c r="CXS84" s="275"/>
      <c r="CXT84" s="275"/>
      <c r="CXU84" s="275"/>
      <c r="CXV84" s="275"/>
      <c r="CXW84" s="275"/>
      <c r="CXX84" s="275"/>
      <c r="CXY84" s="275"/>
      <c r="CXZ84" s="275"/>
      <c r="CYA84" s="275"/>
      <c r="CYB84" s="275"/>
      <c r="CYC84" s="275"/>
      <c r="CYD84" s="275"/>
      <c r="CYE84" s="275"/>
      <c r="CYF84" s="275"/>
      <c r="CYG84" s="275"/>
      <c r="CYH84" s="275"/>
      <c r="CYI84" s="275"/>
      <c r="CYJ84" s="275"/>
      <c r="CYK84" s="275"/>
      <c r="CYL84" s="275"/>
      <c r="CYM84" s="275"/>
      <c r="CYN84" s="275"/>
      <c r="CYO84" s="275"/>
      <c r="CYP84" s="275"/>
      <c r="CYQ84" s="275"/>
      <c r="CYR84" s="275"/>
      <c r="CYS84" s="275"/>
      <c r="CYT84" s="275"/>
      <c r="CYU84" s="275"/>
      <c r="CYV84" s="275"/>
      <c r="CYW84" s="275"/>
      <c r="CYX84" s="275"/>
      <c r="CYY84" s="275"/>
      <c r="CYZ84" s="275"/>
      <c r="CZA84" s="275"/>
      <c r="CZB84" s="275"/>
      <c r="CZC84" s="275"/>
      <c r="CZD84" s="275"/>
      <c r="CZE84" s="275"/>
      <c r="CZF84" s="275"/>
      <c r="CZG84" s="275"/>
      <c r="CZH84" s="275"/>
      <c r="CZI84" s="275"/>
      <c r="CZJ84" s="275"/>
      <c r="CZK84" s="275"/>
      <c r="CZL84" s="275"/>
      <c r="CZM84" s="275"/>
      <c r="CZN84" s="275"/>
      <c r="CZO84" s="275"/>
      <c r="CZP84" s="275"/>
      <c r="CZQ84" s="275"/>
      <c r="CZR84" s="275"/>
      <c r="CZS84" s="275"/>
      <c r="CZT84" s="275"/>
      <c r="CZU84" s="275"/>
      <c r="CZV84" s="275"/>
      <c r="CZW84" s="275"/>
      <c r="CZX84" s="275"/>
      <c r="CZY84" s="275"/>
      <c r="CZZ84" s="275"/>
      <c r="DAA84" s="275"/>
      <c r="DAB84" s="275"/>
      <c r="DAC84" s="275"/>
      <c r="DAD84" s="275"/>
      <c r="DAE84" s="275"/>
      <c r="DAF84" s="275"/>
      <c r="DAG84" s="275"/>
      <c r="DAH84" s="275"/>
      <c r="DAI84" s="275"/>
      <c r="DAJ84" s="275"/>
      <c r="DAK84" s="275"/>
      <c r="DAL84" s="275"/>
      <c r="DAM84" s="275"/>
      <c r="DAN84" s="275"/>
      <c r="DAO84" s="275"/>
      <c r="DAP84" s="275"/>
      <c r="DAQ84" s="275"/>
      <c r="DAR84" s="275"/>
      <c r="DAS84" s="275"/>
      <c r="DAT84" s="275"/>
      <c r="DAU84" s="275"/>
      <c r="DAV84" s="275"/>
      <c r="DAW84" s="275"/>
      <c r="DAX84" s="275"/>
      <c r="DAY84" s="275"/>
      <c r="DAZ84" s="275"/>
      <c r="DBA84" s="275"/>
      <c r="DBB84" s="275"/>
      <c r="DBC84" s="275"/>
      <c r="DBD84" s="275"/>
      <c r="DBE84" s="275"/>
      <c r="DBF84" s="275"/>
      <c r="DBG84" s="275"/>
      <c r="DBH84" s="275"/>
      <c r="DBI84" s="275"/>
      <c r="DBJ84" s="275"/>
      <c r="DBK84" s="275"/>
      <c r="DBL84" s="275"/>
      <c r="DBM84" s="275"/>
      <c r="DBN84" s="275"/>
      <c r="DBO84" s="275"/>
      <c r="DBP84" s="275"/>
      <c r="DBQ84" s="275"/>
      <c r="DBR84" s="275"/>
      <c r="DBS84" s="275"/>
      <c r="DBT84" s="275"/>
      <c r="DBU84" s="275"/>
      <c r="DBV84" s="275"/>
      <c r="DBW84" s="275"/>
      <c r="DBX84" s="275"/>
      <c r="DBY84" s="275"/>
      <c r="DBZ84" s="275"/>
      <c r="DCA84" s="275"/>
      <c r="DCB84" s="275"/>
      <c r="DCC84" s="275"/>
      <c r="DCD84" s="275"/>
      <c r="DCE84" s="275"/>
      <c r="DCF84" s="275"/>
      <c r="DCG84" s="275"/>
      <c r="DCH84" s="275"/>
      <c r="DCI84" s="275"/>
      <c r="DCJ84" s="275"/>
      <c r="DCK84" s="275"/>
      <c r="DCL84" s="275"/>
      <c r="DCM84" s="275"/>
      <c r="DCN84" s="275"/>
      <c r="DCO84" s="275"/>
      <c r="DCP84" s="275"/>
      <c r="DCQ84" s="275"/>
      <c r="DCR84" s="275"/>
      <c r="DCS84" s="275"/>
      <c r="DCT84" s="275"/>
      <c r="DCU84" s="275"/>
      <c r="DCV84" s="275"/>
      <c r="DCW84" s="275"/>
      <c r="DCX84" s="275"/>
      <c r="DCY84" s="275"/>
      <c r="DCZ84" s="275"/>
      <c r="DDA84" s="275"/>
      <c r="DDB84" s="275"/>
      <c r="DDC84" s="275"/>
      <c r="DDD84" s="275"/>
      <c r="DDE84" s="275"/>
      <c r="DDF84" s="275"/>
      <c r="DDG84" s="275"/>
      <c r="DDH84" s="275"/>
      <c r="DDI84" s="275"/>
      <c r="DDJ84" s="275"/>
      <c r="DDK84" s="275"/>
      <c r="DDL84" s="275"/>
      <c r="DDM84" s="275"/>
      <c r="DDN84" s="275"/>
      <c r="DDO84" s="275"/>
      <c r="DDP84" s="275"/>
      <c r="DDQ84" s="275"/>
      <c r="DDR84" s="275"/>
      <c r="DDS84" s="275"/>
      <c r="DDT84" s="275"/>
      <c r="DDU84" s="275"/>
      <c r="DDV84" s="275"/>
      <c r="DDW84" s="275"/>
      <c r="DDX84" s="275"/>
      <c r="DDY84" s="275"/>
      <c r="DDZ84" s="275"/>
      <c r="DEA84" s="275"/>
      <c r="DEB84" s="275"/>
      <c r="DEC84" s="275"/>
      <c r="DED84" s="275"/>
      <c r="DEE84" s="275"/>
      <c r="DEF84" s="275"/>
      <c r="DEG84" s="275"/>
      <c r="DEH84" s="275"/>
      <c r="DEI84" s="275"/>
      <c r="DEJ84" s="275"/>
      <c r="DEK84" s="275"/>
      <c r="DEL84" s="275"/>
      <c r="DEM84" s="275"/>
      <c r="DEN84" s="275"/>
      <c r="DEO84" s="275"/>
      <c r="DEP84" s="275"/>
      <c r="DEQ84" s="275"/>
      <c r="DER84" s="275"/>
      <c r="DES84" s="275"/>
      <c r="DET84" s="275"/>
      <c r="DEU84" s="275"/>
      <c r="DEV84" s="275"/>
      <c r="DEW84" s="275"/>
      <c r="DEX84" s="275"/>
      <c r="DEY84" s="275"/>
      <c r="DEZ84" s="275"/>
      <c r="DFA84" s="275"/>
      <c r="DFB84" s="275"/>
      <c r="DFC84" s="275"/>
      <c r="DFD84" s="275"/>
      <c r="DFE84" s="275"/>
      <c r="DFF84" s="275"/>
      <c r="DFG84" s="275"/>
      <c r="DFH84" s="275"/>
      <c r="DFI84" s="275"/>
      <c r="DFJ84" s="275"/>
      <c r="DFK84" s="275"/>
      <c r="DFL84" s="275"/>
      <c r="DFM84" s="275"/>
      <c r="DFN84" s="275"/>
      <c r="DFO84" s="275"/>
      <c r="DFP84" s="275"/>
      <c r="DFQ84" s="275"/>
      <c r="DFR84" s="275"/>
      <c r="DFS84" s="275"/>
      <c r="DFT84" s="275"/>
      <c r="DFU84" s="275"/>
      <c r="DFV84" s="275"/>
      <c r="DFW84" s="275"/>
      <c r="DFX84" s="275"/>
      <c r="DFY84" s="275"/>
      <c r="DFZ84" s="275"/>
      <c r="DGA84" s="275"/>
      <c r="DGB84" s="275"/>
      <c r="DGC84" s="275"/>
      <c r="DGD84" s="275"/>
      <c r="DGE84" s="275"/>
      <c r="DGF84" s="275"/>
      <c r="DGG84" s="275"/>
      <c r="DGH84" s="275"/>
      <c r="DGI84" s="275"/>
      <c r="DGJ84" s="275"/>
      <c r="DGK84" s="275"/>
      <c r="DGL84" s="275"/>
      <c r="DGM84" s="275"/>
      <c r="DGN84" s="275"/>
      <c r="DGO84" s="275"/>
      <c r="DGP84" s="275"/>
      <c r="DGQ84" s="275"/>
      <c r="DGR84" s="275"/>
      <c r="DGS84" s="275"/>
      <c r="DGT84" s="275"/>
      <c r="DGU84" s="275"/>
      <c r="DGV84" s="275"/>
      <c r="DGW84" s="275"/>
      <c r="DGX84" s="275"/>
      <c r="DGY84" s="275"/>
      <c r="DGZ84" s="275"/>
      <c r="DHA84" s="275"/>
      <c r="DHB84" s="275"/>
      <c r="DHC84" s="275"/>
      <c r="DHD84" s="275"/>
      <c r="DHE84" s="275"/>
      <c r="DHF84" s="275"/>
      <c r="DHG84" s="275"/>
      <c r="DHH84" s="275"/>
      <c r="DHI84" s="275"/>
      <c r="DHJ84" s="275"/>
      <c r="DHK84" s="275"/>
      <c r="DHL84" s="275"/>
      <c r="DHM84" s="275"/>
      <c r="DHN84" s="275"/>
      <c r="DHO84" s="275"/>
      <c r="DHP84" s="275"/>
      <c r="DHQ84" s="275"/>
      <c r="DHR84" s="275"/>
      <c r="DHS84" s="275"/>
      <c r="DHT84" s="275"/>
      <c r="DHU84" s="275"/>
      <c r="DHV84" s="275"/>
      <c r="DHW84" s="275"/>
      <c r="DHX84" s="275"/>
      <c r="DHY84" s="275"/>
      <c r="DHZ84" s="275"/>
      <c r="DIA84" s="275"/>
      <c r="DIB84" s="275"/>
      <c r="DIC84" s="275"/>
      <c r="DID84" s="275"/>
      <c r="DIE84" s="275"/>
      <c r="DIF84" s="275"/>
      <c r="DIG84" s="275"/>
      <c r="DIH84" s="275"/>
      <c r="DII84" s="275"/>
      <c r="DIJ84" s="275"/>
      <c r="DIK84" s="275"/>
      <c r="DIL84" s="275"/>
      <c r="DIM84" s="275"/>
      <c r="DIN84" s="275"/>
      <c r="DIO84" s="275"/>
      <c r="DIP84" s="275"/>
      <c r="DIQ84" s="275"/>
      <c r="DIR84" s="275"/>
      <c r="DIS84" s="275"/>
      <c r="DIT84" s="275"/>
      <c r="DIU84" s="275"/>
      <c r="DIV84" s="275"/>
      <c r="DIW84" s="275"/>
      <c r="DIX84" s="275"/>
      <c r="DIY84" s="275"/>
      <c r="DIZ84" s="275"/>
      <c r="DJA84" s="275"/>
      <c r="DJB84" s="275"/>
      <c r="DJC84" s="275"/>
      <c r="DJD84" s="275"/>
      <c r="DJE84" s="275"/>
      <c r="DJF84" s="275"/>
      <c r="DJG84" s="275"/>
      <c r="DJH84" s="275"/>
      <c r="DJI84" s="275"/>
      <c r="DJJ84" s="275"/>
      <c r="DJK84" s="275"/>
      <c r="DJL84" s="275"/>
      <c r="DJM84" s="275"/>
      <c r="DJN84" s="275"/>
      <c r="DJO84" s="275"/>
      <c r="DJP84" s="275"/>
      <c r="DJQ84" s="275"/>
      <c r="DJR84" s="275"/>
      <c r="DJS84" s="275"/>
      <c r="DJT84" s="275"/>
      <c r="DJU84" s="275"/>
      <c r="DJV84" s="275"/>
      <c r="DJW84" s="275"/>
      <c r="DJX84" s="275"/>
      <c r="DJY84" s="275"/>
      <c r="DJZ84" s="275"/>
      <c r="DKA84" s="275"/>
      <c r="DKB84" s="275"/>
      <c r="DKC84" s="275"/>
      <c r="DKD84" s="275"/>
      <c r="DKE84" s="275"/>
      <c r="DKF84" s="275"/>
      <c r="DKG84" s="275"/>
      <c r="DKH84" s="275"/>
      <c r="DKI84" s="275"/>
      <c r="DKJ84" s="275"/>
      <c r="DKK84" s="275"/>
      <c r="DKL84" s="275"/>
      <c r="DKM84" s="275"/>
      <c r="DKN84" s="275"/>
      <c r="DKO84" s="275"/>
      <c r="DKP84" s="275"/>
      <c r="DKQ84" s="275"/>
      <c r="DKR84" s="275"/>
      <c r="DKS84" s="275"/>
      <c r="DKT84" s="275"/>
      <c r="DKU84" s="275"/>
      <c r="DKV84" s="275"/>
      <c r="DKW84" s="275"/>
      <c r="DKX84" s="275"/>
      <c r="DKY84" s="275"/>
      <c r="DKZ84" s="275"/>
      <c r="DLA84" s="275"/>
      <c r="DLB84" s="275"/>
      <c r="DLC84" s="275"/>
      <c r="DLD84" s="275"/>
      <c r="DLE84" s="275"/>
      <c r="DLF84" s="275"/>
      <c r="DLG84" s="275"/>
      <c r="DLH84" s="275"/>
      <c r="DLI84" s="275"/>
      <c r="DLJ84" s="275"/>
      <c r="DLK84" s="275"/>
      <c r="DLL84" s="275"/>
      <c r="DLM84" s="275"/>
      <c r="DLN84" s="275"/>
      <c r="DLO84" s="275"/>
      <c r="DLP84" s="275"/>
      <c r="DLQ84" s="275"/>
      <c r="DLR84" s="275"/>
      <c r="DLS84" s="275"/>
      <c r="DLT84" s="275"/>
      <c r="DLU84" s="275"/>
      <c r="DLV84" s="275"/>
      <c r="DLW84" s="275"/>
      <c r="DLX84" s="275"/>
      <c r="DLY84" s="275"/>
      <c r="DLZ84" s="275"/>
      <c r="DMA84" s="275"/>
      <c r="DMB84" s="275"/>
      <c r="DMC84" s="275"/>
      <c r="DMD84" s="275"/>
      <c r="DME84" s="275"/>
      <c r="DMF84" s="275"/>
      <c r="DMG84" s="275"/>
      <c r="DMH84" s="275"/>
      <c r="DMI84" s="275"/>
      <c r="DMJ84" s="275"/>
      <c r="DMK84" s="275"/>
      <c r="DML84" s="275"/>
      <c r="DMM84" s="275"/>
      <c r="DMN84" s="275"/>
      <c r="DMO84" s="275"/>
      <c r="DMP84" s="275"/>
      <c r="DMQ84" s="275"/>
      <c r="DMR84" s="275"/>
      <c r="DMS84" s="275"/>
      <c r="DMT84" s="275"/>
      <c r="DMU84" s="275"/>
      <c r="DMV84" s="275"/>
      <c r="DMW84" s="275"/>
      <c r="DMX84" s="275"/>
      <c r="DMY84" s="275"/>
      <c r="DMZ84" s="275"/>
      <c r="DNA84" s="275"/>
      <c r="DNB84" s="275"/>
      <c r="DNC84" s="275"/>
      <c r="DND84" s="275"/>
      <c r="DNE84" s="275"/>
      <c r="DNF84" s="275"/>
      <c r="DNG84" s="275"/>
      <c r="DNH84" s="275"/>
      <c r="DNI84" s="275"/>
      <c r="DNJ84" s="275"/>
      <c r="DNK84" s="275"/>
      <c r="DNL84" s="275"/>
      <c r="DNM84" s="275"/>
      <c r="DNN84" s="275"/>
      <c r="DNO84" s="275"/>
      <c r="DNP84" s="275"/>
      <c r="DNQ84" s="275"/>
      <c r="DNR84" s="275"/>
      <c r="DNS84" s="275"/>
      <c r="DNT84" s="275"/>
      <c r="DNU84" s="275"/>
      <c r="DNV84" s="275"/>
      <c r="DNW84" s="275"/>
      <c r="DNX84" s="275"/>
      <c r="DNY84" s="275"/>
      <c r="DNZ84" s="275"/>
      <c r="DOA84" s="275"/>
      <c r="DOB84" s="275"/>
      <c r="DOC84" s="275"/>
      <c r="DOD84" s="275"/>
      <c r="DOE84" s="275"/>
      <c r="DOF84" s="275"/>
      <c r="DOG84" s="275"/>
      <c r="DOH84" s="275"/>
      <c r="DOI84" s="275"/>
      <c r="DOJ84" s="275"/>
      <c r="DOK84" s="275"/>
      <c r="DOL84" s="275"/>
      <c r="DOM84" s="275"/>
      <c r="DON84" s="275"/>
      <c r="DOO84" s="275"/>
      <c r="DOP84" s="275"/>
      <c r="DOQ84" s="275"/>
      <c r="DOR84" s="275"/>
      <c r="DOS84" s="275"/>
      <c r="DOT84" s="275"/>
      <c r="DOU84" s="275"/>
      <c r="DOV84" s="275"/>
      <c r="DOW84" s="275"/>
      <c r="DOX84" s="275"/>
      <c r="DOY84" s="275"/>
      <c r="DOZ84" s="275"/>
      <c r="DPA84" s="275"/>
      <c r="DPB84" s="275"/>
      <c r="DPC84" s="275"/>
      <c r="DPD84" s="275"/>
      <c r="DPE84" s="275"/>
      <c r="DPF84" s="275"/>
      <c r="DPG84" s="275"/>
      <c r="DPH84" s="275"/>
      <c r="DPI84" s="275"/>
      <c r="DPJ84" s="275"/>
      <c r="DPK84" s="275"/>
      <c r="DPL84" s="275"/>
      <c r="DPM84" s="275"/>
      <c r="DPN84" s="275"/>
      <c r="DPO84" s="275"/>
      <c r="DPP84" s="275"/>
      <c r="DPQ84" s="275"/>
      <c r="DPR84" s="275"/>
      <c r="DPS84" s="275"/>
      <c r="DPT84" s="275"/>
      <c r="DPU84" s="275"/>
      <c r="DPV84" s="275"/>
      <c r="DPW84" s="275"/>
      <c r="DPX84" s="275"/>
      <c r="DPY84" s="275"/>
      <c r="DPZ84" s="275"/>
      <c r="DQA84" s="275"/>
      <c r="DQB84" s="275"/>
      <c r="DQC84" s="275"/>
      <c r="DQD84" s="275"/>
      <c r="DQE84" s="275"/>
      <c r="DQF84" s="275"/>
      <c r="DQG84" s="275"/>
      <c r="DQH84" s="275"/>
      <c r="DQI84" s="275"/>
      <c r="DQJ84" s="275"/>
      <c r="DQK84" s="275"/>
      <c r="DQL84" s="275"/>
      <c r="DQM84" s="275"/>
      <c r="DQN84" s="275"/>
      <c r="DQO84" s="275"/>
      <c r="DQP84" s="275"/>
      <c r="DQQ84" s="275"/>
      <c r="DQR84" s="275"/>
      <c r="DQS84" s="275"/>
      <c r="DQT84" s="275"/>
      <c r="DQU84" s="275"/>
      <c r="DQV84" s="275"/>
      <c r="DQW84" s="275"/>
      <c r="DQX84" s="275"/>
      <c r="DQY84" s="275"/>
      <c r="DQZ84" s="275"/>
      <c r="DRA84" s="275"/>
      <c r="DRB84" s="275"/>
      <c r="DRC84" s="275"/>
      <c r="DRD84" s="275"/>
      <c r="DRE84" s="275"/>
      <c r="DRF84" s="275"/>
      <c r="DRG84" s="275"/>
      <c r="DRH84" s="275"/>
      <c r="DRI84" s="275"/>
      <c r="DRJ84" s="275"/>
      <c r="DRK84" s="275"/>
      <c r="DRL84" s="275"/>
      <c r="DRM84" s="275"/>
      <c r="DRN84" s="275"/>
      <c r="DRO84" s="275"/>
      <c r="DRP84" s="275"/>
      <c r="DRQ84" s="275"/>
      <c r="DRR84" s="275"/>
      <c r="DRS84" s="275"/>
      <c r="DRT84" s="275"/>
      <c r="DRU84" s="275"/>
      <c r="DRV84" s="275"/>
      <c r="DRW84" s="275"/>
      <c r="DRX84" s="275"/>
      <c r="DRY84" s="275"/>
      <c r="DRZ84" s="275"/>
      <c r="DSA84" s="275"/>
      <c r="DSB84" s="275"/>
      <c r="DSC84" s="275"/>
      <c r="DSD84" s="275"/>
      <c r="DSE84" s="275"/>
      <c r="DSF84" s="275"/>
      <c r="DSG84" s="275"/>
      <c r="DSH84" s="275"/>
      <c r="DSI84" s="275"/>
      <c r="DSJ84" s="275"/>
      <c r="DSK84" s="275"/>
      <c r="DSL84" s="275"/>
      <c r="DSM84" s="275"/>
      <c r="DSN84" s="275"/>
      <c r="DSO84" s="275"/>
      <c r="DSP84" s="275"/>
      <c r="DSQ84" s="275"/>
      <c r="DSR84" s="275"/>
      <c r="DSS84" s="275"/>
      <c r="DST84" s="275"/>
      <c r="DSU84" s="275"/>
      <c r="DSV84" s="275"/>
      <c r="DSW84" s="275"/>
      <c r="DSX84" s="275"/>
      <c r="DSY84" s="275"/>
      <c r="DSZ84" s="275"/>
      <c r="DTA84" s="275"/>
      <c r="DTB84" s="275"/>
      <c r="DTC84" s="275"/>
      <c r="DTD84" s="275"/>
      <c r="DTE84" s="275"/>
      <c r="DTF84" s="275"/>
      <c r="DTG84" s="275"/>
      <c r="DTH84" s="275"/>
      <c r="DTI84" s="275"/>
      <c r="DTJ84" s="275"/>
      <c r="DTK84" s="275"/>
      <c r="DTL84" s="275"/>
      <c r="DTM84" s="275"/>
      <c r="DTN84" s="275"/>
      <c r="DTO84" s="275"/>
      <c r="DTP84" s="275"/>
      <c r="DTQ84" s="275"/>
      <c r="DTR84" s="275"/>
      <c r="DTS84" s="275"/>
      <c r="DTT84" s="275"/>
      <c r="DTU84" s="275"/>
      <c r="DTV84" s="275"/>
      <c r="DTW84" s="275"/>
      <c r="DTX84" s="275"/>
      <c r="DTY84" s="275"/>
      <c r="DTZ84" s="275"/>
      <c r="DUA84" s="275"/>
      <c r="DUB84" s="275"/>
      <c r="DUC84" s="275"/>
      <c r="DUD84" s="275"/>
      <c r="DUE84" s="275"/>
      <c r="DUF84" s="275"/>
      <c r="DUG84" s="275"/>
      <c r="DUH84" s="275"/>
      <c r="DUI84" s="275"/>
      <c r="DUJ84" s="275"/>
      <c r="DUK84" s="275"/>
      <c r="DUL84" s="275"/>
      <c r="DUM84" s="275"/>
      <c r="DUN84" s="275"/>
      <c r="DUO84" s="275"/>
      <c r="DUP84" s="275"/>
      <c r="DUQ84" s="275"/>
      <c r="DUR84" s="275"/>
      <c r="DUS84" s="275"/>
      <c r="DUT84" s="275"/>
      <c r="DUU84" s="275"/>
      <c r="DUV84" s="275"/>
      <c r="DUW84" s="275"/>
      <c r="DUX84" s="275"/>
      <c r="DUY84" s="275"/>
      <c r="DUZ84" s="275"/>
      <c r="DVA84" s="275"/>
      <c r="DVB84" s="275"/>
      <c r="DVC84" s="275"/>
      <c r="DVD84" s="275"/>
      <c r="DVE84" s="275"/>
      <c r="DVF84" s="275"/>
      <c r="DVG84" s="275"/>
      <c r="DVH84" s="275"/>
      <c r="DVI84" s="275"/>
      <c r="DVJ84" s="275"/>
      <c r="DVK84" s="275"/>
      <c r="DVL84" s="275"/>
      <c r="DVM84" s="275"/>
      <c r="DVN84" s="275"/>
      <c r="DVO84" s="275"/>
      <c r="DVP84" s="275"/>
      <c r="DVQ84" s="275"/>
      <c r="DVR84" s="275"/>
      <c r="DVS84" s="275"/>
      <c r="DVT84" s="275"/>
      <c r="DVU84" s="275"/>
      <c r="DVV84" s="275"/>
      <c r="DVW84" s="275"/>
      <c r="DVX84" s="275"/>
      <c r="DVY84" s="275"/>
      <c r="DVZ84" s="275"/>
      <c r="DWA84" s="275"/>
      <c r="DWB84" s="275"/>
      <c r="DWC84" s="275"/>
      <c r="DWD84" s="275"/>
      <c r="DWE84" s="275"/>
      <c r="DWF84" s="275"/>
      <c r="DWG84" s="275"/>
      <c r="DWH84" s="275"/>
      <c r="DWI84" s="275"/>
      <c r="DWJ84" s="275"/>
      <c r="DWK84" s="275"/>
      <c r="DWL84" s="275"/>
      <c r="DWM84" s="275"/>
      <c r="DWN84" s="275"/>
      <c r="DWO84" s="275"/>
      <c r="DWP84" s="275"/>
      <c r="DWQ84" s="275"/>
      <c r="DWR84" s="275"/>
      <c r="DWS84" s="275"/>
      <c r="DWT84" s="275"/>
      <c r="DWU84" s="275"/>
      <c r="DWV84" s="275"/>
      <c r="DWW84" s="275"/>
      <c r="DWX84" s="275"/>
      <c r="DWY84" s="275"/>
      <c r="DWZ84" s="275"/>
      <c r="DXA84" s="275"/>
      <c r="DXB84" s="275"/>
      <c r="DXC84" s="275"/>
      <c r="DXD84" s="275"/>
      <c r="DXE84" s="275"/>
      <c r="DXF84" s="275"/>
      <c r="DXG84" s="275"/>
      <c r="DXH84" s="275"/>
      <c r="DXI84" s="275"/>
      <c r="DXJ84" s="275"/>
      <c r="DXK84" s="275"/>
      <c r="DXL84" s="275"/>
      <c r="DXM84" s="275"/>
      <c r="DXN84" s="275"/>
      <c r="DXO84" s="275"/>
      <c r="DXP84" s="275"/>
      <c r="DXQ84" s="275"/>
      <c r="DXR84" s="275"/>
      <c r="DXS84" s="275"/>
      <c r="DXT84" s="275"/>
      <c r="DXU84" s="275"/>
      <c r="DXV84" s="275"/>
      <c r="DXW84" s="275"/>
      <c r="DXX84" s="275"/>
      <c r="DXY84" s="275"/>
      <c r="DXZ84" s="275"/>
      <c r="DYA84" s="275"/>
      <c r="DYB84" s="275"/>
      <c r="DYC84" s="275"/>
      <c r="DYD84" s="275"/>
      <c r="DYE84" s="275"/>
      <c r="DYF84" s="275"/>
      <c r="DYG84" s="275"/>
      <c r="DYH84" s="275"/>
      <c r="DYI84" s="275"/>
      <c r="DYJ84" s="275"/>
      <c r="DYK84" s="275"/>
      <c r="DYL84" s="275"/>
      <c r="DYM84" s="275"/>
      <c r="DYN84" s="275"/>
      <c r="DYO84" s="275"/>
      <c r="DYP84" s="275"/>
      <c r="DYQ84" s="275"/>
      <c r="DYR84" s="275"/>
      <c r="DYS84" s="275"/>
      <c r="DYT84" s="275"/>
      <c r="DYU84" s="275"/>
      <c r="DYV84" s="275"/>
      <c r="DYW84" s="275"/>
      <c r="DYX84" s="275"/>
      <c r="DYY84" s="275"/>
      <c r="DYZ84" s="275"/>
      <c r="DZA84" s="275"/>
      <c r="DZB84" s="275"/>
      <c r="DZC84" s="275"/>
      <c r="DZD84" s="275"/>
      <c r="DZE84" s="275"/>
      <c r="DZF84" s="275"/>
      <c r="DZG84" s="275"/>
      <c r="DZH84" s="275"/>
      <c r="DZI84" s="275"/>
      <c r="DZJ84" s="275"/>
      <c r="DZK84" s="275"/>
      <c r="DZL84" s="275"/>
      <c r="DZM84" s="275"/>
      <c r="DZN84" s="275"/>
      <c r="DZO84" s="275"/>
      <c r="DZP84" s="275"/>
      <c r="DZQ84" s="275"/>
      <c r="DZR84" s="275"/>
      <c r="DZS84" s="275"/>
      <c r="DZT84" s="275"/>
      <c r="DZU84" s="275"/>
      <c r="DZV84" s="275"/>
      <c r="DZW84" s="275"/>
      <c r="DZX84" s="275"/>
      <c r="DZY84" s="275"/>
      <c r="DZZ84" s="275"/>
      <c r="EAA84" s="275"/>
      <c r="EAB84" s="275"/>
      <c r="EAC84" s="275"/>
      <c r="EAD84" s="275"/>
      <c r="EAE84" s="275"/>
      <c r="EAF84" s="275"/>
      <c r="EAG84" s="275"/>
      <c r="EAH84" s="275"/>
      <c r="EAI84" s="275"/>
      <c r="EAJ84" s="275"/>
      <c r="EAK84" s="275"/>
      <c r="EAL84" s="275"/>
      <c r="EAM84" s="275"/>
      <c r="EAN84" s="275"/>
      <c r="EAO84" s="275"/>
      <c r="EAP84" s="275"/>
      <c r="EAQ84" s="275"/>
      <c r="EAR84" s="275"/>
      <c r="EAS84" s="275"/>
      <c r="EAT84" s="275"/>
      <c r="EAU84" s="275"/>
      <c r="EAV84" s="275"/>
      <c r="EAW84" s="275"/>
      <c r="EAX84" s="275"/>
      <c r="EAY84" s="275"/>
      <c r="EAZ84" s="275"/>
      <c r="EBA84" s="275"/>
      <c r="EBB84" s="275"/>
      <c r="EBC84" s="275"/>
      <c r="EBD84" s="275"/>
      <c r="EBE84" s="275"/>
      <c r="EBF84" s="275"/>
      <c r="EBG84" s="275"/>
      <c r="EBH84" s="275"/>
      <c r="EBI84" s="275"/>
      <c r="EBJ84" s="275"/>
      <c r="EBK84" s="275"/>
      <c r="EBL84" s="275"/>
      <c r="EBM84" s="275"/>
      <c r="EBN84" s="275"/>
      <c r="EBO84" s="275"/>
      <c r="EBP84" s="275"/>
      <c r="EBQ84" s="275"/>
      <c r="EBR84" s="275"/>
      <c r="EBS84" s="275"/>
      <c r="EBT84" s="275"/>
      <c r="EBU84" s="275"/>
      <c r="EBV84" s="275"/>
      <c r="EBW84" s="275"/>
      <c r="EBX84" s="275"/>
      <c r="EBY84" s="275"/>
      <c r="EBZ84" s="275"/>
      <c r="ECA84" s="275"/>
      <c r="ECB84" s="275"/>
      <c r="ECC84" s="275"/>
      <c r="ECD84" s="275"/>
      <c r="ECE84" s="275"/>
      <c r="ECF84" s="275"/>
      <c r="ECG84" s="275"/>
      <c r="ECH84" s="275"/>
      <c r="ECI84" s="275"/>
      <c r="ECJ84" s="275"/>
      <c r="ECK84" s="275"/>
      <c r="ECL84" s="275"/>
      <c r="ECM84" s="275"/>
      <c r="ECN84" s="275"/>
      <c r="ECO84" s="275"/>
      <c r="ECP84" s="275"/>
      <c r="ECQ84" s="275"/>
      <c r="ECR84" s="275"/>
      <c r="ECS84" s="275"/>
      <c r="ECT84" s="275"/>
      <c r="ECU84" s="275"/>
      <c r="ECV84" s="275"/>
      <c r="ECW84" s="275"/>
      <c r="ECX84" s="275"/>
      <c r="ECY84" s="275"/>
      <c r="ECZ84" s="275"/>
      <c r="EDA84" s="275"/>
      <c r="EDB84" s="275"/>
      <c r="EDC84" s="275"/>
      <c r="EDD84" s="275"/>
      <c r="EDE84" s="275"/>
      <c r="EDF84" s="275"/>
      <c r="EDG84" s="275"/>
      <c r="EDH84" s="275"/>
      <c r="EDI84" s="275"/>
      <c r="EDJ84" s="275"/>
      <c r="EDK84" s="275"/>
      <c r="EDL84" s="275"/>
      <c r="EDM84" s="275"/>
      <c r="EDN84" s="275"/>
      <c r="EDO84" s="275"/>
      <c r="EDP84" s="275"/>
      <c r="EDQ84" s="275"/>
      <c r="EDR84" s="275"/>
      <c r="EDS84" s="275"/>
      <c r="EDT84" s="275"/>
      <c r="EDU84" s="275"/>
      <c r="EDV84" s="275"/>
      <c r="EDW84" s="275"/>
      <c r="EDX84" s="275"/>
      <c r="EDY84" s="275"/>
      <c r="EDZ84" s="275"/>
      <c r="EEA84" s="275"/>
      <c r="EEB84" s="275"/>
      <c r="EEC84" s="275"/>
      <c r="EED84" s="275"/>
      <c r="EEE84" s="275"/>
      <c r="EEF84" s="275"/>
      <c r="EEG84" s="275"/>
      <c r="EEH84" s="275"/>
      <c r="EEI84" s="275"/>
      <c r="EEJ84" s="275"/>
      <c r="EEK84" s="275"/>
      <c r="EEL84" s="275"/>
      <c r="EEM84" s="275"/>
      <c r="EEN84" s="275"/>
      <c r="EEO84" s="275"/>
      <c r="EEP84" s="275"/>
      <c r="EEQ84" s="275"/>
      <c r="EER84" s="275"/>
      <c r="EES84" s="275"/>
      <c r="EET84" s="275"/>
      <c r="EEU84" s="275"/>
      <c r="EEV84" s="275"/>
      <c r="EEW84" s="275"/>
      <c r="EEX84" s="275"/>
      <c r="EEY84" s="275"/>
      <c r="EEZ84" s="275"/>
      <c r="EFA84" s="275"/>
      <c r="EFB84" s="275"/>
      <c r="EFC84" s="275"/>
      <c r="EFD84" s="275"/>
      <c r="EFE84" s="275"/>
      <c r="EFF84" s="275"/>
      <c r="EFG84" s="275"/>
      <c r="EFH84" s="275"/>
      <c r="EFI84" s="275"/>
      <c r="EFJ84" s="275"/>
      <c r="EFK84" s="275"/>
      <c r="EFL84" s="275"/>
      <c r="EFM84" s="275"/>
      <c r="EFN84" s="275"/>
      <c r="EFO84" s="275"/>
      <c r="EFP84" s="275"/>
      <c r="EFQ84" s="275"/>
      <c r="EFR84" s="275"/>
      <c r="EFS84" s="275"/>
      <c r="EFT84" s="275"/>
      <c r="EFU84" s="275"/>
      <c r="EFV84" s="275"/>
      <c r="EFW84" s="275"/>
      <c r="EFX84" s="275"/>
      <c r="EFY84" s="275"/>
      <c r="EFZ84" s="275"/>
      <c r="EGA84" s="275"/>
      <c r="EGB84" s="275"/>
      <c r="EGC84" s="275"/>
      <c r="EGD84" s="275"/>
      <c r="EGE84" s="275"/>
      <c r="EGF84" s="275"/>
      <c r="EGG84" s="275"/>
      <c r="EGH84" s="275"/>
      <c r="EGI84" s="275"/>
      <c r="EGJ84" s="275"/>
      <c r="EGK84" s="275"/>
      <c r="EGL84" s="275"/>
      <c r="EGM84" s="275"/>
      <c r="EGN84" s="275"/>
      <c r="EGO84" s="275"/>
      <c r="EGP84" s="275"/>
      <c r="EGQ84" s="275"/>
      <c r="EGR84" s="275"/>
      <c r="EGS84" s="275"/>
      <c r="EGT84" s="275"/>
      <c r="EGU84" s="275"/>
      <c r="EGV84" s="275"/>
      <c r="EGW84" s="275"/>
      <c r="EGX84" s="275"/>
      <c r="EGY84" s="275"/>
      <c r="EGZ84" s="275"/>
      <c r="EHA84" s="275"/>
      <c r="EHB84" s="275"/>
      <c r="EHC84" s="275"/>
      <c r="EHD84" s="275"/>
      <c r="EHE84" s="275"/>
      <c r="EHF84" s="275"/>
      <c r="EHG84" s="275"/>
      <c r="EHH84" s="275"/>
      <c r="EHI84" s="275"/>
      <c r="EHJ84" s="275"/>
      <c r="EHK84" s="275"/>
      <c r="EHL84" s="275"/>
      <c r="EHM84" s="275"/>
      <c r="EHN84" s="275"/>
      <c r="EHO84" s="275"/>
      <c r="EHP84" s="275"/>
      <c r="EHQ84" s="275"/>
      <c r="EHR84" s="275"/>
      <c r="EHS84" s="275"/>
      <c r="EHT84" s="275"/>
      <c r="EHU84" s="275"/>
      <c r="EHV84" s="275"/>
      <c r="EHW84" s="275"/>
      <c r="EHX84" s="275"/>
      <c r="EHY84" s="275"/>
      <c r="EHZ84" s="275"/>
      <c r="EIA84" s="275"/>
      <c r="EIB84" s="275"/>
      <c r="EIC84" s="275"/>
      <c r="EID84" s="275"/>
      <c r="EIE84" s="275"/>
      <c r="EIF84" s="275"/>
      <c r="EIG84" s="275"/>
      <c r="EIH84" s="275"/>
      <c r="EII84" s="275"/>
      <c r="EIJ84" s="275"/>
      <c r="EIK84" s="275"/>
      <c r="EIL84" s="275"/>
      <c r="EIM84" s="275"/>
      <c r="EIN84" s="275"/>
      <c r="EIO84" s="275"/>
      <c r="EIP84" s="275"/>
      <c r="EIQ84" s="275"/>
      <c r="EIR84" s="275"/>
      <c r="EIS84" s="275"/>
      <c r="EIT84" s="275"/>
      <c r="EIU84" s="275"/>
      <c r="EIV84" s="275"/>
      <c r="EIW84" s="275"/>
      <c r="EIX84" s="275"/>
      <c r="EIY84" s="275"/>
      <c r="EIZ84" s="275"/>
      <c r="EJA84" s="275"/>
      <c r="EJB84" s="275"/>
      <c r="EJC84" s="275"/>
      <c r="EJD84" s="275"/>
      <c r="EJE84" s="275"/>
      <c r="EJF84" s="275"/>
      <c r="EJG84" s="275"/>
      <c r="EJH84" s="275"/>
      <c r="EJI84" s="275"/>
      <c r="EJJ84" s="275"/>
      <c r="EJK84" s="275"/>
      <c r="EJL84" s="275"/>
      <c r="EJM84" s="275"/>
      <c r="EJN84" s="275"/>
      <c r="EJO84" s="275"/>
      <c r="EJP84" s="275"/>
      <c r="EJQ84" s="275"/>
      <c r="EJR84" s="275"/>
      <c r="EJS84" s="275"/>
      <c r="EJT84" s="275"/>
      <c r="EJU84" s="275"/>
      <c r="EJV84" s="275"/>
      <c r="EJW84" s="275"/>
      <c r="EJX84" s="275"/>
      <c r="EJY84" s="275"/>
      <c r="EJZ84" s="275"/>
      <c r="EKA84" s="275"/>
      <c r="EKB84" s="275"/>
      <c r="EKC84" s="275"/>
      <c r="EKD84" s="275"/>
      <c r="EKE84" s="275"/>
      <c r="EKF84" s="275"/>
      <c r="EKG84" s="275"/>
      <c r="EKH84" s="275"/>
      <c r="EKI84" s="275"/>
      <c r="EKJ84" s="275"/>
      <c r="EKK84" s="275"/>
      <c r="EKL84" s="275"/>
      <c r="EKM84" s="275"/>
      <c r="EKN84" s="275"/>
      <c r="EKO84" s="275"/>
      <c r="EKP84" s="275"/>
      <c r="EKQ84" s="275"/>
      <c r="EKR84" s="275"/>
      <c r="EKS84" s="275"/>
      <c r="EKT84" s="275"/>
      <c r="EKU84" s="275"/>
      <c r="EKV84" s="275"/>
      <c r="EKW84" s="275"/>
      <c r="EKX84" s="275"/>
      <c r="EKY84" s="275"/>
      <c r="EKZ84" s="275"/>
      <c r="ELA84" s="275"/>
      <c r="ELB84" s="275"/>
      <c r="ELC84" s="275"/>
      <c r="ELD84" s="275"/>
      <c r="ELE84" s="275"/>
      <c r="ELF84" s="275"/>
      <c r="ELG84" s="275"/>
      <c r="ELH84" s="275"/>
      <c r="ELI84" s="275"/>
      <c r="ELJ84" s="275"/>
      <c r="ELK84" s="275"/>
      <c r="ELL84" s="275"/>
      <c r="ELM84" s="275"/>
      <c r="ELN84" s="275"/>
      <c r="ELO84" s="275"/>
      <c r="ELP84" s="275"/>
      <c r="ELQ84" s="275"/>
      <c r="ELR84" s="275"/>
      <c r="ELS84" s="275"/>
      <c r="ELT84" s="275"/>
      <c r="ELU84" s="275"/>
      <c r="ELV84" s="275"/>
      <c r="ELW84" s="275"/>
      <c r="ELX84" s="275"/>
      <c r="ELY84" s="275"/>
      <c r="ELZ84" s="275"/>
      <c r="EMA84" s="275"/>
      <c r="EMB84" s="275"/>
      <c r="EMC84" s="275"/>
      <c r="EMD84" s="275"/>
      <c r="EME84" s="275"/>
      <c r="EMF84" s="275"/>
      <c r="EMG84" s="275"/>
      <c r="EMH84" s="275"/>
      <c r="EMI84" s="275"/>
      <c r="EMJ84" s="275"/>
      <c r="EMK84" s="275"/>
      <c r="EML84" s="275"/>
      <c r="EMM84" s="275"/>
      <c r="EMN84" s="275"/>
      <c r="EMO84" s="275"/>
      <c r="EMP84" s="275"/>
      <c r="EMQ84" s="275"/>
      <c r="EMR84" s="275"/>
      <c r="EMS84" s="275"/>
      <c r="EMT84" s="275"/>
      <c r="EMU84" s="275"/>
      <c r="EMV84" s="275"/>
      <c r="EMW84" s="275"/>
      <c r="EMX84" s="275"/>
      <c r="EMY84" s="275"/>
      <c r="EMZ84" s="275"/>
      <c r="ENA84" s="275"/>
      <c r="ENB84" s="275"/>
      <c r="ENC84" s="275"/>
      <c r="END84" s="275"/>
      <c r="ENE84" s="275"/>
      <c r="ENF84" s="275"/>
      <c r="ENG84" s="275"/>
      <c r="ENH84" s="275"/>
      <c r="ENI84" s="275"/>
      <c r="ENJ84" s="275"/>
      <c r="ENK84" s="275"/>
      <c r="ENL84" s="275"/>
      <c r="ENM84" s="275"/>
      <c r="ENN84" s="275"/>
      <c r="ENO84" s="275"/>
      <c r="ENP84" s="275"/>
      <c r="ENQ84" s="275"/>
      <c r="ENR84" s="275"/>
      <c r="ENS84" s="275"/>
      <c r="ENT84" s="275"/>
      <c r="ENU84" s="275"/>
      <c r="ENV84" s="275"/>
      <c r="ENW84" s="275"/>
      <c r="ENX84" s="275"/>
      <c r="ENY84" s="275"/>
      <c r="ENZ84" s="275"/>
      <c r="EOA84" s="275"/>
      <c r="EOB84" s="275"/>
      <c r="EOC84" s="275"/>
      <c r="EOD84" s="275"/>
      <c r="EOE84" s="275"/>
      <c r="EOF84" s="275"/>
      <c r="EOG84" s="275"/>
      <c r="EOH84" s="275"/>
      <c r="EOI84" s="275"/>
      <c r="EOJ84" s="275"/>
      <c r="EOK84" s="275"/>
      <c r="EOL84" s="275"/>
      <c r="EOM84" s="275"/>
      <c r="EON84" s="275"/>
      <c r="EOO84" s="275"/>
      <c r="EOP84" s="275"/>
      <c r="EOQ84" s="275"/>
      <c r="EOR84" s="275"/>
      <c r="EOS84" s="275"/>
      <c r="EOT84" s="275"/>
      <c r="EOU84" s="275"/>
      <c r="EOV84" s="275"/>
      <c r="EOW84" s="275"/>
      <c r="EOX84" s="275"/>
      <c r="EOY84" s="275"/>
      <c r="EOZ84" s="275"/>
      <c r="EPA84" s="275"/>
      <c r="EPB84" s="275"/>
      <c r="EPC84" s="275"/>
      <c r="EPD84" s="275"/>
      <c r="EPE84" s="275"/>
      <c r="EPF84" s="275"/>
      <c r="EPG84" s="275"/>
      <c r="EPH84" s="275"/>
      <c r="EPI84" s="275"/>
      <c r="EPJ84" s="275"/>
      <c r="EPK84" s="275"/>
      <c r="EPL84" s="275"/>
      <c r="EPM84" s="275"/>
      <c r="EPN84" s="275"/>
      <c r="EPO84" s="275"/>
      <c r="EPP84" s="275"/>
      <c r="EPQ84" s="275"/>
      <c r="EPR84" s="275"/>
      <c r="EPS84" s="275"/>
      <c r="EPT84" s="275"/>
      <c r="EPU84" s="275"/>
      <c r="EPV84" s="275"/>
      <c r="EPW84" s="275"/>
      <c r="EPX84" s="275"/>
      <c r="EPY84" s="275"/>
      <c r="EPZ84" s="275"/>
      <c r="EQA84" s="275"/>
      <c r="EQB84" s="275"/>
      <c r="EQC84" s="275"/>
      <c r="EQD84" s="275"/>
      <c r="EQE84" s="275"/>
      <c r="EQF84" s="275"/>
      <c r="EQG84" s="275"/>
      <c r="EQH84" s="275"/>
      <c r="EQI84" s="275"/>
      <c r="EQJ84" s="275"/>
      <c r="EQK84" s="275"/>
      <c r="EQL84" s="275"/>
      <c r="EQM84" s="275"/>
      <c r="EQN84" s="275"/>
      <c r="EQO84" s="275"/>
      <c r="EQP84" s="275"/>
      <c r="EQQ84" s="275"/>
      <c r="EQR84" s="275"/>
      <c r="EQS84" s="275"/>
      <c r="EQT84" s="275"/>
      <c r="EQU84" s="275"/>
      <c r="EQV84" s="275"/>
      <c r="EQW84" s="275"/>
      <c r="EQX84" s="275"/>
      <c r="EQY84" s="275"/>
      <c r="EQZ84" s="275"/>
      <c r="ERA84" s="275"/>
      <c r="ERB84" s="275"/>
      <c r="ERC84" s="275"/>
      <c r="ERD84" s="275"/>
      <c r="ERE84" s="275"/>
      <c r="ERF84" s="275"/>
      <c r="ERG84" s="275"/>
      <c r="ERH84" s="275"/>
      <c r="ERI84" s="275"/>
      <c r="ERJ84" s="275"/>
      <c r="ERK84" s="275"/>
      <c r="ERL84" s="275"/>
      <c r="ERM84" s="275"/>
      <c r="ERN84" s="275"/>
      <c r="ERO84" s="275"/>
      <c r="ERP84" s="275"/>
      <c r="ERQ84" s="275"/>
      <c r="ERR84" s="275"/>
      <c r="ERS84" s="275"/>
      <c r="ERT84" s="275"/>
      <c r="ERU84" s="275"/>
      <c r="ERV84" s="275"/>
      <c r="ERW84" s="275"/>
      <c r="ERX84" s="275"/>
      <c r="ERY84" s="275"/>
      <c r="ERZ84" s="275"/>
      <c r="ESA84" s="275"/>
      <c r="ESB84" s="275"/>
      <c r="ESC84" s="275"/>
      <c r="ESD84" s="275"/>
      <c r="ESE84" s="275"/>
      <c r="ESF84" s="275"/>
      <c r="ESG84" s="275"/>
      <c r="ESH84" s="275"/>
      <c r="ESI84" s="275"/>
      <c r="ESJ84" s="275"/>
      <c r="ESK84" s="275"/>
      <c r="ESL84" s="275"/>
      <c r="ESM84" s="275"/>
      <c r="ESN84" s="275"/>
      <c r="ESO84" s="275"/>
      <c r="ESP84" s="275"/>
      <c r="ESQ84" s="275"/>
      <c r="ESR84" s="275"/>
      <c r="ESS84" s="275"/>
      <c r="EST84" s="275"/>
      <c r="ESU84" s="275"/>
      <c r="ESV84" s="275"/>
      <c r="ESW84" s="275"/>
      <c r="ESX84" s="275"/>
      <c r="ESY84" s="275"/>
      <c r="ESZ84" s="275"/>
      <c r="ETA84" s="275"/>
      <c r="ETB84" s="275"/>
      <c r="ETC84" s="275"/>
      <c r="ETD84" s="275"/>
      <c r="ETE84" s="275"/>
      <c r="ETF84" s="275"/>
      <c r="ETG84" s="275"/>
      <c r="ETH84" s="275"/>
      <c r="ETI84" s="275"/>
      <c r="ETJ84" s="275"/>
      <c r="ETK84" s="275"/>
      <c r="ETL84" s="275"/>
      <c r="ETM84" s="275"/>
      <c r="ETN84" s="275"/>
      <c r="ETO84" s="275"/>
      <c r="ETP84" s="275"/>
      <c r="ETQ84" s="275"/>
      <c r="ETR84" s="275"/>
      <c r="ETS84" s="275"/>
      <c r="ETT84" s="275"/>
      <c r="ETU84" s="275"/>
      <c r="ETV84" s="275"/>
      <c r="ETW84" s="275"/>
      <c r="ETX84" s="275"/>
      <c r="ETY84" s="275"/>
      <c r="ETZ84" s="275"/>
      <c r="EUA84" s="275"/>
      <c r="EUB84" s="275"/>
      <c r="EUC84" s="275"/>
      <c r="EUD84" s="275"/>
      <c r="EUE84" s="275"/>
      <c r="EUF84" s="275"/>
      <c r="EUG84" s="275"/>
      <c r="EUH84" s="275"/>
      <c r="EUI84" s="275"/>
      <c r="EUJ84" s="275"/>
      <c r="EUK84" s="275"/>
      <c r="EUL84" s="275"/>
      <c r="EUM84" s="275"/>
      <c r="EUN84" s="275"/>
      <c r="EUO84" s="275"/>
      <c r="EUP84" s="275"/>
      <c r="EUQ84" s="275"/>
      <c r="EUR84" s="275"/>
      <c r="EUS84" s="275"/>
      <c r="EUT84" s="275"/>
      <c r="EUU84" s="275"/>
      <c r="EUV84" s="275"/>
      <c r="EUW84" s="275"/>
      <c r="EUX84" s="275"/>
      <c r="EUY84" s="275"/>
      <c r="EUZ84" s="275"/>
      <c r="EVA84" s="275"/>
      <c r="EVB84" s="275"/>
      <c r="EVC84" s="275"/>
      <c r="EVD84" s="275"/>
      <c r="EVE84" s="275"/>
      <c r="EVF84" s="275"/>
      <c r="EVG84" s="275"/>
      <c r="EVH84" s="275"/>
      <c r="EVI84" s="275"/>
      <c r="EVJ84" s="275"/>
      <c r="EVK84" s="275"/>
      <c r="EVL84" s="275"/>
      <c r="EVM84" s="275"/>
      <c r="EVN84" s="275"/>
      <c r="EVO84" s="275"/>
      <c r="EVP84" s="275"/>
      <c r="EVQ84" s="275"/>
      <c r="EVR84" s="275"/>
      <c r="EVS84" s="275"/>
      <c r="EVT84" s="275"/>
      <c r="EVU84" s="275"/>
      <c r="EVV84" s="275"/>
      <c r="EVW84" s="275"/>
      <c r="EVX84" s="275"/>
      <c r="EVY84" s="275"/>
      <c r="EVZ84" s="275"/>
      <c r="EWA84" s="275"/>
      <c r="EWB84" s="275"/>
      <c r="EWC84" s="275"/>
      <c r="EWD84" s="275"/>
      <c r="EWE84" s="275"/>
      <c r="EWF84" s="275"/>
      <c r="EWG84" s="275"/>
      <c r="EWH84" s="275"/>
      <c r="EWI84" s="275"/>
      <c r="EWJ84" s="275"/>
      <c r="EWK84" s="275"/>
      <c r="EWL84" s="275"/>
      <c r="EWM84" s="275"/>
      <c r="EWN84" s="275"/>
      <c r="EWO84" s="275"/>
      <c r="EWP84" s="275"/>
      <c r="EWQ84" s="275"/>
      <c r="EWR84" s="275"/>
      <c r="EWS84" s="275"/>
      <c r="EWT84" s="275"/>
      <c r="EWU84" s="275"/>
      <c r="EWV84" s="275"/>
      <c r="EWW84" s="275"/>
      <c r="EWX84" s="275"/>
      <c r="EWY84" s="275"/>
      <c r="EWZ84" s="275"/>
      <c r="EXA84" s="275"/>
      <c r="EXB84" s="275"/>
      <c r="EXC84" s="275"/>
      <c r="EXD84" s="275"/>
      <c r="EXE84" s="275"/>
      <c r="EXF84" s="275"/>
      <c r="EXG84" s="275"/>
      <c r="EXH84" s="275"/>
      <c r="EXI84" s="275"/>
      <c r="EXJ84" s="275"/>
      <c r="EXK84" s="275"/>
      <c r="EXL84" s="275"/>
      <c r="EXM84" s="275"/>
      <c r="EXN84" s="275"/>
      <c r="EXO84" s="275"/>
      <c r="EXP84" s="275"/>
      <c r="EXQ84" s="275"/>
      <c r="EXR84" s="275"/>
      <c r="EXS84" s="275"/>
      <c r="EXT84" s="275"/>
      <c r="EXU84" s="275"/>
      <c r="EXV84" s="275"/>
      <c r="EXW84" s="275"/>
      <c r="EXX84" s="275"/>
      <c r="EXY84" s="275"/>
      <c r="EXZ84" s="275"/>
      <c r="EYA84" s="275"/>
      <c r="EYB84" s="275"/>
      <c r="EYC84" s="275"/>
      <c r="EYD84" s="275"/>
      <c r="EYE84" s="275"/>
      <c r="EYF84" s="275"/>
      <c r="EYG84" s="275"/>
      <c r="EYH84" s="275"/>
      <c r="EYI84" s="275"/>
      <c r="EYJ84" s="275"/>
      <c r="EYK84" s="275"/>
      <c r="EYL84" s="275"/>
      <c r="EYM84" s="275"/>
      <c r="EYN84" s="275"/>
      <c r="EYO84" s="275"/>
      <c r="EYP84" s="275"/>
      <c r="EYQ84" s="275"/>
      <c r="EYR84" s="275"/>
      <c r="EYS84" s="275"/>
      <c r="EYT84" s="275"/>
      <c r="EYU84" s="275"/>
      <c r="EYV84" s="275"/>
      <c r="EYW84" s="275"/>
      <c r="EYX84" s="275"/>
      <c r="EYY84" s="275"/>
      <c r="EYZ84" s="275"/>
      <c r="EZA84" s="275"/>
      <c r="EZB84" s="275"/>
      <c r="EZC84" s="275"/>
      <c r="EZD84" s="275"/>
      <c r="EZE84" s="275"/>
      <c r="EZF84" s="275"/>
      <c r="EZG84" s="275"/>
      <c r="EZH84" s="275"/>
      <c r="EZI84" s="275"/>
      <c r="EZJ84" s="275"/>
      <c r="EZK84" s="275"/>
      <c r="EZL84" s="275"/>
      <c r="EZM84" s="275"/>
      <c r="EZN84" s="275"/>
      <c r="EZO84" s="275"/>
      <c r="EZP84" s="275"/>
      <c r="EZQ84" s="275"/>
      <c r="EZR84" s="275"/>
      <c r="EZS84" s="275"/>
      <c r="EZT84" s="275"/>
      <c r="EZU84" s="275"/>
      <c r="EZV84" s="275"/>
      <c r="EZW84" s="275"/>
      <c r="EZX84" s="275"/>
      <c r="EZY84" s="275"/>
      <c r="EZZ84" s="275"/>
      <c r="FAA84" s="275"/>
      <c r="FAB84" s="275"/>
      <c r="FAC84" s="275"/>
      <c r="FAD84" s="275"/>
      <c r="FAE84" s="275"/>
      <c r="FAF84" s="275"/>
      <c r="FAG84" s="275"/>
      <c r="FAH84" s="275"/>
      <c r="FAI84" s="275"/>
      <c r="FAJ84" s="275"/>
      <c r="FAK84" s="275"/>
      <c r="FAL84" s="275"/>
      <c r="FAM84" s="275"/>
      <c r="FAN84" s="275"/>
      <c r="FAO84" s="275"/>
      <c r="FAP84" s="275"/>
      <c r="FAQ84" s="275"/>
      <c r="FAR84" s="275"/>
      <c r="FAS84" s="275"/>
      <c r="FAT84" s="275"/>
      <c r="FAU84" s="275"/>
      <c r="FAV84" s="275"/>
      <c r="FAW84" s="275"/>
      <c r="FAX84" s="275"/>
      <c r="FAY84" s="275"/>
      <c r="FAZ84" s="275"/>
      <c r="FBA84" s="275"/>
      <c r="FBB84" s="275"/>
      <c r="FBC84" s="275"/>
      <c r="FBD84" s="275"/>
      <c r="FBE84" s="275"/>
      <c r="FBF84" s="275"/>
      <c r="FBG84" s="275"/>
      <c r="FBH84" s="275"/>
      <c r="FBI84" s="275"/>
      <c r="FBJ84" s="275"/>
      <c r="FBK84" s="275"/>
      <c r="FBL84" s="275"/>
      <c r="FBM84" s="275"/>
      <c r="FBN84" s="275"/>
      <c r="FBO84" s="275"/>
      <c r="FBP84" s="275"/>
      <c r="FBQ84" s="275"/>
      <c r="FBR84" s="275"/>
      <c r="FBS84" s="275"/>
      <c r="FBT84" s="275"/>
      <c r="FBU84" s="275"/>
      <c r="FBV84" s="275"/>
      <c r="FBW84" s="275"/>
      <c r="FBX84" s="275"/>
      <c r="FBY84" s="275"/>
      <c r="FBZ84" s="275"/>
      <c r="FCA84" s="275"/>
      <c r="FCB84" s="275"/>
      <c r="FCC84" s="275"/>
      <c r="FCD84" s="275"/>
      <c r="FCE84" s="275"/>
      <c r="FCF84" s="275"/>
      <c r="FCG84" s="275"/>
      <c r="FCH84" s="275"/>
      <c r="FCI84" s="275"/>
      <c r="FCJ84" s="275"/>
      <c r="FCK84" s="275"/>
      <c r="FCL84" s="275"/>
      <c r="FCM84" s="275"/>
      <c r="FCN84" s="275"/>
      <c r="FCO84" s="275"/>
      <c r="FCP84" s="275"/>
      <c r="FCQ84" s="275"/>
      <c r="FCR84" s="275"/>
      <c r="FCS84" s="275"/>
      <c r="FCT84" s="275"/>
      <c r="FCU84" s="275"/>
      <c r="FCV84" s="275"/>
      <c r="FCW84" s="275"/>
      <c r="FCX84" s="275"/>
      <c r="FCY84" s="275"/>
      <c r="FCZ84" s="275"/>
      <c r="FDA84" s="275"/>
      <c r="FDB84" s="275"/>
      <c r="FDC84" s="275"/>
      <c r="FDD84" s="275"/>
      <c r="FDE84" s="275"/>
      <c r="FDF84" s="275"/>
      <c r="FDG84" s="275"/>
      <c r="FDH84" s="275"/>
      <c r="FDI84" s="275"/>
      <c r="FDJ84" s="275"/>
      <c r="FDK84" s="275"/>
      <c r="FDL84" s="275"/>
      <c r="FDM84" s="275"/>
      <c r="FDN84" s="275"/>
      <c r="FDO84" s="275"/>
      <c r="FDP84" s="275"/>
      <c r="FDQ84" s="275"/>
      <c r="FDR84" s="275"/>
      <c r="FDS84" s="275"/>
      <c r="FDT84" s="275"/>
      <c r="FDU84" s="275"/>
      <c r="FDV84" s="275"/>
      <c r="FDW84" s="275"/>
      <c r="FDX84" s="275"/>
      <c r="FDY84" s="275"/>
      <c r="FDZ84" s="275"/>
      <c r="FEA84" s="275"/>
      <c r="FEB84" s="275"/>
      <c r="FEC84" s="275"/>
      <c r="FED84" s="275"/>
      <c r="FEE84" s="275"/>
      <c r="FEF84" s="275"/>
      <c r="FEG84" s="275"/>
      <c r="FEH84" s="275"/>
      <c r="FEI84" s="275"/>
      <c r="FEJ84" s="275"/>
      <c r="FEK84" s="275"/>
      <c r="FEL84" s="275"/>
      <c r="FEM84" s="275"/>
      <c r="FEN84" s="275"/>
      <c r="FEO84" s="275"/>
      <c r="FEP84" s="275"/>
      <c r="FEQ84" s="275"/>
      <c r="FER84" s="275"/>
      <c r="FES84" s="275"/>
      <c r="FET84" s="275"/>
      <c r="FEU84" s="275"/>
      <c r="FEV84" s="275"/>
      <c r="FEW84" s="275"/>
      <c r="FEX84" s="275"/>
      <c r="FEY84" s="275"/>
      <c r="FEZ84" s="275"/>
      <c r="FFA84" s="275"/>
      <c r="FFB84" s="275"/>
      <c r="FFC84" s="275"/>
      <c r="FFD84" s="275"/>
      <c r="FFE84" s="275"/>
      <c r="FFF84" s="275"/>
      <c r="FFG84" s="275"/>
      <c r="FFH84" s="275"/>
      <c r="FFI84" s="275"/>
      <c r="FFJ84" s="275"/>
      <c r="FFK84" s="275"/>
      <c r="FFL84" s="275"/>
      <c r="FFM84" s="275"/>
      <c r="FFN84" s="275"/>
      <c r="FFO84" s="275"/>
      <c r="FFP84" s="275"/>
      <c r="FFQ84" s="275"/>
      <c r="FFR84" s="275"/>
      <c r="FFS84" s="275"/>
      <c r="FFT84" s="275"/>
      <c r="FFU84" s="275"/>
      <c r="FFV84" s="275"/>
      <c r="FFW84" s="275"/>
      <c r="FFX84" s="275"/>
      <c r="FFY84" s="275"/>
      <c r="FFZ84" s="275"/>
      <c r="FGA84" s="275"/>
      <c r="FGB84" s="275"/>
      <c r="FGC84" s="275"/>
      <c r="FGD84" s="275"/>
      <c r="FGE84" s="275"/>
      <c r="FGF84" s="275"/>
      <c r="FGG84" s="275"/>
      <c r="FGH84" s="275"/>
      <c r="FGI84" s="275"/>
      <c r="FGJ84" s="275"/>
      <c r="FGK84" s="275"/>
      <c r="FGL84" s="275"/>
      <c r="FGM84" s="275"/>
      <c r="FGN84" s="275"/>
      <c r="FGO84" s="275"/>
      <c r="FGP84" s="275"/>
      <c r="FGQ84" s="275"/>
      <c r="FGR84" s="275"/>
      <c r="FGS84" s="275"/>
      <c r="FGT84" s="275"/>
      <c r="FGU84" s="275"/>
      <c r="FGV84" s="275"/>
      <c r="FGW84" s="275"/>
      <c r="FGX84" s="275"/>
      <c r="FGY84" s="275"/>
      <c r="FGZ84" s="275"/>
      <c r="FHA84" s="275"/>
      <c r="FHB84" s="275"/>
      <c r="FHC84" s="275"/>
      <c r="FHD84" s="275"/>
      <c r="FHE84" s="275"/>
      <c r="FHF84" s="275"/>
      <c r="FHG84" s="275"/>
      <c r="FHH84" s="275"/>
      <c r="FHI84" s="275"/>
      <c r="FHJ84" s="275"/>
      <c r="FHK84" s="275"/>
      <c r="FHL84" s="275"/>
      <c r="FHM84" s="275"/>
      <c r="FHN84" s="275"/>
      <c r="FHO84" s="275"/>
      <c r="FHP84" s="275"/>
      <c r="FHQ84" s="275"/>
      <c r="FHR84" s="275"/>
      <c r="FHS84" s="275"/>
      <c r="FHT84" s="275"/>
      <c r="FHU84" s="275"/>
      <c r="FHV84" s="275"/>
      <c r="FHW84" s="275"/>
      <c r="FHX84" s="275"/>
      <c r="FHY84" s="275"/>
      <c r="FHZ84" s="275"/>
      <c r="FIA84" s="275"/>
      <c r="FIB84" s="275"/>
      <c r="FIC84" s="275"/>
      <c r="FID84" s="275"/>
      <c r="FIE84" s="275"/>
      <c r="FIF84" s="275"/>
      <c r="FIG84" s="275"/>
      <c r="FIH84" s="275"/>
      <c r="FII84" s="275"/>
      <c r="FIJ84" s="275"/>
      <c r="FIK84" s="275"/>
      <c r="FIL84" s="275"/>
      <c r="FIM84" s="275"/>
      <c r="FIN84" s="275"/>
      <c r="FIO84" s="275"/>
      <c r="FIP84" s="275"/>
      <c r="FIQ84" s="275"/>
      <c r="FIR84" s="275"/>
      <c r="FIS84" s="275"/>
      <c r="FIT84" s="275"/>
      <c r="FIU84" s="275"/>
      <c r="FIV84" s="275"/>
      <c r="FIW84" s="275"/>
      <c r="FIX84" s="275"/>
      <c r="FIY84" s="275"/>
      <c r="FIZ84" s="275"/>
      <c r="FJA84" s="275"/>
      <c r="FJB84" s="275"/>
      <c r="FJC84" s="275"/>
      <c r="FJD84" s="275"/>
      <c r="FJE84" s="275"/>
      <c r="FJF84" s="275"/>
      <c r="FJG84" s="275"/>
      <c r="FJH84" s="275"/>
      <c r="FJI84" s="275"/>
      <c r="FJJ84" s="275"/>
      <c r="FJK84" s="275"/>
      <c r="FJL84" s="275"/>
      <c r="FJM84" s="275"/>
      <c r="FJN84" s="275"/>
      <c r="FJO84" s="275"/>
      <c r="FJP84" s="275"/>
      <c r="FJQ84" s="275"/>
      <c r="FJR84" s="275"/>
      <c r="FJS84" s="275"/>
      <c r="FJT84" s="275"/>
      <c r="FJU84" s="275"/>
      <c r="FJV84" s="275"/>
      <c r="FJW84" s="275"/>
      <c r="FJX84" s="275"/>
      <c r="FJY84" s="275"/>
      <c r="FJZ84" s="275"/>
      <c r="FKA84" s="275"/>
      <c r="FKB84" s="275"/>
      <c r="FKC84" s="275"/>
      <c r="FKD84" s="275"/>
      <c r="FKE84" s="275"/>
      <c r="FKF84" s="275"/>
      <c r="FKG84" s="275"/>
      <c r="FKH84" s="275"/>
      <c r="FKI84" s="275"/>
      <c r="FKJ84" s="275"/>
      <c r="FKK84" s="275"/>
      <c r="FKL84" s="275"/>
      <c r="FKM84" s="275"/>
      <c r="FKN84" s="275"/>
      <c r="FKO84" s="275"/>
      <c r="FKP84" s="275"/>
      <c r="FKQ84" s="275"/>
      <c r="FKR84" s="275"/>
      <c r="FKS84" s="275"/>
      <c r="FKT84" s="275"/>
      <c r="FKU84" s="275"/>
      <c r="FKV84" s="275"/>
      <c r="FKW84" s="275"/>
      <c r="FKX84" s="275"/>
      <c r="FKY84" s="275"/>
      <c r="FKZ84" s="275"/>
      <c r="FLA84" s="275"/>
      <c r="FLB84" s="275"/>
      <c r="FLC84" s="275"/>
      <c r="FLD84" s="275"/>
      <c r="FLE84" s="275"/>
      <c r="FLF84" s="275"/>
      <c r="FLG84" s="275"/>
      <c r="FLH84" s="275"/>
      <c r="FLI84" s="275"/>
      <c r="FLJ84" s="275"/>
      <c r="FLK84" s="275"/>
      <c r="FLL84" s="275"/>
      <c r="FLM84" s="275"/>
      <c r="FLN84" s="275"/>
      <c r="FLO84" s="275"/>
      <c r="FLP84" s="275"/>
      <c r="FLQ84" s="275"/>
      <c r="FLR84" s="275"/>
      <c r="FLS84" s="275"/>
      <c r="FLT84" s="275"/>
      <c r="FLU84" s="275"/>
      <c r="FLV84" s="275"/>
      <c r="FLW84" s="275"/>
      <c r="FLX84" s="275"/>
      <c r="FLY84" s="275"/>
      <c r="FLZ84" s="275"/>
      <c r="FMA84" s="275"/>
      <c r="FMB84" s="275"/>
      <c r="FMC84" s="275"/>
      <c r="FMD84" s="275"/>
      <c r="FME84" s="275"/>
      <c r="FMF84" s="275"/>
      <c r="FMG84" s="275"/>
      <c r="FMH84" s="275"/>
      <c r="FMI84" s="275"/>
      <c r="FMJ84" s="275"/>
      <c r="FMK84" s="275"/>
      <c r="FML84" s="275"/>
      <c r="FMM84" s="275"/>
      <c r="FMN84" s="275"/>
      <c r="FMO84" s="275"/>
      <c r="FMP84" s="275"/>
      <c r="FMQ84" s="275"/>
      <c r="FMR84" s="275"/>
      <c r="FMS84" s="275"/>
      <c r="FMT84" s="275"/>
      <c r="FMU84" s="275"/>
      <c r="FMV84" s="275"/>
      <c r="FMW84" s="275"/>
      <c r="FMX84" s="275"/>
      <c r="FMY84" s="275"/>
      <c r="FMZ84" s="275"/>
      <c r="FNA84" s="275"/>
      <c r="FNB84" s="275"/>
      <c r="FNC84" s="275"/>
      <c r="FND84" s="275"/>
      <c r="FNE84" s="275"/>
      <c r="FNF84" s="275"/>
      <c r="FNG84" s="275"/>
      <c r="FNH84" s="275"/>
      <c r="FNI84" s="275"/>
      <c r="FNJ84" s="275"/>
      <c r="FNK84" s="275"/>
      <c r="FNL84" s="275"/>
      <c r="FNM84" s="275"/>
      <c r="FNN84" s="275"/>
      <c r="FNO84" s="275"/>
      <c r="FNP84" s="275"/>
      <c r="FNQ84" s="275"/>
      <c r="FNR84" s="275"/>
      <c r="FNS84" s="275"/>
      <c r="FNT84" s="275"/>
      <c r="FNU84" s="275"/>
      <c r="FNV84" s="275"/>
      <c r="FNW84" s="275"/>
      <c r="FNX84" s="275"/>
      <c r="FNY84" s="275"/>
      <c r="FNZ84" s="275"/>
      <c r="FOA84" s="275"/>
      <c r="FOB84" s="275"/>
      <c r="FOC84" s="275"/>
      <c r="FOD84" s="275"/>
      <c r="FOE84" s="275"/>
      <c r="FOF84" s="275"/>
      <c r="FOG84" s="275"/>
      <c r="FOH84" s="275"/>
      <c r="FOI84" s="275"/>
      <c r="FOJ84" s="275"/>
      <c r="FOK84" s="275"/>
      <c r="FOL84" s="275"/>
      <c r="FOM84" s="275"/>
      <c r="FON84" s="275"/>
      <c r="FOO84" s="275"/>
      <c r="FOP84" s="275"/>
      <c r="FOQ84" s="275"/>
      <c r="FOR84" s="275"/>
      <c r="FOS84" s="275"/>
      <c r="FOT84" s="275"/>
      <c r="FOU84" s="275"/>
      <c r="FOV84" s="275"/>
      <c r="FOW84" s="275"/>
      <c r="FOX84" s="275"/>
      <c r="FOY84" s="275"/>
      <c r="FOZ84" s="275"/>
      <c r="FPA84" s="275"/>
      <c r="FPB84" s="275"/>
      <c r="FPC84" s="275"/>
      <c r="FPD84" s="275"/>
      <c r="FPE84" s="275"/>
      <c r="FPF84" s="275"/>
      <c r="FPG84" s="275"/>
      <c r="FPH84" s="275"/>
      <c r="FPI84" s="275"/>
      <c r="FPJ84" s="275"/>
      <c r="FPK84" s="275"/>
      <c r="FPL84" s="275"/>
      <c r="FPM84" s="275"/>
      <c r="FPN84" s="275"/>
      <c r="FPO84" s="275"/>
      <c r="FPP84" s="275"/>
      <c r="FPQ84" s="275"/>
      <c r="FPR84" s="275"/>
      <c r="FPS84" s="275"/>
      <c r="FPT84" s="275"/>
      <c r="FPU84" s="275"/>
      <c r="FPV84" s="275"/>
      <c r="FPW84" s="275"/>
      <c r="FPX84" s="275"/>
      <c r="FPY84" s="275"/>
      <c r="FPZ84" s="275"/>
      <c r="FQA84" s="275"/>
      <c r="FQB84" s="275"/>
      <c r="FQC84" s="275"/>
      <c r="FQD84" s="275"/>
      <c r="FQE84" s="275"/>
      <c r="FQF84" s="275"/>
      <c r="FQG84" s="275"/>
      <c r="FQH84" s="275"/>
      <c r="FQI84" s="275"/>
      <c r="FQJ84" s="275"/>
      <c r="FQK84" s="275"/>
      <c r="FQL84" s="275"/>
      <c r="FQM84" s="275"/>
      <c r="FQN84" s="275"/>
      <c r="FQO84" s="275"/>
      <c r="FQP84" s="275"/>
      <c r="FQQ84" s="275"/>
      <c r="FQR84" s="275"/>
      <c r="FQS84" s="275"/>
      <c r="FQT84" s="275"/>
      <c r="FQU84" s="275"/>
      <c r="FQV84" s="275"/>
      <c r="FQW84" s="275"/>
      <c r="FQX84" s="275"/>
      <c r="FQY84" s="275"/>
      <c r="FQZ84" s="275"/>
      <c r="FRA84" s="275"/>
      <c r="FRB84" s="275"/>
      <c r="FRC84" s="275"/>
      <c r="FRD84" s="275"/>
      <c r="FRE84" s="275"/>
      <c r="FRF84" s="275"/>
      <c r="FRG84" s="275"/>
      <c r="FRH84" s="275"/>
      <c r="FRI84" s="275"/>
      <c r="FRJ84" s="275"/>
      <c r="FRK84" s="275"/>
      <c r="FRL84" s="275"/>
      <c r="FRM84" s="275"/>
      <c r="FRN84" s="275"/>
      <c r="FRO84" s="275"/>
      <c r="FRP84" s="275"/>
      <c r="FRQ84" s="275"/>
      <c r="FRR84" s="275"/>
      <c r="FRS84" s="275"/>
      <c r="FRT84" s="275"/>
      <c r="FRU84" s="275"/>
      <c r="FRV84" s="275"/>
      <c r="FRW84" s="275"/>
      <c r="FRX84" s="275"/>
      <c r="FRY84" s="275"/>
      <c r="FRZ84" s="275"/>
      <c r="FSA84" s="275"/>
      <c r="FSB84" s="275"/>
      <c r="FSC84" s="275"/>
      <c r="FSD84" s="275"/>
      <c r="FSE84" s="275"/>
      <c r="FSF84" s="275"/>
      <c r="FSG84" s="275"/>
      <c r="FSH84" s="275"/>
      <c r="FSI84" s="275"/>
      <c r="FSJ84" s="275"/>
      <c r="FSK84" s="275"/>
      <c r="FSL84" s="275"/>
      <c r="FSM84" s="275"/>
      <c r="FSN84" s="275"/>
      <c r="FSO84" s="275"/>
      <c r="FSP84" s="275"/>
      <c r="FSQ84" s="275"/>
      <c r="FSR84" s="275"/>
      <c r="FSS84" s="275"/>
      <c r="FST84" s="275"/>
      <c r="FSU84" s="275"/>
      <c r="FSV84" s="275"/>
      <c r="FSW84" s="275"/>
      <c r="FSX84" s="275"/>
      <c r="FSY84" s="275"/>
      <c r="FSZ84" s="275"/>
      <c r="FTA84" s="275"/>
      <c r="FTB84" s="275"/>
      <c r="FTC84" s="275"/>
      <c r="FTD84" s="275"/>
      <c r="FTE84" s="275"/>
      <c r="FTF84" s="275"/>
      <c r="FTG84" s="275"/>
      <c r="FTH84" s="275"/>
      <c r="FTI84" s="275"/>
      <c r="FTJ84" s="275"/>
      <c r="FTK84" s="275"/>
      <c r="FTL84" s="275"/>
      <c r="FTM84" s="275"/>
      <c r="FTN84" s="275"/>
      <c r="FTO84" s="275"/>
      <c r="FTP84" s="275"/>
      <c r="FTQ84" s="275"/>
      <c r="FTR84" s="275"/>
      <c r="FTS84" s="275"/>
      <c r="FTT84" s="275"/>
      <c r="FTU84" s="275"/>
      <c r="FTV84" s="275"/>
      <c r="FTW84" s="275"/>
      <c r="FTX84" s="275"/>
      <c r="FTY84" s="275"/>
      <c r="FTZ84" s="275"/>
      <c r="FUA84" s="275"/>
      <c r="FUB84" s="275"/>
      <c r="FUC84" s="275"/>
      <c r="FUD84" s="275"/>
      <c r="FUE84" s="275"/>
      <c r="FUF84" s="275"/>
      <c r="FUG84" s="275"/>
      <c r="FUH84" s="275"/>
      <c r="FUI84" s="275"/>
      <c r="FUJ84" s="275"/>
      <c r="FUK84" s="275"/>
      <c r="FUL84" s="275"/>
      <c r="FUM84" s="275"/>
      <c r="FUN84" s="275"/>
      <c r="FUO84" s="275"/>
      <c r="FUP84" s="275"/>
      <c r="FUQ84" s="275"/>
      <c r="FUR84" s="275"/>
      <c r="FUS84" s="275"/>
      <c r="FUT84" s="275"/>
      <c r="FUU84" s="275"/>
      <c r="FUV84" s="275"/>
      <c r="FUW84" s="275"/>
      <c r="FUX84" s="275"/>
      <c r="FUY84" s="275"/>
      <c r="FUZ84" s="275"/>
      <c r="FVA84" s="275"/>
      <c r="FVB84" s="275"/>
      <c r="FVC84" s="275"/>
      <c r="FVD84" s="275"/>
      <c r="FVE84" s="275"/>
      <c r="FVF84" s="275"/>
      <c r="FVG84" s="275"/>
      <c r="FVH84" s="275"/>
      <c r="FVI84" s="275"/>
      <c r="FVJ84" s="275"/>
      <c r="FVK84" s="275"/>
      <c r="FVL84" s="275"/>
      <c r="FVM84" s="275"/>
      <c r="FVN84" s="275"/>
      <c r="FVO84" s="275"/>
      <c r="FVP84" s="275"/>
      <c r="FVQ84" s="275"/>
      <c r="FVR84" s="275"/>
      <c r="FVS84" s="275"/>
      <c r="FVT84" s="275"/>
      <c r="FVU84" s="275"/>
      <c r="FVV84" s="275"/>
      <c r="FVW84" s="275"/>
      <c r="FVX84" s="275"/>
      <c r="FVY84" s="275"/>
      <c r="FVZ84" s="275"/>
      <c r="FWA84" s="275"/>
      <c r="FWB84" s="275"/>
      <c r="FWC84" s="275"/>
      <c r="FWD84" s="275"/>
      <c r="FWE84" s="275"/>
      <c r="FWF84" s="275"/>
      <c r="FWG84" s="275"/>
      <c r="FWH84" s="275"/>
      <c r="FWI84" s="275"/>
      <c r="FWJ84" s="275"/>
      <c r="FWK84" s="275"/>
      <c r="FWL84" s="275"/>
      <c r="FWM84" s="275"/>
      <c r="FWN84" s="275"/>
      <c r="FWO84" s="275"/>
      <c r="FWP84" s="275"/>
      <c r="FWQ84" s="275"/>
      <c r="FWR84" s="275"/>
      <c r="FWS84" s="275"/>
      <c r="FWT84" s="275"/>
      <c r="FWU84" s="275"/>
      <c r="FWV84" s="275"/>
      <c r="FWW84" s="275"/>
      <c r="FWX84" s="275"/>
      <c r="FWY84" s="275"/>
      <c r="FWZ84" s="275"/>
      <c r="FXA84" s="275"/>
      <c r="FXB84" s="275"/>
      <c r="FXC84" s="275"/>
      <c r="FXD84" s="275"/>
      <c r="FXE84" s="275"/>
      <c r="FXF84" s="275"/>
      <c r="FXG84" s="275"/>
      <c r="FXH84" s="275"/>
      <c r="FXI84" s="275"/>
      <c r="FXJ84" s="275"/>
      <c r="FXK84" s="275"/>
      <c r="FXL84" s="275"/>
      <c r="FXM84" s="275"/>
      <c r="FXN84" s="275"/>
      <c r="FXO84" s="275"/>
      <c r="FXP84" s="275"/>
      <c r="FXQ84" s="275"/>
      <c r="FXR84" s="275"/>
      <c r="FXS84" s="275"/>
      <c r="FXT84" s="275"/>
      <c r="FXU84" s="275"/>
      <c r="FXV84" s="275"/>
      <c r="FXW84" s="275"/>
      <c r="FXX84" s="275"/>
      <c r="FXY84" s="275"/>
      <c r="FXZ84" s="275"/>
      <c r="FYA84" s="275"/>
      <c r="FYB84" s="275"/>
      <c r="FYC84" s="275"/>
      <c r="FYD84" s="275"/>
      <c r="FYE84" s="275"/>
      <c r="FYF84" s="275"/>
      <c r="FYG84" s="275"/>
      <c r="FYH84" s="275"/>
      <c r="FYI84" s="275"/>
      <c r="FYJ84" s="275"/>
      <c r="FYK84" s="275"/>
      <c r="FYL84" s="275"/>
      <c r="FYM84" s="275"/>
      <c r="FYN84" s="275"/>
      <c r="FYO84" s="275"/>
      <c r="FYP84" s="275"/>
      <c r="FYQ84" s="275"/>
      <c r="FYR84" s="275"/>
      <c r="FYS84" s="275"/>
      <c r="FYT84" s="275"/>
      <c r="FYU84" s="275"/>
      <c r="FYV84" s="275"/>
      <c r="FYW84" s="275"/>
      <c r="FYX84" s="275"/>
      <c r="FYY84" s="275"/>
      <c r="FYZ84" s="275"/>
      <c r="FZA84" s="275"/>
      <c r="FZB84" s="275"/>
      <c r="FZC84" s="275"/>
      <c r="FZD84" s="275"/>
      <c r="FZE84" s="275"/>
      <c r="FZF84" s="275"/>
      <c r="FZG84" s="275"/>
      <c r="FZH84" s="275"/>
      <c r="FZI84" s="275"/>
      <c r="FZJ84" s="275"/>
      <c r="FZK84" s="275"/>
      <c r="FZL84" s="275"/>
      <c r="FZM84" s="275"/>
      <c r="FZN84" s="275"/>
      <c r="FZO84" s="275"/>
      <c r="FZP84" s="275"/>
      <c r="FZQ84" s="275"/>
      <c r="FZR84" s="275"/>
      <c r="FZS84" s="275"/>
      <c r="FZT84" s="275"/>
      <c r="FZU84" s="275"/>
      <c r="FZV84" s="275"/>
      <c r="FZW84" s="275"/>
      <c r="FZX84" s="275"/>
      <c r="FZY84" s="275"/>
      <c r="FZZ84" s="275"/>
      <c r="GAA84" s="275"/>
      <c r="GAB84" s="275"/>
      <c r="GAC84" s="275"/>
      <c r="GAD84" s="275"/>
      <c r="GAE84" s="275"/>
      <c r="GAF84" s="275"/>
      <c r="GAG84" s="275"/>
      <c r="GAH84" s="275"/>
      <c r="GAI84" s="275"/>
      <c r="GAJ84" s="275"/>
      <c r="GAK84" s="275"/>
      <c r="GAL84" s="275"/>
      <c r="GAM84" s="275"/>
      <c r="GAN84" s="275"/>
      <c r="GAO84" s="275"/>
      <c r="GAP84" s="275"/>
      <c r="GAQ84" s="275"/>
      <c r="GAR84" s="275"/>
      <c r="GAS84" s="275"/>
      <c r="GAT84" s="275"/>
      <c r="GAU84" s="275"/>
      <c r="GAV84" s="275"/>
      <c r="GAW84" s="275"/>
      <c r="GAX84" s="275"/>
      <c r="GAY84" s="275"/>
      <c r="GAZ84" s="275"/>
      <c r="GBA84" s="275"/>
      <c r="GBB84" s="275"/>
      <c r="GBC84" s="275"/>
      <c r="GBD84" s="275"/>
      <c r="GBE84" s="275"/>
      <c r="GBF84" s="275"/>
      <c r="GBG84" s="275"/>
      <c r="GBH84" s="275"/>
      <c r="GBI84" s="275"/>
      <c r="GBJ84" s="275"/>
      <c r="GBK84" s="275"/>
      <c r="GBL84" s="275"/>
      <c r="GBM84" s="275"/>
      <c r="GBN84" s="275"/>
      <c r="GBO84" s="275"/>
      <c r="GBP84" s="275"/>
      <c r="GBQ84" s="275"/>
      <c r="GBR84" s="275"/>
      <c r="GBS84" s="275"/>
      <c r="GBT84" s="275"/>
      <c r="GBU84" s="275"/>
      <c r="GBV84" s="275"/>
      <c r="GBW84" s="275"/>
      <c r="GBX84" s="275"/>
      <c r="GBY84" s="275"/>
      <c r="GBZ84" s="275"/>
      <c r="GCA84" s="275"/>
      <c r="GCB84" s="275"/>
      <c r="GCC84" s="275"/>
      <c r="GCD84" s="275"/>
      <c r="GCE84" s="275"/>
      <c r="GCF84" s="275"/>
      <c r="GCG84" s="275"/>
      <c r="GCH84" s="275"/>
      <c r="GCI84" s="275"/>
      <c r="GCJ84" s="275"/>
      <c r="GCK84" s="275"/>
      <c r="GCL84" s="275"/>
      <c r="GCM84" s="275"/>
      <c r="GCN84" s="275"/>
      <c r="GCO84" s="275"/>
      <c r="GCP84" s="275"/>
      <c r="GCQ84" s="275"/>
      <c r="GCR84" s="275"/>
      <c r="GCS84" s="275"/>
      <c r="GCT84" s="275"/>
      <c r="GCU84" s="275"/>
      <c r="GCV84" s="275"/>
      <c r="GCW84" s="275"/>
      <c r="GCX84" s="275"/>
      <c r="GCY84" s="275"/>
      <c r="GCZ84" s="275"/>
      <c r="GDA84" s="275"/>
      <c r="GDB84" s="275"/>
      <c r="GDC84" s="275"/>
      <c r="GDD84" s="275"/>
      <c r="GDE84" s="275"/>
      <c r="GDF84" s="275"/>
      <c r="GDG84" s="275"/>
      <c r="GDH84" s="275"/>
      <c r="GDI84" s="275"/>
      <c r="GDJ84" s="275"/>
      <c r="GDK84" s="275"/>
      <c r="GDL84" s="275"/>
      <c r="GDM84" s="275"/>
      <c r="GDN84" s="275"/>
      <c r="GDO84" s="275"/>
      <c r="GDP84" s="275"/>
      <c r="GDQ84" s="275"/>
      <c r="GDR84" s="275"/>
      <c r="GDS84" s="275"/>
      <c r="GDT84" s="275"/>
      <c r="GDU84" s="275"/>
      <c r="GDV84" s="275"/>
      <c r="GDW84" s="275"/>
      <c r="GDX84" s="275"/>
      <c r="GDY84" s="275"/>
      <c r="GDZ84" s="275"/>
      <c r="GEA84" s="275"/>
      <c r="GEB84" s="275"/>
      <c r="GEC84" s="275"/>
      <c r="GED84" s="275"/>
      <c r="GEE84" s="275"/>
      <c r="GEF84" s="275"/>
      <c r="GEG84" s="275"/>
      <c r="GEH84" s="275"/>
      <c r="GEI84" s="275"/>
      <c r="GEJ84" s="275"/>
      <c r="GEK84" s="275"/>
      <c r="GEL84" s="275"/>
      <c r="GEM84" s="275"/>
      <c r="GEN84" s="275"/>
      <c r="GEO84" s="275"/>
      <c r="GEP84" s="275"/>
      <c r="GEQ84" s="275"/>
      <c r="GER84" s="275"/>
      <c r="GES84" s="275"/>
      <c r="GET84" s="275"/>
      <c r="GEU84" s="275"/>
      <c r="GEV84" s="275"/>
      <c r="GEW84" s="275"/>
      <c r="GEX84" s="275"/>
      <c r="GEY84" s="275"/>
      <c r="GEZ84" s="275"/>
      <c r="GFA84" s="275"/>
      <c r="GFB84" s="275"/>
      <c r="GFC84" s="275"/>
      <c r="GFD84" s="275"/>
      <c r="GFE84" s="275"/>
      <c r="GFF84" s="275"/>
      <c r="GFG84" s="275"/>
      <c r="GFH84" s="275"/>
      <c r="GFI84" s="275"/>
      <c r="GFJ84" s="275"/>
      <c r="GFK84" s="275"/>
      <c r="GFL84" s="275"/>
      <c r="GFM84" s="275"/>
      <c r="GFN84" s="275"/>
      <c r="GFO84" s="275"/>
      <c r="GFP84" s="275"/>
      <c r="GFQ84" s="275"/>
      <c r="GFR84" s="275"/>
      <c r="GFS84" s="275"/>
      <c r="GFT84" s="275"/>
      <c r="GFU84" s="275"/>
      <c r="GFV84" s="275"/>
      <c r="GFW84" s="275"/>
      <c r="GFX84" s="275"/>
      <c r="GFY84" s="275"/>
      <c r="GFZ84" s="275"/>
      <c r="GGA84" s="275"/>
      <c r="GGB84" s="275"/>
      <c r="GGC84" s="275"/>
      <c r="GGD84" s="275"/>
      <c r="GGE84" s="275"/>
      <c r="GGF84" s="275"/>
      <c r="GGG84" s="275"/>
      <c r="GGH84" s="275"/>
      <c r="GGI84" s="275"/>
      <c r="GGJ84" s="275"/>
      <c r="GGK84" s="275"/>
      <c r="GGL84" s="275"/>
      <c r="GGM84" s="275"/>
      <c r="GGN84" s="275"/>
      <c r="GGO84" s="275"/>
      <c r="GGP84" s="275"/>
      <c r="GGQ84" s="275"/>
      <c r="GGR84" s="275"/>
      <c r="GGS84" s="275"/>
      <c r="GGT84" s="275"/>
      <c r="GGU84" s="275"/>
      <c r="GGV84" s="275"/>
      <c r="GGW84" s="275"/>
      <c r="GGX84" s="275"/>
      <c r="GGY84" s="275"/>
      <c r="GGZ84" s="275"/>
      <c r="GHA84" s="275"/>
      <c r="GHB84" s="275"/>
      <c r="GHC84" s="275"/>
      <c r="GHD84" s="275"/>
      <c r="GHE84" s="275"/>
      <c r="GHF84" s="275"/>
      <c r="GHG84" s="275"/>
      <c r="GHH84" s="275"/>
      <c r="GHI84" s="275"/>
      <c r="GHJ84" s="275"/>
      <c r="GHK84" s="275"/>
      <c r="GHL84" s="275"/>
      <c r="GHM84" s="275"/>
      <c r="GHN84" s="275"/>
      <c r="GHO84" s="275"/>
      <c r="GHP84" s="275"/>
      <c r="GHQ84" s="275"/>
      <c r="GHR84" s="275"/>
      <c r="GHS84" s="275"/>
      <c r="GHT84" s="275"/>
      <c r="GHU84" s="275"/>
      <c r="GHV84" s="275"/>
      <c r="GHW84" s="275"/>
      <c r="GHX84" s="275"/>
      <c r="GHY84" s="275"/>
      <c r="GHZ84" s="275"/>
      <c r="GIA84" s="275"/>
      <c r="GIB84" s="275"/>
      <c r="GIC84" s="275"/>
      <c r="GID84" s="275"/>
      <c r="GIE84" s="275"/>
      <c r="GIF84" s="275"/>
      <c r="GIG84" s="275"/>
      <c r="GIH84" s="275"/>
      <c r="GII84" s="275"/>
      <c r="GIJ84" s="275"/>
      <c r="GIK84" s="275"/>
      <c r="GIL84" s="275"/>
      <c r="GIM84" s="275"/>
      <c r="GIN84" s="275"/>
      <c r="GIO84" s="275"/>
      <c r="GIP84" s="275"/>
      <c r="GIQ84" s="275"/>
      <c r="GIR84" s="275"/>
      <c r="GIS84" s="275"/>
      <c r="GIT84" s="275"/>
      <c r="GIU84" s="275"/>
      <c r="GIV84" s="275"/>
      <c r="GIW84" s="275"/>
      <c r="GIX84" s="275"/>
      <c r="GIY84" s="275"/>
      <c r="GIZ84" s="275"/>
      <c r="GJA84" s="275"/>
      <c r="GJB84" s="275"/>
      <c r="GJC84" s="275"/>
      <c r="GJD84" s="275"/>
      <c r="GJE84" s="275"/>
      <c r="GJF84" s="275"/>
      <c r="GJG84" s="275"/>
      <c r="GJH84" s="275"/>
      <c r="GJI84" s="275"/>
      <c r="GJJ84" s="275"/>
      <c r="GJK84" s="275"/>
      <c r="GJL84" s="275"/>
      <c r="GJM84" s="275"/>
      <c r="GJN84" s="275"/>
      <c r="GJO84" s="275"/>
      <c r="GJP84" s="275"/>
      <c r="GJQ84" s="275"/>
      <c r="GJR84" s="275"/>
      <c r="GJS84" s="275"/>
      <c r="GJT84" s="275"/>
      <c r="GJU84" s="275"/>
      <c r="GJV84" s="275"/>
      <c r="GJW84" s="275"/>
      <c r="GJX84" s="275"/>
      <c r="GJY84" s="275"/>
      <c r="GJZ84" s="275"/>
      <c r="GKA84" s="275"/>
      <c r="GKB84" s="275"/>
      <c r="GKC84" s="275"/>
      <c r="GKD84" s="275"/>
      <c r="GKE84" s="275"/>
      <c r="GKF84" s="275"/>
      <c r="GKG84" s="275"/>
      <c r="GKH84" s="275"/>
      <c r="GKI84" s="275"/>
      <c r="GKJ84" s="275"/>
      <c r="GKK84" s="275"/>
      <c r="GKL84" s="275"/>
      <c r="GKM84" s="275"/>
      <c r="GKN84" s="275"/>
      <c r="GKO84" s="275"/>
      <c r="GKP84" s="275"/>
      <c r="GKQ84" s="275"/>
      <c r="GKR84" s="275"/>
      <c r="GKS84" s="275"/>
      <c r="GKT84" s="275"/>
      <c r="GKU84" s="275"/>
      <c r="GKV84" s="275"/>
      <c r="GKW84" s="275"/>
      <c r="GKX84" s="275"/>
      <c r="GKY84" s="275"/>
      <c r="GKZ84" s="275"/>
      <c r="GLA84" s="275"/>
      <c r="GLB84" s="275"/>
      <c r="GLC84" s="275"/>
      <c r="GLD84" s="275"/>
      <c r="GLE84" s="275"/>
      <c r="GLF84" s="275"/>
      <c r="GLG84" s="275"/>
      <c r="GLH84" s="275"/>
      <c r="GLI84" s="275"/>
      <c r="GLJ84" s="275"/>
      <c r="GLK84" s="275"/>
      <c r="GLL84" s="275"/>
      <c r="GLM84" s="275"/>
      <c r="GLN84" s="275"/>
      <c r="GLO84" s="275"/>
      <c r="GLP84" s="275"/>
      <c r="GLQ84" s="275"/>
      <c r="GLR84" s="275"/>
      <c r="GLS84" s="275"/>
      <c r="GLT84" s="275"/>
      <c r="GLU84" s="275"/>
      <c r="GLV84" s="275"/>
      <c r="GLW84" s="275"/>
      <c r="GLX84" s="275"/>
      <c r="GLY84" s="275"/>
      <c r="GLZ84" s="275"/>
      <c r="GMA84" s="275"/>
      <c r="GMB84" s="275"/>
      <c r="GMC84" s="275"/>
      <c r="GMD84" s="275"/>
      <c r="GME84" s="275"/>
      <c r="GMF84" s="275"/>
      <c r="GMG84" s="275"/>
      <c r="GMH84" s="275"/>
      <c r="GMI84" s="275"/>
      <c r="GMJ84" s="275"/>
      <c r="GMK84" s="275"/>
      <c r="GML84" s="275"/>
      <c r="GMM84" s="275"/>
      <c r="GMN84" s="275"/>
      <c r="GMO84" s="275"/>
      <c r="GMP84" s="275"/>
      <c r="GMQ84" s="275"/>
      <c r="GMR84" s="275"/>
      <c r="GMS84" s="275"/>
      <c r="GMT84" s="275"/>
      <c r="GMU84" s="275"/>
      <c r="GMV84" s="275"/>
      <c r="GMW84" s="275"/>
      <c r="GMX84" s="275"/>
      <c r="GMY84" s="275"/>
      <c r="GMZ84" s="275"/>
      <c r="GNA84" s="275"/>
      <c r="GNB84" s="275"/>
      <c r="GNC84" s="275"/>
      <c r="GND84" s="275"/>
      <c r="GNE84" s="275"/>
      <c r="GNF84" s="275"/>
      <c r="GNG84" s="275"/>
      <c r="GNH84" s="275"/>
      <c r="GNI84" s="275"/>
      <c r="GNJ84" s="275"/>
      <c r="GNK84" s="275"/>
      <c r="GNL84" s="275"/>
      <c r="GNM84" s="275"/>
      <c r="GNN84" s="275"/>
      <c r="GNO84" s="275"/>
      <c r="GNP84" s="275"/>
      <c r="GNQ84" s="275"/>
      <c r="GNR84" s="275"/>
      <c r="GNS84" s="275"/>
      <c r="GNT84" s="275"/>
      <c r="GNU84" s="275"/>
      <c r="GNV84" s="275"/>
      <c r="GNW84" s="275"/>
      <c r="GNX84" s="275"/>
      <c r="GNY84" s="275"/>
      <c r="GNZ84" s="275"/>
      <c r="GOA84" s="275"/>
      <c r="GOB84" s="275"/>
      <c r="GOC84" s="275"/>
      <c r="GOD84" s="275"/>
      <c r="GOE84" s="275"/>
      <c r="GOF84" s="275"/>
      <c r="GOG84" s="275"/>
      <c r="GOH84" s="275"/>
      <c r="GOI84" s="275"/>
      <c r="GOJ84" s="275"/>
      <c r="GOK84" s="275"/>
      <c r="GOL84" s="275"/>
      <c r="GOM84" s="275"/>
      <c r="GON84" s="275"/>
      <c r="GOO84" s="275"/>
      <c r="GOP84" s="275"/>
      <c r="GOQ84" s="275"/>
      <c r="GOR84" s="275"/>
      <c r="GOS84" s="275"/>
      <c r="GOT84" s="275"/>
      <c r="GOU84" s="275"/>
      <c r="GOV84" s="275"/>
      <c r="GOW84" s="275"/>
      <c r="GOX84" s="275"/>
      <c r="GOY84" s="275"/>
      <c r="GOZ84" s="275"/>
      <c r="GPA84" s="275"/>
      <c r="GPB84" s="275"/>
      <c r="GPC84" s="275"/>
      <c r="GPD84" s="275"/>
      <c r="GPE84" s="275"/>
      <c r="GPF84" s="275"/>
      <c r="GPG84" s="275"/>
      <c r="GPH84" s="275"/>
      <c r="GPI84" s="275"/>
      <c r="GPJ84" s="275"/>
      <c r="GPK84" s="275"/>
      <c r="GPL84" s="275"/>
      <c r="GPM84" s="275"/>
      <c r="GPN84" s="275"/>
      <c r="GPO84" s="275"/>
      <c r="GPP84" s="275"/>
      <c r="GPQ84" s="275"/>
      <c r="GPR84" s="275"/>
      <c r="GPS84" s="275"/>
      <c r="GPT84" s="275"/>
      <c r="GPU84" s="275"/>
      <c r="GPV84" s="275"/>
      <c r="GPW84" s="275"/>
      <c r="GPX84" s="275"/>
      <c r="GPY84" s="275"/>
      <c r="GPZ84" s="275"/>
      <c r="GQA84" s="275"/>
      <c r="GQB84" s="275"/>
      <c r="GQC84" s="275"/>
      <c r="GQD84" s="275"/>
      <c r="GQE84" s="275"/>
      <c r="GQF84" s="275"/>
      <c r="GQG84" s="275"/>
      <c r="GQH84" s="275"/>
      <c r="GQI84" s="275"/>
      <c r="GQJ84" s="275"/>
      <c r="GQK84" s="275"/>
      <c r="GQL84" s="275"/>
      <c r="GQM84" s="275"/>
      <c r="GQN84" s="275"/>
      <c r="GQO84" s="275"/>
      <c r="GQP84" s="275"/>
      <c r="GQQ84" s="275"/>
      <c r="GQR84" s="275"/>
      <c r="GQS84" s="275"/>
      <c r="GQT84" s="275"/>
      <c r="GQU84" s="275"/>
      <c r="GQV84" s="275"/>
      <c r="GQW84" s="275"/>
      <c r="GQX84" s="275"/>
      <c r="GQY84" s="275"/>
      <c r="GQZ84" s="275"/>
      <c r="GRA84" s="275"/>
      <c r="GRB84" s="275"/>
      <c r="GRC84" s="275"/>
      <c r="GRD84" s="275"/>
      <c r="GRE84" s="275"/>
      <c r="GRF84" s="275"/>
      <c r="GRG84" s="275"/>
      <c r="GRH84" s="275"/>
      <c r="GRI84" s="275"/>
      <c r="GRJ84" s="275"/>
      <c r="GRK84" s="275"/>
      <c r="GRL84" s="275"/>
      <c r="GRM84" s="275"/>
      <c r="GRN84" s="275"/>
      <c r="GRO84" s="275"/>
      <c r="GRP84" s="275"/>
      <c r="GRQ84" s="275"/>
      <c r="GRR84" s="275"/>
      <c r="GRS84" s="275"/>
      <c r="GRT84" s="275"/>
      <c r="GRU84" s="275"/>
      <c r="GRV84" s="275"/>
      <c r="GRW84" s="275"/>
      <c r="GRX84" s="275"/>
      <c r="GRY84" s="275"/>
      <c r="GRZ84" s="275"/>
      <c r="GSA84" s="275"/>
      <c r="GSB84" s="275"/>
      <c r="GSC84" s="275"/>
      <c r="GSD84" s="275"/>
      <c r="GSE84" s="275"/>
      <c r="GSF84" s="275"/>
      <c r="GSG84" s="275"/>
      <c r="GSH84" s="275"/>
      <c r="GSI84" s="275"/>
      <c r="GSJ84" s="275"/>
      <c r="GSK84" s="275"/>
      <c r="GSL84" s="275"/>
      <c r="GSM84" s="275"/>
      <c r="GSN84" s="275"/>
      <c r="GSO84" s="275"/>
      <c r="GSP84" s="275"/>
      <c r="GSQ84" s="275"/>
      <c r="GSR84" s="275"/>
      <c r="GSS84" s="275"/>
      <c r="GST84" s="275"/>
      <c r="GSU84" s="275"/>
      <c r="GSV84" s="275"/>
      <c r="GSW84" s="275"/>
      <c r="GSX84" s="275"/>
      <c r="GSY84" s="275"/>
      <c r="GSZ84" s="275"/>
      <c r="GTA84" s="275"/>
      <c r="GTB84" s="275"/>
      <c r="GTC84" s="275"/>
      <c r="GTD84" s="275"/>
      <c r="GTE84" s="275"/>
      <c r="GTF84" s="275"/>
      <c r="GTG84" s="275"/>
      <c r="GTH84" s="275"/>
      <c r="GTI84" s="275"/>
      <c r="GTJ84" s="275"/>
      <c r="GTK84" s="275"/>
      <c r="GTL84" s="275"/>
      <c r="GTM84" s="275"/>
      <c r="GTN84" s="275"/>
      <c r="GTO84" s="275"/>
      <c r="GTP84" s="275"/>
      <c r="GTQ84" s="275"/>
      <c r="GTR84" s="275"/>
      <c r="GTS84" s="275"/>
      <c r="GTT84" s="275"/>
      <c r="GTU84" s="275"/>
      <c r="GTV84" s="275"/>
      <c r="GTW84" s="275"/>
      <c r="GTX84" s="275"/>
      <c r="GTY84" s="275"/>
      <c r="GTZ84" s="275"/>
      <c r="GUA84" s="275"/>
      <c r="GUB84" s="275"/>
      <c r="GUC84" s="275"/>
      <c r="GUD84" s="275"/>
      <c r="GUE84" s="275"/>
      <c r="GUF84" s="275"/>
      <c r="GUG84" s="275"/>
      <c r="GUH84" s="275"/>
      <c r="GUI84" s="275"/>
      <c r="GUJ84" s="275"/>
      <c r="GUK84" s="275"/>
      <c r="GUL84" s="275"/>
      <c r="GUM84" s="275"/>
      <c r="GUN84" s="275"/>
      <c r="GUO84" s="275"/>
      <c r="GUP84" s="275"/>
      <c r="GUQ84" s="275"/>
      <c r="GUR84" s="275"/>
      <c r="GUS84" s="275"/>
      <c r="GUT84" s="275"/>
      <c r="GUU84" s="275"/>
      <c r="GUV84" s="275"/>
      <c r="GUW84" s="275"/>
      <c r="GUX84" s="275"/>
      <c r="GUY84" s="275"/>
      <c r="GUZ84" s="275"/>
      <c r="GVA84" s="275"/>
      <c r="GVB84" s="275"/>
      <c r="GVC84" s="275"/>
      <c r="GVD84" s="275"/>
      <c r="GVE84" s="275"/>
      <c r="GVF84" s="275"/>
      <c r="GVG84" s="275"/>
      <c r="GVH84" s="275"/>
      <c r="GVI84" s="275"/>
      <c r="GVJ84" s="275"/>
      <c r="GVK84" s="275"/>
      <c r="GVL84" s="275"/>
      <c r="GVM84" s="275"/>
      <c r="GVN84" s="275"/>
      <c r="GVO84" s="275"/>
      <c r="GVP84" s="275"/>
      <c r="GVQ84" s="275"/>
      <c r="GVR84" s="275"/>
      <c r="GVS84" s="275"/>
      <c r="GVT84" s="275"/>
      <c r="GVU84" s="275"/>
      <c r="GVV84" s="275"/>
      <c r="GVW84" s="275"/>
      <c r="GVX84" s="275"/>
      <c r="GVY84" s="275"/>
      <c r="GVZ84" s="275"/>
      <c r="GWA84" s="275"/>
      <c r="GWB84" s="275"/>
      <c r="GWC84" s="275"/>
      <c r="GWD84" s="275"/>
      <c r="GWE84" s="275"/>
      <c r="GWF84" s="275"/>
      <c r="GWG84" s="275"/>
      <c r="GWH84" s="275"/>
      <c r="GWI84" s="275"/>
      <c r="GWJ84" s="275"/>
      <c r="GWK84" s="275"/>
      <c r="GWL84" s="275"/>
      <c r="GWM84" s="275"/>
      <c r="GWN84" s="275"/>
      <c r="GWO84" s="275"/>
      <c r="GWP84" s="275"/>
      <c r="GWQ84" s="275"/>
      <c r="GWR84" s="275"/>
      <c r="GWS84" s="275"/>
      <c r="GWT84" s="275"/>
      <c r="GWU84" s="275"/>
      <c r="GWV84" s="275"/>
      <c r="GWW84" s="275"/>
      <c r="GWX84" s="275"/>
      <c r="GWY84" s="275"/>
      <c r="GWZ84" s="275"/>
      <c r="GXA84" s="275"/>
      <c r="GXB84" s="275"/>
      <c r="GXC84" s="275"/>
      <c r="GXD84" s="275"/>
      <c r="GXE84" s="275"/>
      <c r="GXF84" s="275"/>
      <c r="GXG84" s="275"/>
      <c r="GXH84" s="275"/>
      <c r="GXI84" s="275"/>
      <c r="GXJ84" s="275"/>
      <c r="GXK84" s="275"/>
      <c r="GXL84" s="275"/>
      <c r="GXM84" s="275"/>
      <c r="GXN84" s="275"/>
      <c r="GXO84" s="275"/>
      <c r="GXP84" s="275"/>
      <c r="GXQ84" s="275"/>
      <c r="GXR84" s="275"/>
      <c r="GXS84" s="275"/>
      <c r="GXT84" s="275"/>
      <c r="GXU84" s="275"/>
      <c r="GXV84" s="275"/>
      <c r="GXW84" s="275"/>
      <c r="GXX84" s="275"/>
      <c r="GXY84" s="275"/>
      <c r="GXZ84" s="275"/>
      <c r="GYA84" s="275"/>
      <c r="GYB84" s="275"/>
      <c r="GYC84" s="275"/>
      <c r="GYD84" s="275"/>
      <c r="GYE84" s="275"/>
      <c r="GYF84" s="275"/>
      <c r="GYG84" s="275"/>
      <c r="GYH84" s="275"/>
      <c r="GYI84" s="275"/>
      <c r="GYJ84" s="275"/>
      <c r="GYK84" s="275"/>
      <c r="GYL84" s="275"/>
      <c r="GYM84" s="275"/>
      <c r="GYN84" s="275"/>
      <c r="GYO84" s="275"/>
      <c r="GYP84" s="275"/>
      <c r="GYQ84" s="275"/>
      <c r="GYR84" s="275"/>
      <c r="GYS84" s="275"/>
      <c r="GYT84" s="275"/>
      <c r="GYU84" s="275"/>
      <c r="GYV84" s="275"/>
      <c r="GYW84" s="275"/>
      <c r="GYX84" s="275"/>
      <c r="GYY84" s="275"/>
      <c r="GYZ84" s="275"/>
      <c r="GZA84" s="275"/>
      <c r="GZB84" s="275"/>
      <c r="GZC84" s="275"/>
      <c r="GZD84" s="275"/>
      <c r="GZE84" s="275"/>
      <c r="GZF84" s="275"/>
      <c r="GZG84" s="275"/>
      <c r="GZH84" s="275"/>
      <c r="GZI84" s="275"/>
      <c r="GZJ84" s="275"/>
      <c r="GZK84" s="275"/>
      <c r="GZL84" s="275"/>
      <c r="GZM84" s="275"/>
      <c r="GZN84" s="275"/>
      <c r="GZO84" s="275"/>
      <c r="GZP84" s="275"/>
      <c r="GZQ84" s="275"/>
      <c r="GZR84" s="275"/>
      <c r="GZS84" s="275"/>
      <c r="GZT84" s="275"/>
      <c r="GZU84" s="275"/>
      <c r="GZV84" s="275"/>
      <c r="GZW84" s="275"/>
      <c r="GZX84" s="275"/>
      <c r="GZY84" s="275"/>
      <c r="GZZ84" s="275"/>
      <c r="HAA84" s="275"/>
      <c r="HAB84" s="275"/>
      <c r="HAC84" s="275"/>
      <c r="HAD84" s="275"/>
      <c r="HAE84" s="275"/>
      <c r="HAF84" s="275"/>
      <c r="HAG84" s="275"/>
      <c r="HAH84" s="275"/>
      <c r="HAI84" s="275"/>
      <c r="HAJ84" s="275"/>
      <c r="HAK84" s="275"/>
      <c r="HAL84" s="275"/>
      <c r="HAM84" s="275"/>
      <c r="HAN84" s="275"/>
      <c r="HAO84" s="275"/>
      <c r="HAP84" s="275"/>
      <c r="HAQ84" s="275"/>
      <c r="HAR84" s="275"/>
      <c r="HAS84" s="275"/>
      <c r="HAT84" s="275"/>
      <c r="HAU84" s="275"/>
      <c r="HAV84" s="275"/>
      <c r="HAW84" s="275"/>
      <c r="HAX84" s="275"/>
      <c r="HAY84" s="275"/>
      <c r="HAZ84" s="275"/>
      <c r="HBA84" s="275"/>
      <c r="HBB84" s="275"/>
      <c r="HBC84" s="275"/>
      <c r="HBD84" s="275"/>
      <c r="HBE84" s="275"/>
      <c r="HBF84" s="275"/>
      <c r="HBG84" s="275"/>
      <c r="HBH84" s="275"/>
      <c r="HBI84" s="275"/>
      <c r="HBJ84" s="275"/>
      <c r="HBK84" s="275"/>
      <c r="HBL84" s="275"/>
      <c r="HBM84" s="275"/>
      <c r="HBN84" s="275"/>
      <c r="HBO84" s="275"/>
      <c r="HBP84" s="275"/>
      <c r="HBQ84" s="275"/>
      <c r="HBR84" s="275"/>
      <c r="HBS84" s="275"/>
      <c r="HBT84" s="275"/>
      <c r="HBU84" s="275"/>
      <c r="HBV84" s="275"/>
      <c r="HBW84" s="275"/>
      <c r="HBX84" s="275"/>
      <c r="HBY84" s="275"/>
      <c r="HBZ84" s="275"/>
      <c r="HCA84" s="275"/>
      <c r="HCB84" s="275"/>
      <c r="HCC84" s="275"/>
      <c r="HCD84" s="275"/>
      <c r="HCE84" s="275"/>
      <c r="HCF84" s="275"/>
      <c r="HCG84" s="275"/>
      <c r="HCH84" s="275"/>
      <c r="HCI84" s="275"/>
      <c r="HCJ84" s="275"/>
      <c r="HCK84" s="275"/>
      <c r="HCL84" s="275"/>
      <c r="HCM84" s="275"/>
      <c r="HCN84" s="275"/>
      <c r="HCO84" s="275"/>
      <c r="HCP84" s="275"/>
      <c r="HCQ84" s="275"/>
      <c r="HCR84" s="275"/>
      <c r="HCS84" s="275"/>
      <c r="HCT84" s="275"/>
      <c r="HCU84" s="275"/>
      <c r="HCV84" s="275"/>
      <c r="HCW84" s="275"/>
      <c r="HCX84" s="275"/>
      <c r="HCY84" s="275"/>
      <c r="HCZ84" s="275"/>
      <c r="HDA84" s="275"/>
      <c r="HDB84" s="275"/>
      <c r="HDC84" s="275"/>
      <c r="HDD84" s="275"/>
      <c r="HDE84" s="275"/>
      <c r="HDF84" s="275"/>
      <c r="HDG84" s="275"/>
      <c r="HDH84" s="275"/>
      <c r="HDI84" s="275"/>
      <c r="HDJ84" s="275"/>
      <c r="HDK84" s="275"/>
      <c r="HDL84" s="275"/>
      <c r="HDM84" s="275"/>
      <c r="HDN84" s="275"/>
      <c r="HDO84" s="275"/>
      <c r="HDP84" s="275"/>
      <c r="HDQ84" s="275"/>
      <c r="HDR84" s="275"/>
      <c r="HDS84" s="275"/>
      <c r="HDT84" s="275"/>
      <c r="HDU84" s="275"/>
      <c r="HDV84" s="275"/>
      <c r="HDW84" s="275"/>
      <c r="HDX84" s="275"/>
      <c r="HDY84" s="275"/>
      <c r="HDZ84" s="275"/>
      <c r="HEA84" s="275"/>
      <c r="HEB84" s="275"/>
      <c r="HEC84" s="275"/>
      <c r="HED84" s="275"/>
      <c r="HEE84" s="275"/>
      <c r="HEF84" s="275"/>
      <c r="HEG84" s="275"/>
      <c r="HEH84" s="275"/>
      <c r="HEI84" s="275"/>
      <c r="HEJ84" s="275"/>
      <c r="HEK84" s="275"/>
      <c r="HEL84" s="275"/>
      <c r="HEM84" s="275"/>
      <c r="HEN84" s="275"/>
      <c r="HEO84" s="275"/>
      <c r="HEP84" s="275"/>
      <c r="HEQ84" s="275"/>
      <c r="HER84" s="275"/>
      <c r="HES84" s="275"/>
      <c r="HET84" s="275"/>
      <c r="HEU84" s="275"/>
      <c r="HEV84" s="275"/>
      <c r="HEW84" s="275"/>
      <c r="HEX84" s="275"/>
      <c r="HEY84" s="275"/>
      <c r="HEZ84" s="275"/>
      <c r="HFA84" s="275"/>
      <c r="HFB84" s="275"/>
      <c r="HFC84" s="275"/>
      <c r="HFD84" s="275"/>
      <c r="HFE84" s="275"/>
      <c r="HFF84" s="275"/>
      <c r="HFG84" s="275"/>
      <c r="HFH84" s="275"/>
      <c r="HFI84" s="275"/>
      <c r="HFJ84" s="275"/>
      <c r="HFK84" s="275"/>
      <c r="HFL84" s="275"/>
      <c r="HFM84" s="275"/>
      <c r="HFN84" s="275"/>
      <c r="HFO84" s="275"/>
      <c r="HFP84" s="275"/>
      <c r="HFQ84" s="275"/>
      <c r="HFR84" s="275"/>
      <c r="HFS84" s="275"/>
      <c r="HFT84" s="275"/>
      <c r="HFU84" s="275"/>
      <c r="HFV84" s="275"/>
      <c r="HFW84" s="275"/>
      <c r="HFX84" s="275"/>
      <c r="HFY84" s="275"/>
      <c r="HFZ84" s="275"/>
      <c r="HGA84" s="275"/>
      <c r="HGB84" s="275"/>
      <c r="HGC84" s="275"/>
      <c r="HGD84" s="275"/>
      <c r="HGE84" s="275"/>
      <c r="HGF84" s="275"/>
      <c r="HGG84" s="275"/>
      <c r="HGH84" s="275"/>
      <c r="HGI84" s="275"/>
      <c r="HGJ84" s="275"/>
      <c r="HGK84" s="275"/>
      <c r="HGL84" s="275"/>
      <c r="HGM84" s="275"/>
      <c r="HGN84" s="275"/>
      <c r="HGO84" s="275"/>
      <c r="HGP84" s="275"/>
      <c r="HGQ84" s="275"/>
      <c r="HGR84" s="275"/>
      <c r="HGS84" s="275"/>
      <c r="HGT84" s="275"/>
      <c r="HGU84" s="275"/>
      <c r="HGV84" s="275"/>
      <c r="HGW84" s="275"/>
      <c r="HGX84" s="275"/>
      <c r="HGY84" s="275"/>
      <c r="HGZ84" s="275"/>
      <c r="HHA84" s="275"/>
      <c r="HHB84" s="275"/>
      <c r="HHC84" s="275"/>
      <c r="HHD84" s="275"/>
      <c r="HHE84" s="275"/>
      <c r="HHF84" s="275"/>
      <c r="HHG84" s="275"/>
      <c r="HHH84" s="275"/>
      <c r="HHI84" s="275"/>
      <c r="HHJ84" s="275"/>
      <c r="HHK84" s="275"/>
      <c r="HHL84" s="275"/>
      <c r="HHM84" s="275"/>
      <c r="HHN84" s="275"/>
      <c r="HHO84" s="275"/>
      <c r="HHP84" s="275"/>
      <c r="HHQ84" s="275"/>
      <c r="HHR84" s="275"/>
      <c r="HHS84" s="275"/>
      <c r="HHT84" s="275"/>
      <c r="HHU84" s="275"/>
      <c r="HHV84" s="275"/>
      <c r="HHW84" s="275"/>
      <c r="HHX84" s="275"/>
      <c r="HHY84" s="275"/>
      <c r="HHZ84" s="275"/>
      <c r="HIA84" s="275"/>
      <c r="HIB84" s="275"/>
      <c r="HIC84" s="275"/>
      <c r="HID84" s="275"/>
      <c r="HIE84" s="275"/>
      <c r="HIF84" s="275"/>
      <c r="HIG84" s="275"/>
      <c r="HIH84" s="275"/>
      <c r="HII84" s="275"/>
      <c r="HIJ84" s="275"/>
      <c r="HIK84" s="275"/>
      <c r="HIL84" s="275"/>
      <c r="HIM84" s="275"/>
      <c r="HIN84" s="275"/>
      <c r="HIO84" s="275"/>
      <c r="HIP84" s="275"/>
      <c r="HIQ84" s="275"/>
      <c r="HIR84" s="275"/>
      <c r="HIS84" s="275"/>
      <c r="HIT84" s="275"/>
      <c r="HIU84" s="275"/>
      <c r="HIV84" s="275"/>
      <c r="HIW84" s="275"/>
      <c r="HIX84" s="275"/>
      <c r="HIY84" s="275"/>
      <c r="HIZ84" s="275"/>
      <c r="HJA84" s="275"/>
      <c r="HJB84" s="275"/>
      <c r="HJC84" s="275"/>
      <c r="HJD84" s="275"/>
      <c r="HJE84" s="275"/>
      <c r="HJF84" s="275"/>
      <c r="HJG84" s="275"/>
      <c r="HJH84" s="275"/>
      <c r="HJI84" s="275"/>
      <c r="HJJ84" s="275"/>
      <c r="HJK84" s="275"/>
      <c r="HJL84" s="275"/>
      <c r="HJM84" s="275"/>
      <c r="HJN84" s="275"/>
      <c r="HJO84" s="275"/>
      <c r="HJP84" s="275"/>
      <c r="HJQ84" s="275"/>
      <c r="HJR84" s="275"/>
      <c r="HJS84" s="275"/>
      <c r="HJT84" s="275"/>
      <c r="HJU84" s="275"/>
      <c r="HJV84" s="275"/>
      <c r="HJW84" s="275"/>
      <c r="HJX84" s="275"/>
      <c r="HJY84" s="275"/>
      <c r="HJZ84" s="275"/>
      <c r="HKA84" s="275"/>
      <c r="HKB84" s="275"/>
      <c r="HKC84" s="275"/>
      <c r="HKD84" s="275"/>
      <c r="HKE84" s="275"/>
      <c r="HKF84" s="275"/>
      <c r="HKG84" s="275"/>
      <c r="HKH84" s="275"/>
      <c r="HKI84" s="275"/>
      <c r="HKJ84" s="275"/>
      <c r="HKK84" s="275"/>
      <c r="HKL84" s="275"/>
      <c r="HKM84" s="275"/>
      <c r="HKN84" s="275"/>
      <c r="HKO84" s="275"/>
      <c r="HKP84" s="275"/>
      <c r="HKQ84" s="275"/>
      <c r="HKR84" s="275"/>
      <c r="HKS84" s="275"/>
      <c r="HKT84" s="275"/>
      <c r="HKU84" s="275"/>
      <c r="HKV84" s="275"/>
      <c r="HKW84" s="275"/>
      <c r="HKX84" s="275"/>
      <c r="HKY84" s="275"/>
      <c r="HKZ84" s="275"/>
      <c r="HLA84" s="275"/>
      <c r="HLB84" s="275"/>
      <c r="HLC84" s="275"/>
      <c r="HLD84" s="275"/>
      <c r="HLE84" s="275"/>
      <c r="HLF84" s="275"/>
      <c r="HLG84" s="275"/>
      <c r="HLH84" s="275"/>
      <c r="HLI84" s="275"/>
      <c r="HLJ84" s="275"/>
      <c r="HLK84" s="275"/>
      <c r="HLL84" s="275"/>
      <c r="HLM84" s="275"/>
      <c r="HLN84" s="275"/>
      <c r="HLO84" s="275"/>
      <c r="HLP84" s="275"/>
      <c r="HLQ84" s="275"/>
      <c r="HLR84" s="275"/>
      <c r="HLS84" s="275"/>
      <c r="HLT84" s="275"/>
      <c r="HLU84" s="275"/>
      <c r="HLV84" s="275"/>
      <c r="HLW84" s="275"/>
      <c r="HLX84" s="275"/>
      <c r="HLY84" s="275"/>
      <c r="HLZ84" s="275"/>
      <c r="HMA84" s="275"/>
      <c r="HMB84" s="275"/>
      <c r="HMC84" s="275"/>
      <c r="HMD84" s="275"/>
      <c r="HME84" s="275"/>
      <c r="HMF84" s="275"/>
      <c r="HMG84" s="275"/>
      <c r="HMH84" s="275"/>
      <c r="HMI84" s="275"/>
      <c r="HMJ84" s="275"/>
      <c r="HMK84" s="275"/>
      <c r="HML84" s="275"/>
      <c r="HMM84" s="275"/>
      <c r="HMN84" s="275"/>
      <c r="HMO84" s="275"/>
      <c r="HMP84" s="275"/>
      <c r="HMQ84" s="275"/>
      <c r="HMR84" s="275"/>
      <c r="HMS84" s="275"/>
      <c r="HMT84" s="275"/>
      <c r="HMU84" s="275"/>
      <c r="HMV84" s="275"/>
      <c r="HMW84" s="275"/>
      <c r="HMX84" s="275"/>
      <c r="HMY84" s="275"/>
      <c r="HMZ84" s="275"/>
      <c r="HNA84" s="275"/>
      <c r="HNB84" s="275"/>
      <c r="HNC84" s="275"/>
      <c r="HND84" s="275"/>
      <c r="HNE84" s="275"/>
      <c r="HNF84" s="275"/>
      <c r="HNG84" s="275"/>
      <c r="HNH84" s="275"/>
      <c r="HNI84" s="275"/>
      <c r="HNJ84" s="275"/>
      <c r="HNK84" s="275"/>
      <c r="HNL84" s="275"/>
      <c r="HNM84" s="275"/>
      <c r="HNN84" s="275"/>
      <c r="HNO84" s="275"/>
      <c r="HNP84" s="275"/>
      <c r="HNQ84" s="275"/>
      <c r="HNR84" s="275"/>
      <c r="HNS84" s="275"/>
      <c r="HNT84" s="275"/>
      <c r="HNU84" s="275"/>
      <c r="HNV84" s="275"/>
      <c r="HNW84" s="275"/>
      <c r="HNX84" s="275"/>
      <c r="HNY84" s="275"/>
      <c r="HNZ84" s="275"/>
      <c r="HOA84" s="275"/>
      <c r="HOB84" s="275"/>
      <c r="HOC84" s="275"/>
      <c r="HOD84" s="275"/>
      <c r="HOE84" s="275"/>
      <c r="HOF84" s="275"/>
      <c r="HOG84" s="275"/>
      <c r="HOH84" s="275"/>
      <c r="HOI84" s="275"/>
      <c r="HOJ84" s="275"/>
      <c r="HOK84" s="275"/>
      <c r="HOL84" s="275"/>
      <c r="HOM84" s="275"/>
      <c r="HON84" s="275"/>
      <c r="HOO84" s="275"/>
      <c r="HOP84" s="275"/>
      <c r="HOQ84" s="275"/>
      <c r="HOR84" s="275"/>
      <c r="HOS84" s="275"/>
      <c r="HOT84" s="275"/>
      <c r="HOU84" s="275"/>
      <c r="HOV84" s="275"/>
      <c r="HOW84" s="275"/>
      <c r="HOX84" s="275"/>
      <c r="HOY84" s="275"/>
      <c r="HOZ84" s="275"/>
      <c r="HPA84" s="275"/>
      <c r="HPB84" s="275"/>
      <c r="HPC84" s="275"/>
      <c r="HPD84" s="275"/>
      <c r="HPE84" s="275"/>
      <c r="HPF84" s="275"/>
      <c r="HPG84" s="275"/>
      <c r="HPH84" s="275"/>
      <c r="HPI84" s="275"/>
      <c r="HPJ84" s="275"/>
      <c r="HPK84" s="275"/>
      <c r="HPL84" s="275"/>
      <c r="HPM84" s="275"/>
      <c r="HPN84" s="275"/>
      <c r="HPO84" s="275"/>
      <c r="HPP84" s="275"/>
      <c r="HPQ84" s="275"/>
      <c r="HPR84" s="275"/>
      <c r="HPS84" s="275"/>
      <c r="HPT84" s="275"/>
      <c r="HPU84" s="275"/>
      <c r="HPV84" s="275"/>
      <c r="HPW84" s="275"/>
      <c r="HPX84" s="275"/>
      <c r="HPY84" s="275"/>
      <c r="HPZ84" s="275"/>
      <c r="HQA84" s="275"/>
      <c r="HQB84" s="275"/>
      <c r="HQC84" s="275"/>
      <c r="HQD84" s="275"/>
      <c r="HQE84" s="275"/>
      <c r="HQF84" s="275"/>
      <c r="HQG84" s="275"/>
      <c r="HQH84" s="275"/>
      <c r="HQI84" s="275"/>
      <c r="HQJ84" s="275"/>
      <c r="HQK84" s="275"/>
      <c r="HQL84" s="275"/>
      <c r="HQM84" s="275"/>
      <c r="HQN84" s="275"/>
      <c r="HQO84" s="275"/>
      <c r="HQP84" s="275"/>
      <c r="HQQ84" s="275"/>
      <c r="HQR84" s="275"/>
      <c r="HQS84" s="275"/>
      <c r="HQT84" s="275"/>
      <c r="HQU84" s="275"/>
      <c r="HQV84" s="275"/>
      <c r="HQW84" s="275"/>
      <c r="HQX84" s="275"/>
      <c r="HQY84" s="275"/>
      <c r="HQZ84" s="275"/>
      <c r="HRA84" s="275"/>
      <c r="HRB84" s="275"/>
      <c r="HRC84" s="275"/>
      <c r="HRD84" s="275"/>
      <c r="HRE84" s="275"/>
      <c r="HRF84" s="275"/>
      <c r="HRG84" s="275"/>
      <c r="HRH84" s="275"/>
      <c r="HRI84" s="275"/>
      <c r="HRJ84" s="275"/>
      <c r="HRK84" s="275"/>
      <c r="HRL84" s="275"/>
      <c r="HRM84" s="275"/>
      <c r="HRN84" s="275"/>
      <c r="HRO84" s="275"/>
      <c r="HRP84" s="275"/>
      <c r="HRQ84" s="275"/>
      <c r="HRR84" s="275"/>
      <c r="HRS84" s="275"/>
      <c r="HRT84" s="275"/>
      <c r="HRU84" s="275"/>
      <c r="HRV84" s="275"/>
      <c r="HRW84" s="275"/>
      <c r="HRX84" s="275"/>
      <c r="HRY84" s="275"/>
      <c r="HRZ84" s="275"/>
      <c r="HSA84" s="275"/>
      <c r="HSB84" s="275"/>
      <c r="HSC84" s="275"/>
      <c r="HSD84" s="275"/>
      <c r="HSE84" s="275"/>
      <c r="HSF84" s="275"/>
      <c r="HSG84" s="275"/>
      <c r="HSH84" s="275"/>
      <c r="HSI84" s="275"/>
      <c r="HSJ84" s="275"/>
      <c r="HSK84" s="275"/>
      <c r="HSL84" s="275"/>
      <c r="HSM84" s="275"/>
      <c r="HSN84" s="275"/>
      <c r="HSO84" s="275"/>
      <c r="HSP84" s="275"/>
      <c r="HSQ84" s="275"/>
      <c r="HSR84" s="275"/>
      <c r="HSS84" s="275"/>
      <c r="HST84" s="275"/>
      <c r="HSU84" s="275"/>
      <c r="HSV84" s="275"/>
      <c r="HSW84" s="275"/>
      <c r="HSX84" s="275"/>
      <c r="HSY84" s="275"/>
      <c r="HSZ84" s="275"/>
      <c r="HTA84" s="275"/>
      <c r="HTB84" s="275"/>
      <c r="HTC84" s="275"/>
      <c r="HTD84" s="275"/>
      <c r="HTE84" s="275"/>
      <c r="HTF84" s="275"/>
      <c r="HTG84" s="275"/>
      <c r="HTH84" s="275"/>
      <c r="HTI84" s="275"/>
      <c r="HTJ84" s="275"/>
      <c r="HTK84" s="275"/>
      <c r="HTL84" s="275"/>
      <c r="HTM84" s="275"/>
      <c r="HTN84" s="275"/>
      <c r="HTO84" s="275"/>
      <c r="HTP84" s="275"/>
      <c r="HTQ84" s="275"/>
      <c r="HTR84" s="275"/>
      <c r="HTS84" s="275"/>
      <c r="HTT84" s="275"/>
      <c r="HTU84" s="275"/>
      <c r="HTV84" s="275"/>
      <c r="HTW84" s="275"/>
      <c r="HTX84" s="275"/>
      <c r="HTY84" s="275"/>
      <c r="HTZ84" s="275"/>
      <c r="HUA84" s="275"/>
      <c r="HUB84" s="275"/>
      <c r="HUC84" s="275"/>
      <c r="HUD84" s="275"/>
      <c r="HUE84" s="275"/>
      <c r="HUF84" s="275"/>
      <c r="HUG84" s="275"/>
      <c r="HUH84" s="275"/>
      <c r="HUI84" s="275"/>
      <c r="HUJ84" s="275"/>
      <c r="HUK84" s="275"/>
      <c r="HUL84" s="275"/>
      <c r="HUM84" s="275"/>
      <c r="HUN84" s="275"/>
      <c r="HUO84" s="275"/>
      <c r="HUP84" s="275"/>
      <c r="HUQ84" s="275"/>
      <c r="HUR84" s="275"/>
      <c r="HUS84" s="275"/>
      <c r="HUT84" s="275"/>
      <c r="HUU84" s="275"/>
      <c r="HUV84" s="275"/>
      <c r="HUW84" s="275"/>
      <c r="HUX84" s="275"/>
      <c r="HUY84" s="275"/>
      <c r="HUZ84" s="275"/>
      <c r="HVA84" s="275"/>
      <c r="HVB84" s="275"/>
      <c r="HVC84" s="275"/>
      <c r="HVD84" s="275"/>
      <c r="HVE84" s="275"/>
      <c r="HVF84" s="275"/>
      <c r="HVG84" s="275"/>
      <c r="HVH84" s="275"/>
      <c r="HVI84" s="275"/>
      <c r="HVJ84" s="275"/>
      <c r="HVK84" s="275"/>
      <c r="HVL84" s="275"/>
      <c r="HVM84" s="275"/>
      <c r="HVN84" s="275"/>
      <c r="HVO84" s="275"/>
      <c r="HVP84" s="275"/>
      <c r="HVQ84" s="275"/>
      <c r="HVR84" s="275"/>
      <c r="HVS84" s="275"/>
      <c r="HVT84" s="275"/>
      <c r="HVU84" s="275"/>
      <c r="HVV84" s="275"/>
      <c r="HVW84" s="275"/>
      <c r="HVX84" s="275"/>
      <c r="HVY84" s="275"/>
      <c r="HVZ84" s="275"/>
      <c r="HWA84" s="275"/>
      <c r="HWB84" s="275"/>
      <c r="HWC84" s="275"/>
      <c r="HWD84" s="275"/>
      <c r="HWE84" s="275"/>
      <c r="HWF84" s="275"/>
      <c r="HWG84" s="275"/>
      <c r="HWH84" s="275"/>
      <c r="HWI84" s="275"/>
      <c r="HWJ84" s="275"/>
      <c r="HWK84" s="275"/>
      <c r="HWL84" s="275"/>
      <c r="HWM84" s="275"/>
      <c r="HWN84" s="275"/>
      <c r="HWO84" s="275"/>
      <c r="HWP84" s="275"/>
      <c r="HWQ84" s="275"/>
      <c r="HWR84" s="275"/>
      <c r="HWS84" s="275"/>
      <c r="HWT84" s="275"/>
      <c r="HWU84" s="275"/>
      <c r="HWV84" s="275"/>
      <c r="HWW84" s="275"/>
      <c r="HWX84" s="275"/>
      <c r="HWY84" s="275"/>
      <c r="HWZ84" s="275"/>
      <c r="HXA84" s="275"/>
      <c r="HXB84" s="275"/>
      <c r="HXC84" s="275"/>
      <c r="HXD84" s="275"/>
      <c r="HXE84" s="275"/>
      <c r="HXF84" s="275"/>
      <c r="HXG84" s="275"/>
      <c r="HXH84" s="275"/>
      <c r="HXI84" s="275"/>
      <c r="HXJ84" s="275"/>
      <c r="HXK84" s="275"/>
      <c r="HXL84" s="275"/>
      <c r="HXM84" s="275"/>
      <c r="HXN84" s="275"/>
      <c r="HXO84" s="275"/>
      <c r="HXP84" s="275"/>
      <c r="HXQ84" s="275"/>
      <c r="HXR84" s="275"/>
      <c r="HXS84" s="275"/>
      <c r="HXT84" s="275"/>
      <c r="HXU84" s="275"/>
      <c r="HXV84" s="275"/>
      <c r="HXW84" s="275"/>
      <c r="HXX84" s="275"/>
      <c r="HXY84" s="275"/>
      <c r="HXZ84" s="275"/>
      <c r="HYA84" s="275"/>
      <c r="HYB84" s="275"/>
      <c r="HYC84" s="275"/>
      <c r="HYD84" s="275"/>
      <c r="HYE84" s="275"/>
      <c r="HYF84" s="275"/>
      <c r="HYG84" s="275"/>
      <c r="HYH84" s="275"/>
      <c r="HYI84" s="275"/>
      <c r="HYJ84" s="275"/>
      <c r="HYK84" s="275"/>
      <c r="HYL84" s="275"/>
      <c r="HYM84" s="275"/>
      <c r="HYN84" s="275"/>
      <c r="HYO84" s="275"/>
      <c r="HYP84" s="275"/>
      <c r="HYQ84" s="275"/>
      <c r="HYR84" s="275"/>
      <c r="HYS84" s="275"/>
      <c r="HYT84" s="275"/>
      <c r="HYU84" s="275"/>
      <c r="HYV84" s="275"/>
      <c r="HYW84" s="275"/>
      <c r="HYX84" s="275"/>
      <c r="HYY84" s="275"/>
      <c r="HYZ84" s="275"/>
      <c r="HZA84" s="275"/>
      <c r="HZB84" s="275"/>
      <c r="HZC84" s="275"/>
      <c r="HZD84" s="275"/>
      <c r="HZE84" s="275"/>
      <c r="HZF84" s="275"/>
      <c r="HZG84" s="275"/>
      <c r="HZH84" s="275"/>
      <c r="HZI84" s="275"/>
      <c r="HZJ84" s="275"/>
      <c r="HZK84" s="275"/>
      <c r="HZL84" s="275"/>
      <c r="HZM84" s="275"/>
      <c r="HZN84" s="275"/>
      <c r="HZO84" s="275"/>
      <c r="HZP84" s="275"/>
      <c r="HZQ84" s="275"/>
      <c r="HZR84" s="275"/>
      <c r="HZS84" s="275"/>
      <c r="HZT84" s="275"/>
      <c r="HZU84" s="275"/>
      <c r="HZV84" s="275"/>
      <c r="HZW84" s="275"/>
      <c r="HZX84" s="275"/>
      <c r="HZY84" s="275"/>
      <c r="HZZ84" s="275"/>
      <c r="IAA84" s="275"/>
      <c r="IAB84" s="275"/>
      <c r="IAC84" s="275"/>
      <c r="IAD84" s="275"/>
      <c r="IAE84" s="275"/>
      <c r="IAF84" s="275"/>
      <c r="IAG84" s="275"/>
      <c r="IAH84" s="275"/>
      <c r="IAI84" s="275"/>
      <c r="IAJ84" s="275"/>
      <c r="IAK84" s="275"/>
      <c r="IAL84" s="275"/>
      <c r="IAM84" s="275"/>
      <c r="IAN84" s="275"/>
      <c r="IAO84" s="275"/>
      <c r="IAP84" s="275"/>
      <c r="IAQ84" s="275"/>
      <c r="IAR84" s="275"/>
      <c r="IAS84" s="275"/>
      <c r="IAT84" s="275"/>
      <c r="IAU84" s="275"/>
      <c r="IAV84" s="275"/>
      <c r="IAW84" s="275"/>
      <c r="IAX84" s="275"/>
      <c r="IAY84" s="275"/>
      <c r="IAZ84" s="275"/>
      <c r="IBA84" s="275"/>
      <c r="IBB84" s="275"/>
      <c r="IBC84" s="275"/>
      <c r="IBD84" s="275"/>
      <c r="IBE84" s="275"/>
      <c r="IBF84" s="275"/>
      <c r="IBG84" s="275"/>
      <c r="IBH84" s="275"/>
      <c r="IBI84" s="275"/>
      <c r="IBJ84" s="275"/>
      <c r="IBK84" s="275"/>
      <c r="IBL84" s="275"/>
      <c r="IBM84" s="275"/>
      <c r="IBN84" s="275"/>
      <c r="IBO84" s="275"/>
      <c r="IBP84" s="275"/>
      <c r="IBQ84" s="275"/>
      <c r="IBR84" s="275"/>
      <c r="IBS84" s="275"/>
      <c r="IBT84" s="275"/>
      <c r="IBU84" s="275"/>
      <c r="IBV84" s="275"/>
      <c r="IBW84" s="275"/>
      <c r="IBX84" s="275"/>
      <c r="IBY84" s="275"/>
      <c r="IBZ84" s="275"/>
      <c r="ICA84" s="275"/>
      <c r="ICB84" s="275"/>
      <c r="ICC84" s="275"/>
      <c r="ICD84" s="275"/>
      <c r="ICE84" s="275"/>
      <c r="ICF84" s="275"/>
      <c r="ICG84" s="275"/>
      <c r="ICH84" s="275"/>
      <c r="ICI84" s="275"/>
      <c r="ICJ84" s="275"/>
      <c r="ICK84" s="275"/>
      <c r="ICL84" s="275"/>
      <c r="ICM84" s="275"/>
      <c r="ICN84" s="275"/>
      <c r="ICO84" s="275"/>
      <c r="ICP84" s="275"/>
      <c r="ICQ84" s="275"/>
      <c r="ICR84" s="275"/>
      <c r="ICS84" s="275"/>
      <c r="ICT84" s="275"/>
      <c r="ICU84" s="275"/>
      <c r="ICV84" s="275"/>
      <c r="ICW84" s="275"/>
      <c r="ICX84" s="275"/>
      <c r="ICY84" s="275"/>
      <c r="ICZ84" s="275"/>
      <c r="IDA84" s="275"/>
      <c r="IDB84" s="275"/>
      <c r="IDC84" s="275"/>
      <c r="IDD84" s="275"/>
      <c r="IDE84" s="275"/>
      <c r="IDF84" s="275"/>
      <c r="IDG84" s="275"/>
      <c r="IDH84" s="275"/>
      <c r="IDI84" s="275"/>
      <c r="IDJ84" s="275"/>
      <c r="IDK84" s="275"/>
      <c r="IDL84" s="275"/>
      <c r="IDM84" s="275"/>
      <c r="IDN84" s="275"/>
      <c r="IDO84" s="275"/>
      <c r="IDP84" s="275"/>
      <c r="IDQ84" s="275"/>
      <c r="IDR84" s="275"/>
      <c r="IDS84" s="275"/>
      <c r="IDT84" s="275"/>
      <c r="IDU84" s="275"/>
      <c r="IDV84" s="275"/>
      <c r="IDW84" s="275"/>
      <c r="IDX84" s="275"/>
      <c r="IDY84" s="275"/>
      <c r="IDZ84" s="275"/>
      <c r="IEA84" s="275"/>
      <c r="IEB84" s="275"/>
      <c r="IEC84" s="275"/>
      <c r="IED84" s="275"/>
      <c r="IEE84" s="275"/>
      <c r="IEF84" s="275"/>
      <c r="IEG84" s="275"/>
      <c r="IEH84" s="275"/>
      <c r="IEI84" s="275"/>
      <c r="IEJ84" s="275"/>
      <c r="IEK84" s="275"/>
      <c r="IEL84" s="275"/>
      <c r="IEM84" s="275"/>
      <c r="IEN84" s="275"/>
      <c r="IEO84" s="275"/>
      <c r="IEP84" s="275"/>
      <c r="IEQ84" s="275"/>
      <c r="IER84" s="275"/>
      <c r="IES84" s="275"/>
      <c r="IET84" s="275"/>
      <c r="IEU84" s="275"/>
      <c r="IEV84" s="275"/>
      <c r="IEW84" s="275"/>
      <c r="IEX84" s="275"/>
      <c r="IEY84" s="275"/>
      <c r="IEZ84" s="275"/>
      <c r="IFA84" s="275"/>
      <c r="IFB84" s="275"/>
      <c r="IFC84" s="275"/>
      <c r="IFD84" s="275"/>
      <c r="IFE84" s="275"/>
      <c r="IFF84" s="275"/>
      <c r="IFG84" s="275"/>
      <c r="IFH84" s="275"/>
      <c r="IFI84" s="275"/>
      <c r="IFJ84" s="275"/>
      <c r="IFK84" s="275"/>
      <c r="IFL84" s="275"/>
      <c r="IFM84" s="275"/>
      <c r="IFN84" s="275"/>
      <c r="IFO84" s="275"/>
      <c r="IFP84" s="275"/>
      <c r="IFQ84" s="275"/>
      <c r="IFR84" s="275"/>
      <c r="IFS84" s="275"/>
      <c r="IFT84" s="275"/>
      <c r="IFU84" s="275"/>
      <c r="IFV84" s="275"/>
      <c r="IFW84" s="275"/>
      <c r="IFX84" s="275"/>
      <c r="IFY84" s="275"/>
      <c r="IFZ84" s="275"/>
      <c r="IGA84" s="275"/>
      <c r="IGB84" s="275"/>
      <c r="IGC84" s="275"/>
      <c r="IGD84" s="275"/>
      <c r="IGE84" s="275"/>
      <c r="IGF84" s="275"/>
      <c r="IGG84" s="275"/>
      <c r="IGH84" s="275"/>
      <c r="IGI84" s="275"/>
      <c r="IGJ84" s="275"/>
      <c r="IGK84" s="275"/>
      <c r="IGL84" s="275"/>
      <c r="IGM84" s="275"/>
      <c r="IGN84" s="275"/>
      <c r="IGO84" s="275"/>
      <c r="IGP84" s="275"/>
      <c r="IGQ84" s="275"/>
      <c r="IGR84" s="275"/>
      <c r="IGS84" s="275"/>
      <c r="IGT84" s="275"/>
      <c r="IGU84" s="275"/>
      <c r="IGV84" s="275"/>
      <c r="IGW84" s="275"/>
      <c r="IGX84" s="275"/>
      <c r="IGY84" s="275"/>
      <c r="IGZ84" s="275"/>
      <c r="IHA84" s="275"/>
      <c r="IHB84" s="275"/>
      <c r="IHC84" s="275"/>
      <c r="IHD84" s="275"/>
      <c r="IHE84" s="275"/>
      <c r="IHF84" s="275"/>
      <c r="IHG84" s="275"/>
      <c r="IHH84" s="275"/>
      <c r="IHI84" s="275"/>
      <c r="IHJ84" s="275"/>
      <c r="IHK84" s="275"/>
      <c r="IHL84" s="275"/>
      <c r="IHM84" s="275"/>
      <c r="IHN84" s="275"/>
      <c r="IHO84" s="275"/>
      <c r="IHP84" s="275"/>
      <c r="IHQ84" s="275"/>
      <c r="IHR84" s="275"/>
      <c r="IHS84" s="275"/>
      <c r="IHT84" s="275"/>
      <c r="IHU84" s="275"/>
      <c r="IHV84" s="275"/>
      <c r="IHW84" s="275"/>
      <c r="IHX84" s="275"/>
      <c r="IHY84" s="275"/>
      <c r="IHZ84" s="275"/>
      <c r="IIA84" s="275"/>
      <c r="IIB84" s="275"/>
      <c r="IIC84" s="275"/>
      <c r="IID84" s="275"/>
      <c r="IIE84" s="275"/>
      <c r="IIF84" s="275"/>
      <c r="IIG84" s="275"/>
      <c r="IIH84" s="275"/>
      <c r="III84" s="275"/>
      <c r="IIJ84" s="275"/>
      <c r="IIK84" s="275"/>
      <c r="IIL84" s="275"/>
      <c r="IIM84" s="275"/>
      <c r="IIN84" s="275"/>
      <c r="IIO84" s="275"/>
      <c r="IIP84" s="275"/>
      <c r="IIQ84" s="275"/>
      <c r="IIR84" s="275"/>
      <c r="IIS84" s="275"/>
      <c r="IIT84" s="275"/>
      <c r="IIU84" s="275"/>
      <c r="IIV84" s="275"/>
      <c r="IIW84" s="275"/>
      <c r="IIX84" s="275"/>
      <c r="IIY84" s="275"/>
      <c r="IIZ84" s="275"/>
      <c r="IJA84" s="275"/>
      <c r="IJB84" s="275"/>
      <c r="IJC84" s="275"/>
      <c r="IJD84" s="275"/>
      <c r="IJE84" s="275"/>
      <c r="IJF84" s="275"/>
      <c r="IJG84" s="275"/>
      <c r="IJH84" s="275"/>
      <c r="IJI84" s="275"/>
      <c r="IJJ84" s="275"/>
      <c r="IJK84" s="275"/>
      <c r="IJL84" s="275"/>
      <c r="IJM84" s="275"/>
      <c r="IJN84" s="275"/>
      <c r="IJO84" s="275"/>
      <c r="IJP84" s="275"/>
      <c r="IJQ84" s="275"/>
      <c r="IJR84" s="275"/>
      <c r="IJS84" s="275"/>
      <c r="IJT84" s="275"/>
      <c r="IJU84" s="275"/>
      <c r="IJV84" s="275"/>
      <c r="IJW84" s="275"/>
      <c r="IJX84" s="275"/>
      <c r="IJY84" s="275"/>
      <c r="IJZ84" s="275"/>
      <c r="IKA84" s="275"/>
      <c r="IKB84" s="275"/>
      <c r="IKC84" s="275"/>
      <c r="IKD84" s="275"/>
      <c r="IKE84" s="275"/>
      <c r="IKF84" s="275"/>
      <c r="IKG84" s="275"/>
      <c r="IKH84" s="275"/>
      <c r="IKI84" s="275"/>
      <c r="IKJ84" s="275"/>
      <c r="IKK84" s="275"/>
      <c r="IKL84" s="275"/>
      <c r="IKM84" s="275"/>
      <c r="IKN84" s="275"/>
      <c r="IKO84" s="275"/>
      <c r="IKP84" s="275"/>
      <c r="IKQ84" s="275"/>
      <c r="IKR84" s="275"/>
      <c r="IKS84" s="275"/>
      <c r="IKT84" s="275"/>
      <c r="IKU84" s="275"/>
      <c r="IKV84" s="275"/>
      <c r="IKW84" s="275"/>
      <c r="IKX84" s="275"/>
      <c r="IKY84" s="275"/>
      <c r="IKZ84" s="275"/>
      <c r="ILA84" s="275"/>
      <c r="ILB84" s="275"/>
      <c r="ILC84" s="275"/>
      <c r="ILD84" s="275"/>
      <c r="ILE84" s="275"/>
      <c r="ILF84" s="275"/>
      <c r="ILG84" s="275"/>
      <c r="ILH84" s="275"/>
      <c r="ILI84" s="275"/>
      <c r="ILJ84" s="275"/>
      <c r="ILK84" s="275"/>
      <c r="ILL84" s="275"/>
      <c r="ILM84" s="275"/>
      <c r="ILN84" s="275"/>
      <c r="ILO84" s="275"/>
      <c r="ILP84" s="275"/>
      <c r="ILQ84" s="275"/>
      <c r="ILR84" s="275"/>
      <c r="ILS84" s="275"/>
      <c r="ILT84" s="275"/>
      <c r="ILU84" s="275"/>
      <c r="ILV84" s="275"/>
      <c r="ILW84" s="275"/>
      <c r="ILX84" s="275"/>
      <c r="ILY84" s="275"/>
      <c r="ILZ84" s="275"/>
      <c r="IMA84" s="275"/>
      <c r="IMB84" s="275"/>
      <c r="IMC84" s="275"/>
      <c r="IMD84" s="275"/>
      <c r="IME84" s="275"/>
      <c r="IMF84" s="275"/>
      <c r="IMG84" s="275"/>
      <c r="IMH84" s="275"/>
      <c r="IMI84" s="275"/>
      <c r="IMJ84" s="275"/>
      <c r="IMK84" s="275"/>
      <c r="IML84" s="275"/>
      <c r="IMM84" s="275"/>
      <c r="IMN84" s="275"/>
      <c r="IMO84" s="275"/>
      <c r="IMP84" s="275"/>
      <c r="IMQ84" s="275"/>
      <c r="IMR84" s="275"/>
      <c r="IMS84" s="275"/>
      <c r="IMT84" s="275"/>
      <c r="IMU84" s="275"/>
      <c r="IMV84" s="275"/>
      <c r="IMW84" s="275"/>
      <c r="IMX84" s="275"/>
      <c r="IMY84" s="275"/>
      <c r="IMZ84" s="275"/>
      <c r="INA84" s="275"/>
      <c r="INB84" s="275"/>
      <c r="INC84" s="275"/>
      <c r="IND84" s="275"/>
      <c r="INE84" s="275"/>
      <c r="INF84" s="275"/>
      <c r="ING84" s="275"/>
      <c r="INH84" s="275"/>
      <c r="INI84" s="275"/>
      <c r="INJ84" s="275"/>
      <c r="INK84" s="275"/>
      <c r="INL84" s="275"/>
      <c r="INM84" s="275"/>
      <c r="INN84" s="275"/>
      <c r="INO84" s="275"/>
      <c r="INP84" s="275"/>
      <c r="INQ84" s="275"/>
      <c r="INR84" s="275"/>
      <c r="INS84" s="275"/>
      <c r="INT84" s="275"/>
      <c r="INU84" s="275"/>
      <c r="INV84" s="275"/>
      <c r="INW84" s="275"/>
      <c r="INX84" s="275"/>
      <c r="INY84" s="275"/>
      <c r="INZ84" s="275"/>
      <c r="IOA84" s="275"/>
      <c r="IOB84" s="275"/>
      <c r="IOC84" s="275"/>
      <c r="IOD84" s="275"/>
      <c r="IOE84" s="275"/>
      <c r="IOF84" s="275"/>
      <c r="IOG84" s="275"/>
      <c r="IOH84" s="275"/>
      <c r="IOI84" s="275"/>
      <c r="IOJ84" s="275"/>
      <c r="IOK84" s="275"/>
      <c r="IOL84" s="275"/>
      <c r="IOM84" s="275"/>
      <c r="ION84" s="275"/>
      <c r="IOO84" s="275"/>
      <c r="IOP84" s="275"/>
      <c r="IOQ84" s="275"/>
      <c r="IOR84" s="275"/>
      <c r="IOS84" s="275"/>
      <c r="IOT84" s="275"/>
      <c r="IOU84" s="275"/>
      <c r="IOV84" s="275"/>
      <c r="IOW84" s="275"/>
      <c r="IOX84" s="275"/>
      <c r="IOY84" s="275"/>
      <c r="IOZ84" s="275"/>
      <c r="IPA84" s="275"/>
      <c r="IPB84" s="275"/>
      <c r="IPC84" s="275"/>
      <c r="IPD84" s="275"/>
      <c r="IPE84" s="275"/>
      <c r="IPF84" s="275"/>
      <c r="IPG84" s="275"/>
      <c r="IPH84" s="275"/>
      <c r="IPI84" s="275"/>
      <c r="IPJ84" s="275"/>
      <c r="IPK84" s="275"/>
      <c r="IPL84" s="275"/>
      <c r="IPM84" s="275"/>
      <c r="IPN84" s="275"/>
      <c r="IPO84" s="275"/>
      <c r="IPP84" s="275"/>
      <c r="IPQ84" s="275"/>
      <c r="IPR84" s="275"/>
      <c r="IPS84" s="275"/>
      <c r="IPT84" s="275"/>
      <c r="IPU84" s="275"/>
      <c r="IPV84" s="275"/>
      <c r="IPW84" s="275"/>
      <c r="IPX84" s="275"/>
      <c r="IPY84" s="275"/>
      <c r="IPZ84" s="275"/>
      <c r="IQA84" s="275"/>
      <c r="IQB84" s="275"/>
      <c r="IQC84" s="275"/>
      <c r="IQD84" s="275"/>
      <c r="IQE84" s="275"/>
      <c r="IQF84" s="275"/>
      <c r="IQG84" s="275"/>
      <c r="IQH84" s="275"/>
      <c r="IQI84" s="275"/>
      <c r="IQJ84" s="275"/>
      <c r="IQK84" s="275"/>
      <c r="IQL84" s="275"/>
      <c r="IQM84" s="275"/>
      <c r="IQN84" s="275"/>
      <c r="IQO84" s="275"/>
      <c r="IQP84" s="275"/>
      <c r="IQQ84" s="275"/>
      <c r="IQR84" s="275"/>
      <c r="IQS84" s="275"/>
      <c r="IQT84" s="275"/>
      <c r="IQU84" s="275"/>
      <c r="IQV84" s="275"/>
      <c r="IQW84" s="275"/>
      <c r="IQX84" s="275"/>
      <c r="IQY84" s="275"/>
      <c r="IQZ84" s="275"/>
      <c r="IRA84" s="275"/>
      <c r="IRB84" s="275"/>
      <c r="IRC84" s="275"/>
      <c r="IRD84" s="275"/>
      <c r="IRE84" s="275"/>
      <c r="IRF84" s="275"/>
      <c r="IRG84" s="275"/>
      <c r="IRH84" s="275"/>
      <c r="IRI84" s="275"/>
      <c r="IRJ84" s="275"/>
      <c r="IRK84" s="275"/>
      <c r="IRL84" s="275"/>
      <c r="IRM84" s="275"/>
      <c r="IRN84" s="275"/>
      <c r="IRO84" s="275"/>
      <c r="IRP84" s="275"/>
      <c r="IRQ84" s="275"/>
      <c r="IRR84" s="275"/>
      <c r="IRS84" s="275"/>
      <c r="IRT84" s="275"/>
      <c r="IRU84" s="275"/>
      <c r="IRV84" s="275"/>
      <c r="IRW84" s="275"/>
      <c r="IRX84" s="275"/>
      <c r="IRY84" s="275"/>
      <c r="IRZ84" s="275"/>
      <c r="ISA84" s="275"/>
      <c r="ISB84" s="275"/>
      <c r="ISC84" s="275"/>
      <c r="ISD84" s="275"/>
      <c r="ISE84" s="275"/>
      <c r="ISF84" s="275"/>
      <c r="ISG84" s="275"/>
      <c r="ISH84" s="275"/>
      <c r="ISI84" s="275"/>
      <c r="ISJ84" s="275"/>
      <c r="ISK84" s="275"/>
      <c r="ISL84" s="275"/>
      <c r="ISM84" s="275"/>
      <c r="ISN84" s="275"/>
      <c r="ISO84" s="275"/>
      <c r="ISP84" s="275"/>
      <c r="ISQ84" s="275"/>
      <c r="ISR84" s="275"/>
      <c r="ISS84" s="275"/>
      <c r="IST84" s="275"/>
      <c r="ISU84" s="275"/>
      <c r="ISV84" s="275"/>
      <c r="ISW84" s="275"/>
      <c r="ISX84" s="275"/>
      <c r="ISY84" s="275"/>
      <c r="ISZ84" s="275"/>
      <c r="ITA84" s="275"/>
      <c r="ITB84" s="275"/>
      <c r="ITC84" s="275"/>
      <c r="ITD84" s="275"/>
      <c r="ITE84" s="275"/>
      <c r="ITF84" s="275"/>
      <c r="ITG84" s="275"/>
      <c r="ITH84" s="275"/>
      <c r="ITI84" s="275"/>
      <c r="ITJ84" s="275"/>
      <c r="ITK84" s="275"/>
      <c r="ITL84" s="275"/>
      <c r="ITM84" s="275"/>
      <c r="ITN84" s="275"/>
      <c r="ITO84" s="275"/>
      <c r="ITP84" s="275"/>
      <c r="ITQ84" s="275"/>
      <c r="ITR84" s="275"/>
      <c r="ITS84" s="275"/>
      <c r="ITT84" s="275"/>
      <c r="ITU84" s="275"/>
      <c r="ITV84" s="275"/>
      <c r="ITW84" s="275"/>
      <c r="ITX84" s="275"/>
      <c r="ITY84" s="275"/>
      <c r="ITZ84" s="275"/>
      <c r="IUA84" s="275"/>
      <c r="IUB84" s="275"/>
      <c r="IUC84" s="275"/>
      <c r="IUD84" s="275"/>
      <c r="IUE84" s="275"/>
      <c r="IUF84" s="275"/>
      <c r="IUG84" s="275"/>
      <c r="IUH84" s="275"/>
      <c r="IUI84" s="275"/>
      <c r="IUJ84" s="275"/>
      <c r="IUK84" s="275"/>
      <c r="IUL84" s="275"/>
      <c r="IUM84" s="275"/>
      <c r="IUN84" s="275"/>
      <c r="IUO84" s="275"/>
      <c r="IUP84" s="275"/>
      <c r="IUQ84" s="275"/>
      <c r="IUR84" s="275"/>
      <c r="IUS84" s="275"/>
      <c r="IUT84" s="275"/>
      <c r="IUU84" s="275"/>
      <c r="IUV84" s="275"/>
      <c r="IUW84" s="275"/>
      <c r="IUX84" s="275"/>
      <c r="IUY84" s="275"/>
      <c r="IUZ84" s="275"/>
      <c r="IVA84" s="275"/>
      <c r="IVB84" s="275"/>
      <c r="IVC84" s="275"/>
      <c r="IVD84" s="275"/>
      <c r="IVE84" s="275"/>
      <c r="IVF84" s="275"/>
      <c r="IVG84" s="275"/>
      <c r="IVH84" s="275"/>
      <c r="IVI84" s="275"/>
      <c r="IVJ84" s="275"/>
      <c r="IVK84" s="275"/>
      <c r="IVL84" s="275"/>
      <c r="IVM84" s="275"/>
      <c r="IVN84" s="275"/>
      <c r="IVO84" s="275"/>
      <c r="IVP84" s="275"/>
      <c r="IVQ84" s="275"/>
      <c r="IVR84" s="275"/>
      <c r="IVS84" s="275"/>
      <c r="IVT84" s="275"/>
      <c r="IVU84" s="275"/>
      <c r="IVV84" s="275"/>
      <c r="IVW84" s="275"/>
      <c r="IVX84" s="275"/>
      <c r="IVY84" s="275"/>
      <c r="IVZ84" s="275"/>
      <c r="IWA84" s="275"/>
      <c r="IWB84" s="275"/>
      <c r="IWC84" s="275"/>
      <c r="IWD84" s="275"/>
      <c r="IWE84" s="275"/>
      <c r="IWF84" s="275"/>
      <c r="IWG84" s="275"/>
      <c r="IWH84" s="275"/>
      <c r="IWI84" s="275"/>
      <c r="IWJ84" s="275"/>
      <c r="IWK84" s="275"/>
      <c r="IWL84" s="275"/>
      <c r="IWM84" s="275"/>
      <c r="IWN84" s="275"/>
      <c r="IWO84" s="275"/>
      <c r="IWP84" s="275"/>
      <c r="IWQ84" s="275"/>
      <c r="IWR84" s="275"/>
      <c r="IWS84" s="275"/>
      <c r="IWT84" s="275"/>
      <c r="IWU84" s="275"/>
      <c r="IWV84" s="275"/>
      <c r="IWW84" s="275"/>
      <c r="IWX84" s="275"/>
      <c r="IWY84" s="275"/>
      <c r="IWZ84" s="275"/>
      <c r="IXA84" s="275"/>
      <c r="IXB84" s="275"/>
      <c r="IXC84" s="275"/>
      <c r="IXD84" s="275"/>
      <c r="IXE84" s="275"/>
      <c r="IXF84" s="275"/>
      <c r="IXG84" s="275"/>
      <c r="IXH84" s="275"/>
      <c r="IXI84" s="275"/>
      <c r="IXJ84" s="275"/>
      <c r="IXK84" s="275"/>
      <c r="IXL84" s="275"/>
      <c r="IXM84" s="275"/>
      <c r="IXN84" s="275"/>
      <c r="IXO84" s="275"/>
      <c r="IXP84" s="275"/>
      <c r="IXQ84" s="275"/>
      <c r="IXR84" s="275"/>
      <c r="IXS84" s="275"/>
      <c r="IXT84" s="275"/>
      <c r="IXU84" s="275"/>
      <c r="IXV84" s="275"/>
      <c r="IXW84" s="275"/>
      <c r="IXX84" s="275"/>
      <c r="IXY84" s="275"/>
      <c r="IXZ84" s="275"/>
      <c r="IYA84" s="275"/>
      <c r="IYB84" s="275"/>
      <c r="IYC84" s="275"/>
      <c r="IYD84" s="275"/>
      <c r="IYE84" s="275"/>
      <c r="IYF84" s="275"/>
      <c r="IYG84" s="275"/>
      <c r="IYH84" s="275"/>
      <c r="IYI84" s="275"/>
      <c r="IYJ84" s="275"/>
      <c r="IYK84" s="275"/>
      <c r="IYL84" s="275"/>
      <c r="IYM84" s="275"/>
      <c r="IYN84" s="275"/>
      <c r="IYO84" s="275"/>
      <c r="IYP84" s="275"/>
      <c r="IYQ84" s="275"/>
      <c r="IYR84" s="275"/>
      <c r="IYS84" s="275"/>
      <c r="IYT84" s="275"/>
      <c r="IYU84" s="275"/>
      <c r="IYV84" s="275"/>
      <c r="IYW84" s="275"/>
      <c r="IYX84" s="275"/>
      <c r="IYY84" s="275"/>
      <c r="IYZ84" s="275"/>
      <c r="IZA84" s="275"/>
      <c r="IZB84" s="275"/>
      <c r="IZC84" s="275"/>
      <c r="IZD84" s="275"/>
      <c r="IZE84" s="275"/>
      <c r="IZF84" s="275"/>
      <c r="IZG84" s="275"/>
      <c r="IZH84" s="275"/>
      <c r="IZI84" s="275"/>
      <c r="IZJ84" s="275"/>
      <c r="IZK84" s="275"/>
      <c r="IZL84" s="275"/>
      <c r="IZM84" s="275"/>
      <c r="IZN84" s="275"/>
      <c r="IZO84" s="275"/>
      <c r="IZP84" s="275"/>
      <c r="IZQ84" s="275"/>
      <c r="IZR84" s="275"/>
      <c r="IZS84" s="275"/>
      <c r="IZT84" s="275"/>
      <c r="IZU84" s="275"/>
      <c r="IZV84" s="275"/>
      <c r="IZW84" s="275"/>
      <c r="IZX84" s="275"/>
      <c r="IZY84" s="275"/>
      <c r="IZZ84" s="275"/>
      <c r="JAA84" s="275"/>
      <c r="JAB84" s="275"/>
      <c r="JAC84" s="275"/>
      <c r="JAD84" s="275"/>
      <c r="JAE84" s="275"/>
      <c r="JAF84" s="275"/>
      <c r="JAG84" s="275"/>
      <c r="JAH84" s="275"/>
      <c r="JAI84" s="275"/>
      <c r="JAJ84" s="275"/>
      <c r="JAK84" s="275"/>
      <c r="JAL84" s="275"/>
      <c r="JAM84" s="275"/>
      <c r="JAN84" s="275"/>
      <c r="JAO84" s="275"/>
      <c r="JAP84" s="275"/>
      <c r="JAQ84" s="275"/>
      <c r="JAR84" s="275"/>
      <c r="JAS84" s="275"/>
      <c r="JAT84" s="275"/>
      <c r="JAU84" s="275"/>
      <c r="JAV84" s="275"/>
      <c r="JAW84" s="275"/>
      <c r="JAX84" s="275"/>
      <c r="JAY84" s="275"/>
      <c r="JAZ84" s="275"/>
      <c r="JBA84" s="275"/>
      <c r="JBB84" s="275"/>
      <c r="JBC84" s="275"/>
      <c r="JBD84" s="275"/>
      <c r="JBE84" s="275"/>
      <c r="JBF84" s="275"/>
      <c r="JBG84" s="275"/>
      <c r="JBH84" s="275"/>
      <c r="JBI84" s="275"/>
      <c r="JBJ84" s="275"/>
      <c r="JBK84" s="275"/>
      <c r="JBL84" s="275"/>
      <c r="JBM84" s="275"/>
      <c r="JBN84" s="275"/>
      <c r="JBO84" s="275"/>
      <c r="JBP84" s="275"/>
      <c r="JBQ84" s="275"/>
      <c r="JBR84" s="275"/>
      <c r="JBS84" s="275"/>
      <c r="JBT84" s="275"/>
      <c r="JBU84" s="275"/>
      <c r="JBV84" s="275"/>
      <c r="JBW84" s="275"/>
      <c r="JBX84" s="275"/>
      <c r="JBY84" s="275"/>
      <c r="JBZ84" s="275"/>
      <c r="JCA84" s="275"/>
      <c r="JCB84" s="275"/>
      <c r="JCC84" s="275"/>
      <c r="JCD84" s="275"/>
      <c r="JCE84" s="275"/>
      <c r="JCF84" s="275"/>
      <c r="JCG84" s="275"/>
      <c r="JCH84" s="275"/>
      <c r="JCI84" s="275"/>
      <c r="JCJ84" s="275"/>
      <c r="JCK84" s="275"/>
      <c r="JCL84" s="275"/>
      <c r="JCM84" s="275"/>
      <c r="JCN84" s="275"/>
      <c r="JCO84" s="275"/>
      <c r="JCP84" s="275"/>
      <c r="JCQ84" s="275"/>
      <c r="JCR84" s="275"/>
      <c r="JCS84" s="275"/>
      <c r="JCT84" s="275"/>
      <c r="JCU84" s="275"/>
      <c r="JCV84" s="275"/>
      <c r="JCW84" s="275"/>
      <c r="JCX84" s="275"/>
      <c r="JCY84" s="275"/>
      <c r="JCZ84" s="275"/>
      <c r="JDA84" s="275"/>
      <c r="JDB84" s="275"/>
      <c r="JDC84" s="275"/>
      <c r="JDD84" s="275"/>
      <c r="JDE84" s="275"/>
      <c r="JDF84" s="275"/>
      <c r="JDG84" s="275"/>
      <c r="JDH84" s="275"/>
      <c r="JDI84" s="275"/>
      <c r="JDJ84" s="275"/>
      <c r="JDK84" s="275"/>
      <c r="JDL84" s="275"/>
      <c r="JDM84" s="275"/>
      <c r="JDN84" s="275"/>
      <c r="JDO84" s="275"/>
      <c r="JDP84" s="275"/>
      <c r="JDQ84" s="275"/>
      <c r="JDR84" s="275"/>
      <c r="JDS84" s="275"/>
      <c r="JDT84" s="275"/>
      <c r="JDU84" s="275"/>
      <c r="JDV84" s="275"/>
      <c r="JDW84" s="275"/>
      <c r="JDX84" s="275"/>
      <c r="JDY84" s="275"/>
      <c r="JDZ84" s="275"/>
      <c r="JEA84" s="275"/>
      <c r="JEB84" s="275"/>
      <c r="JEC84" s="275"/>
      <c r="JED84" s="275"/>
      <c r="JEE84" s="275"/>
      <c r="JEF84" s="275"/>
      <c r="JEG84" s="275"/>
      <c r="JEH84" s="275"/>
      <c r="JEI84" s="275"/>
      <c r="JEJ84" s="275"/>
      <c r="JEK84" s="275"/>
      <c r="JEL84" s="275"/>
      <c r="JEM84" s="275"/>
      <c r="JEN84" s="275"/>
      <c r="JEO84" s="275"/>
      <c r="JEP84" s="275"/>
      <c r="JEQ84" s="275"/>
      <c r="JER84" s="275"/>
      <c r="JES84" s="275"/>
      <c r="JET84" s="275"/>
      <c r="JEU84" s="275"/>
      <c r="JEV84" s="275"/>
      <c r="JEW84" s="275"/>
      <c r="JEX84" s="275"/>
      <c r="JEY84" s="275"/>
      <c r="JEZ84" s="275"/>
      <c r="JFA84" s="275"/>
      <c r="JFB84" s="275"/>
      <c r="JFC84" s="275"/>
      <c r="JFD84" s="275"/>
      <c r="JFE84" s="275"/>
      <c r="JFF84" s="275"/>
      <c r="JFG84" s="275"/>
      <c r="JFH84" s="275"/>
      <c r="JFI84" s="275"/>
      <c r="JFJ84" s="275"/>
      <c r="JFK84" s="275"/>
      <c r="JFL84" s="275"/>
      <c r="JFM84" s="275"/>
      <c r="JFN84" s="275"/>
      <c r="JFO84" s="275"/>
      <c r="JFP84" s="275"/>
      <c r="JFQ84" s="275"/>
      <c r="JFR84" s="275"/>
      <c r="JFS84" s="275"/>
      <c r="JFT84" s="275"/>
      <c r="JFU84" s="275"/>
      <c r="JFV84" s="275"/>
      <c r="JFW84" s="275"/>
      <c r="JFX84" s="275"/>
      <c r="JFY84" s="275"/>
      <c r="JFZ84" s="275"/>
      <c r="JGA84" s="275"/>
      <c r="JGB84" s="275"/>
      <c r="JGC84" s="275"/>
      <c r="JGD84" s="275"/>
      <c r="JGE84" s="275"/>
      <c r="JGF84" s="275"/>
      <c r="JGG84" s="275"/>
      <c r="JGH84" s="275"/>
      <c r="JGI84" s="275"/>
      <c r="JGJ84" s="275"/>
      <c r="JGK84" s="275"/>
      <c r="JGL84" s="275"/>
      <c r="JGM84" s="275"/>
      <c r="JGN84" s="275"/>
      <c r="JGO84" s="275"/>
      <c r="JGP84" s="275"/>
      <c r="JGQ84" s="275"/>
      <c r="JGR84" s="275"/>
      <c r="JGS84" s="275"/>
      <c r="JGT84" s="275"/>
      <c r="JGU84" s="275"/>
      <c r="JGV84" s="275"/>
      <c r="JGW84" s="275"/>
      <c r="JGX84" s="275"/>
      <c r="JGY84" s="275"/>
      <c r="JGZ84" s="275"/>
      <c r="JHA84" s="275"/>
      <c r="JHB84" s="275"/>
      <c r="JHC84" s="275"/>
      <c r="JHD84" s="275"/>
      <c r="JHE84" s="275"/>
      <c r="JHF84" s="275"/>
      <c r="JHG84" s="275"/>
      <c r="JHH84" s="275"/>
      <c r="JHI84" s="275"/>
      <c r="JHJ84" s="275"/>
      <c r="JHK84" s="275"/>
      <c r="JHL84" s="275"/>
      <c r="JHM84" s="275"/>
      <c r="JHN84" s="275"/>
      <c r="JHO84" s="275"/>
      <c r="JHP84" s="275"/>
      <c r="JHQ84" s="275"/>
      <c r="JHR84" s="275"/>
      <c r="JHS84" s="275"/>
      <c r="JHT84" s="275"/>
      <c r="JHU84" s="275"/>
      <c r="JHV84" s="275"/>
      <c r="JHW84" s="275"/>
      <c r="JHX84" s="275"/>
      <c r="JHY84" s="275"/>
      <c r="JHZ84" s="275"/>
      <c r="JIA84" s="275"/>
      <c r="JIB84" s="275"/>
      <c r="JIC84" s="275"/>
      <c r="JID84" s="275"/>
      <c r="JIE84" s="275"/>
      <c r="JIF84" s="275"/>
      <c r="JIG84" s="275"/>
      <c r="JIH84" s="275"/>
      <c r="JII84" s="275"/>
      <c r="JIJ84" s="275"/>
      <c r="JIK84" s="275"/>
      <c r="JIL84" s="275"/>
      <c r="JIM84" s="275"/>
      <c r="JIN84" s="275"/>
      <c r="JIO84" s="275"/>
      <c r="JIP84" s="275"/>
      <c r="JIQ84" s="275"/>
      <c r="JIR84" s="275"/>
      <c r="JIS84" s="275"/>
      <c r="JIT84" s="275"/>
      <c r="JIU84" s="275"/>
      <c r="JIV84" s="275"/>
      <c r="JIW84" s="275"/>
      <c r="JIX84" s="275"/>
      <c r="JIY84" s="275"/>
      <c r="JIZ84" s="275"/>
      <c r="JJA84" s="275"/>
      <c r="JJB84" s="275"/>
      <c r="JJC84" s="275"/>
      <c r="JJD84" s="275"/>
      <c r="JJE84" s="275"/>
      <c r="JJF84" s="275"/>
      <c r="JJG84" s="275"/>
      <c r="JJH84" s="275"/>
      <c r="JJI84" s="275"/>
      <c r="JJJ84" s="275"/>
      <c r="JJK84" s="275"/>
      <c r="JJL84" s="275"/>
      <c r="JJM84" s="275"/>
      <c r="JJN84" s="275"/>
      <c r="JJO84" s="275"/>
      <c r="JJP84" s="275"/>
      <c r="JJQ84" s="275"/>
      <c r="JJR84" s="275"/>
      <c r="JJS84" s="275"/>
      <c r="JJT84" s="275"/>
      <c r="JJU84" s="275"/>
      <c r="JJV84" s="275"/>
      <c r="JJW84" s="275"/>
      <c r="JJX84" s="275"/>
      <c r="JJY84" s="275"/>
      <c r="JJZ84" s="275"/>
      <c r="JKA84" s="275"/>
      <c r="JKB84" s="275"/>
      <c r="JKC84" s="275"/>
      <c r="JKD84" s="275"/>
      <c r="JKE84" s="275"/>
      <c r="JKF84" s="275"/>
      <c r="JKG84" s="275"/>
      <c r="JKH84" s="275"/>
      <c r="JKI84" s="275"/>
      <c r="JKJ84" s="275"/>
      <c r="JKK84" s="275"/>
      <c r="JKL84" s="275"/>
      <c r="JKM84" s="275"/>
      <c r="JKN84" s="275"/>
      <c r="JKO84" s="275"/>
      <c r="JKP84" s="275"/>
      <c r="JKQ84" s="275"/>
      <c r="JKR84" s="275"/>
      <c r="JKS84" s="275"/>
      <c r="JKT84" s="275"/>
      <c r="JKU84" s="275"/>
      <c r="JKV84" s="275"/>
      <c r="JKW84" s="275"/>
      <c r="JKX84" s="275"/>
      <c r="JKY84" s="275"/>
      <c r="JKZ84" s="275"/>
      <c r="JLA84" s="275"/>
      <c r="JLB84" s="275"/>
      <c r="JLC84" s="275"/>
      <c r="JLD84" s="275"/>
      <c r="JLE84" s="275"/>
      <c r="JLF84" s="275"/>
      <c r="JLG84" s="275"/>
      <c r="JLH84" s="275"/>
      <c r="JLI84" s="275"/>
      <c r="JLJ84" s="275"/>
      <c r="JLK84" s="275"/>
      <c r="JLL84" s="275"/>
      <c r="JLM84" s="275"/>
      <c r="JLN84" s="275"/>
      <c r="JLO84" s="275"/>
      <c r="JLP84" s="275"/>
      <c r="JLQ84" s="275"/>
      <c r="JLR84" s="275"/>
      <c r="JLS84" s="275"/>
      <c r="JLT84" s="275"/>
      <c r="JLU84" s="275"/>
      <c r="JLV84" s="275"/>
      <c r="JLW84" s="275"/>
      <c r="JLX84" s="275"/>
      <c r="JLY84" s="275"/>
      <c r="JLZ84" s="275"/>
      <c r="JMA84" s="275"/>
      <c r="JMB84" s="275"/>
      <c r="JMC84" s="275"/>
      <c r="JMD84" s="275"/>
      <c r="JME84" s="275"/>
      <c r="JMF84" s="275"/>
      <c r="JMG84" s="275"/>
      <c r="JMH84" s="275"/>
      <c r="JMI84" s="275"/>
      <c r="JMJ84" s="275"/>
      <c r="JMK84" s="275"/>
      <c r="JML84" s="275"/>
      <c r="JMM84" s="275"/>
      <c r="JMN84" s="275"/>
      <c r="JMO84" s="275"/>
      <c r="JMP84" s="275"/>
      <c r="JMQ84" s="275"/>
      <c r="JMR84" s="275"/>
      <c r="JMS84" s="275"/>
      <c r="JMT84" s="275"/>
      <c r="JMU84" s="275"/>
      <c r="JMV84" s="275"/>
      <c r="JMW84" s="275"/>
      <c r="JMX84" s="275"/>
      <c r="JMY84" s="275"/>
      <c r="JMZ84" s="275"/>
      <c r="JNA84" s="275"/>
      <c r="JNB84" s="275"/>
      <c r="JNC84" s="275"/>
      <c r="JND84" s="275"/>
      <c r="JNE84" s="275"/>
      <c r="JNF84" s="275"/>
      <c r="JNG84" s="275"/>
      <c r="JNH84" s="275"/>
      <c r="JNI84" s="275"/>
      <c r="JNJ84" s="275"/>
      <c r="JNK84" s="275"/>
      <c r="JNL84" s="275"/>
      <c r="JNM84" s="275"/>
      <c r="JNN84" s="275"/>
      <c r="JNO84" s="275"/>
      <c r="JNP84" s="275"/>
      <c r="JNQ84" s="275"/>
      <c r="JNR84" s="275"/>
      <c r="JNS84" s="275"/>
      <c r="JNT84" s="275"/>
      <c r="JNU84" s="275"/>
      <c r="JNV84" s="275"/>
      <c r="JNW84" s="275"/>
      <c r="JNX84" s="275"/>
      <c r="JNY84" s="275"/>
      <c r="JNZ84" s="275"/>
      <c r="JOA84" s="275"/>
      <c r="JOB84" s="275"/>
      <c r="JOC84" s="275"/>
      <c r="JOD84" s="275"/>
      <c r="JOE84" s="275"/>
      <c r="JOF84" s="275"/>
      <c r="JOG84" s="275"/>
      <c r="JOH84" s="275"/>
      <c r="JOI84" s="275"/>
      <c r="JOJ84" s="275"/>
      <c r="JOK84" s="275"/>
      <c r="JOL84" s="275"/>
      <c r="JOM84" s="275"/>
      <c r="JON84" s="275"/>
      <c r="JOO84" s="275"/>
      <c r="JOP84" s="275"/>
      <c r="JOQ84" s="275"/>
      <c r="JOR84" s="275"/>
      <c r="JOS84" s="275"/>
      <c r="JOT84" s="275"/>
      <c r="JOU84" s="275"/>
      <c r="JOV84" s="275"/>
      <c r="JOW84" s="275"/>
      <c r="JOX84" s="275"/>
      <c r="JOY84" s="275"/>
      <c r="JOZ84" s="275"/>
      <c r="JPA84" s="275"/>
      <c r="JPB84" s="275"/>
      <c r="JPC84" s="275"/>
      <c r="JPD84" s="275"/>
      <c r="JPE84" s="275"/>
      <c r="JPF84" s="275"/>
      <c r="JPG84" s="275"/>
      <c r="JPH84" s="275"/>
      <c r="JPI84" s="275"/>
      <c r="JPJ84" s="275"/>
      <c r="JPK84" s="275"/>
      <c r="JPL84" s="275"/>
      <c r="JPM84" s="275"/>
      <c r="JPN84" s="275"/>
      <c r="JPO84" s="275"/>
      <c r="JPP84" s="275"/>
      <c r="JPQ84" s="275"/>
      <c r="JPR84" s="275"/>
      <c r="JPS84" s="275"/>
      <c r="JPT84" s="275"/>
      <c r="JPU84" s="275"/>
      <c r="JPV84" s="275"/>
      <c r="JPW84" s="275"/>
      <c r="JPX84" s="275"/>
      <c r="JPY84" s="275"/>
      <c r="JPZ84" s="275"/>
      <c r="JQA84" s="275"/>
      <c r="JQB84" s="275"/>
      <c r="JQC84" s="275"/>
      <c r="JQD84" s="275"/>
      <c r="JQE84" s="275"/>
      <c r="JQF84" s="275"/>
      <c r="JQG84" s="275"/>
      <c r="JQH84" s="275"/>
      <c r="JQI84" s="275"/>
      <c r="JQJ84" s="275"/>
      <c r="JQK84" s="275"/>
      <c r="JQL84" s="275"/>
      <c r="JQM84" s="275"/>
      <c r="JQN84" s="275"/>
      <c r="JQO84" s="275"/>
      <c r="JQP84" s="275"/>
      <c r="JQQ84" s="275"/>
      <c r="JQR84" s="275"/>
      <c r="JQS84" s="275"/>
      <c r="JQT84" s="275"/>
      <c r="JQU84" s="275"/>
      <c r="JQV84" s="275"/>
      <c r="JQW84" s="275"/>
      <c r="JQX84" s="275"/>
      <c r="JQY84" s="275"/>
      <c r="JQZ84" s="275"/>
      <c r="JRA84" s="275"/>
      <c r="JRB84" s="275"/>
      <c r="JRC84" s="275"/>
      <c r="JRD84" s="275"/>
      <c r="JRE84" s="275"/>
      <c r="JRF84" s="275"/>
      <c r="JRG84" s="275"/>
      <c r="JRH84" s="275"/>
      <c r="JRI84" s="275"/>
      <c r="JRJ84" s="275"/>
      <c r="JRK84" s="275"/>
      <c r="JRL84" s="275"/>
      <c r="JRM84" s="275"/>
      <c r="JRN84" s="275"/>
      <c r="JRO84" s="275"/>
      <c r="JRP84" s="275"/>
      <c r="JRQ84" s="275"/>
      <c r="JRR84" s="275"/>
      <c r="JRS84" s="275"/>
      <c r="JRT84" s="275"/>
      <c r="JRU84" s="275"/>
      <c r="JRV84" s="275"/>
      <c r="JRW84" s="275"/>
      <c r="JRX84" s="275"/>
      <c r="JRY84" s="275"/>
      <c r="JRZ84" s="275"/>
      <c r="JSA84" s="275"/>
      <c r="JSB84" s="275"/>
      <c r="JSC84" s="275"/>
      <c r="JSD84" s="275"/>
      <c r="JSE84" s="275"/>
      <c r="JSF84" s="275"/>
      <c r="JSG84" s="275"/>
      <c r="JSH84" s="275"/>
      <c r="JSI84" s="275"/>
      <c r="JSJ84" s="275"/>
      <c r="JSK84" s="275"/>
      <c r="JSL84" s="275"/>
      <c r="JSM84" s="275"/>
      <c r="JSN84" s="275"/>
      <c r="JSO84" s="275"/>
      <c r="JSP84" s="275"/>
      <c r="JSQ84" s="275"/>
      <c r="JSR84" s="275"/>
      <c r="JSS84" s="275"/>
      <c r="JST84" s="275"/>
      <c r="JSU84" s="275"/>
      <c r="JSV84" s="275"/>
      <c r="JSW84" s="275"/>
      <c r="JSX84" s="275"/>
      <c r="JSY84" s="275"/>
      <c r="JSZ84" s="275"/>
      <c r="JTA84" s="275"/>
      <c r="JTB84" s="275"/>
      <c r="JTC84" s="275"/>
      <c r="JTD84" s="275"/>
      <c r="JTE84" s="275"/>
      <c r="JTF84" s="275"/>
      <c r="JTG84" s="275"/>
      <c r="JTH84" s="275"/>
      <c r="JTI84" s="275"/>
      <c r="JTJ84" s="275"/>
      <c r="JTK84" s="275"/>
      <c r="JTL84" s="275"/>
      <c r="JTM84" s="275"/>
      <c r="JTN84" s="275"/>
      <c r="JTO84" s="275"/>
      <c r="JTP84" s="275"/>
      <c r="JTQ84" s="275"/>
      <c r="JTR84" s="275"/>
      <c r="JTS84" s="275"/>
      <c r="JTT84" s="275"/>
      <c r="JTU84" s="275"/>
      <c r="JTV84" s="275"/>
      <c r="JTW84" s="275"/>
      <c r="JTX84" s="275"/>
      <c r="JTY84" s="275"/>
      <c r="JTZ84" s="275"/>
      <c r="JUA84" s="275"/>
      <c r="JUB84" s="275"/>
      <c r="JUC84" s="275"/>
      <c r="JUD84" s="275"/>
      <c r="JUE84" s="275"/>
      <c r="JUF84" s="275"/>
      <c r="JUG84" s="275"/>
      <c r="JUH84" s="275"/>
      <c r="JUI84" s="275"/>
      <c r="JUJ84" s="275"/>
      <c r="JUK84" s="275"/>
      <c r="JUL84" s="275"/>
      <c r="JUM84" s="275"/>
      <c r="JUN84" s="275"/>
      <c r="JUO84" s="275"/>
      <c r="JUP84" s="275"/>
      <c r="JUQ84" s="275"/>
      <c r="JUR84" s="275"/>
      <c r="JUS84" s="275"/>
      <c r="JUT84" s="275"/>
      <c r="JUU84" s="275"/>
      <c r="JUV84" s="275"/>
      <c r="JUW84" s="275"/>
      <c r="JUX84" s="275"/>
      <c r="JUY84" s="275"/>
      <c r="JUZ84" s="275"/>
      <c r="JVA84" s="275"/>
      <c r="JVB84" s="275"/>
      <c r="JVC84" s="275"/>
      <c r="JVD84" s="275"/>
      <c r="JVE84" s="275"/>
      <c r="JVF84" s="275"/>
      <c r="JVG84" s="275"/>
      <c r="JVH84" s="275"/>
      <c r="JVI84" s="275"/>
      <c r="JVJ84" s="275"/>
      <c r="JVK84" s="275"/>
      <c r="JVL84" s="275"/>
      <c r="JVM84" s="275"/>
      <c r="JVN84" s="275"/>
      <c r="JVO84" s="275"/>
      <c r="JVP84" s="275"/>
      <c r="JVQ84" s="275"/>
      <c r="JVR84" s="275"/>
      <c r="JVS84" s="275"/>
      <c r="JVT84" s="275"/>
      <c r="JVU84" s="275"/>
      <c r="JVV84" s="275"/>
      <c r="JVW84" s="275"/>
      <c r="JVX84" s="275"/>
      <c r="JVY84" s="275"/>
      <c r="JVZ84" s="275"/>
      <c r="JWA84" s="275"/>
      <c r="JWB84" s="275"/>
      <c r="JWC84" s="275"/>
      <c r="JWD84" s="275"/>
      <c r="JWE84" s="275"/>
      <c r="JWF84" s="275"/>
      <c r="JWG84" s="275"/>
      <c r="JWH84" s="275"/>
      <c r="JWI84" s="275"/>
      <c r="JWJ84" s="275"/>
      <c r="JWK84" s="275"/>
      <c r="JWL84" s="275"/>
      <c r="JWM84" s="275"/>
      <c r="JWN84" s="275"/>
      <c r="JWO84" s="275"/>
      <c r="JWP84" s="275"/>
      <c r="JWQ84" s="275"/>
      <c r="JWR84" s="275"/>
      <c r="JWS84" s="275"/>
      <c r="JWT84" s="275"/>
      <c r="JWU84" s="275"/>
      <c r="JWV84" s="275"/>
      <c r="JWW84" s="275"/>
      <c r="JWX84" s="275"/>
      <c r="JWY84" s="275"/>
      <c r="JWZ84" s="275"/>
      <c r="JXA84" s="275"/>
      <c r="JXB84" s="275"/>
      <c r="JXC84" s="275"/>
      <c r="JXD84" s="275"/>
      <c r="JXE84" s="275"/>
      <c r="JXF84" s="275"/>
      <c r="JXG84" s="275"/>
      <c r="JXH84" s="275"/>
      <c r="JXI84" s="275"/>
      <c r="JXJ84" s="275"/>
      <c r="JXK84" s="275"/>
      <c r="JXL84" s="275"/>
      <c r="JXM84" s="275"/>
      <c r="JXN84" s="275"/>
      <c r="JXO84" s="275"/>
      <c r="JXP84" s="275"/>
      <c r="JXQ84" s="275"/>
      <c r="JXR84" s="275"/>
      <c r="JXS84" s="275"/>
      <c r="JXT84" s="275"/>
      <c r="JXU84" s="275"/>
      <c r="JXV84" s="275"/>
      <c r="JXW84" s="275"/>
      <c r="JXX84" s="275"/>
      <c r="JXY84" s="275"/>
      <c r="JXZ84" s="275"/>
      <c r="JYA84" s="275"/>
      <c r="JYB84" s="275"/>
      <c r="JYC84" s="275"/>
      <c r="JYD84" s="275"/>
      <c r="JYE84" s="275"/>
      <c r="JYF84" s="275"/>
      <c r="JYG84" s="275"/>
      <c r="JYH84" s="275"/>
      <c r="JYI84" s="275"/>
      <c r="JYJ84" s="275"/>
      <c r="JYK84" s="275"/>
      <c r="JYL84" s="275"/>
      <c r="JYM84" s="275"/>
      <c r="JYN84" s="275"/>
      <c r="JYO84" s="275"/>
      <c r="JYP84" s="275"/>
      <c r="JYQ84" s="275"/>
      <c r="JYR84" s="275"/>
      <c r="JYS84" s="275"/>
      <c r="JYT84" s="275"/>
      <c r="JYU84" s="275"/>
      <c r="JYV84" s="275"/>
      <c r="JYW84" s="275"/>
      <c r="JYX84" s="275"/>
      <c r="JYY84" s="275"/>
      <c r="JYZ84" s="275"/>
      <c r="JZA84" s="275"/>
      <c r="JZB84" s="275"/>
      <c r="JZC84" s="275"/>
      <c r="JZD84" s="275"/>
      <c r="JZE84" s="275"/>
      <c r="JZF84" s="275"/>
      <c r="JZG84" s="275"/>
      <c r="JZH84" s="275"/>
      <c r="JZI84" s="275"/>
      <c r="JZJ84" s="275"/>
      <c r="JZK84" s="275"/>
      <c r="JZL84" s="275"/>
      <c r="JZM84" s="275"/>
      <c r="JZN84" s="275"/>
      <c r="JZO84" s="275"/>
      <c r="JZP84" s="275"/>
      <c r="JZQ84" s="275"/>
      <c r="JZR84" s="275"/>
      <c r="JZS84" s="275"/>
      <c r="JZT84" s="275"/>
      <c r="JZU84" s="275"/>
      <c r="JZV84" s="275"/>
      <c r="JZW84" s="275"/>
      <c r="JZX84" s="275"/>
      <c r="JZY84" s="275"/>
      <c r="JZZ84" s="275"/>
      <c r="KAA84" s="275"/>
      <c r="KAB84" s="275"/>
      <c r="KAC84" s="275"/>
      <c r="KAD84" s="275"/>
      <c r="KAE84" s="275"/>
      <c r="KAF84" s="275"/>
      <c r="KAG84" s="275"/>
      <c r="KAH84" s="275"/>
      <c r="KAI84" s="275"/>
      <c r="KAJ84" s="275"/>
      <c r="KAK84" s="275"/>
      <c r="KAL84" s="275"/>
      <c r="KAM84" s="275"/>
      <c r="KAN84" s="275"/>
      <c r="KAO84" s="275"/>
      <c r="KAP84" s="275"/>
      <c r="KAQ84" s="275"/>
      <c r="KAR84" s="275"/>
      <c r="KAS84" s="275"/>
      <c r="KAT84" s="275"/>
      <c r="KAU84" s="275"/>
      <c r="KAV84" s="275"/>
      <c r="KAW84" s="275"/>
      <c r="KAX84" s="275"/>
      <c r="KAY84" s="275"/>
      <c r="KAZ84" s="275"/>
      <c r="KBA84" s="275"/>
      <c r="KBB84" s="275"/>
      <c r="KBC84" s="275"/>
      <c r="KBD84" s="275"/>
      <c r="KBE84" s="275"/>
      <c r="KBF84" s="275"/>
      <c r="KBG84" s="275"/>
      <c r="KBH84" s="275"/>
      <c r="KBI84" s="275"/>
      <c r="KBJ84" s="275"/>
      <c r="KBK84" s="275"/>
      <c r="KBL84" s="275"/>
      <c r="KBM84" s="275"/>
      <c r="KBN84" s="275"/>
      <c r="KBO84" s="275"/>
      <c r="KBP84" s="275"/>
      <c r="KBQ84" s="275"/>
      <c r="KBR84" s="275"/>
      <c r="KBS84" s="275"/>
      <c r="KBT84" s="275"/>
      <c r="KBU84" s="275"/>
      <c r="KBV84" s="275"/>
      <c r="KBW84" s="275"/>
      <c r="KBX84" s="275"/>
      <c r="KBY84" s="275"/>
      <c r="KBZ84" s="275"/>
      <c r="KCA84" s="275"/>
      <c r="KCB84" s="275"/>
      <c r="KCC84" s="275"/>
      <c r="KCD84" s="275"/>
      <c r="KCE84" s="275"/>
      <c r="KCF84" s="275"/>
      <c r="KCG84" s="275"/>
      <c r="KCH84" s="275"/>
      <c r="KCI84" s="275"/>
      <c r="KCJ84" s="275"/>
      <c r="KCK84" s="275"/>
      <c r="KCL84" s="275"/>
      <c r="KCM84" s="275"/>
      <c r="KCN84" s="275"/>
      <c r="KCO84" s="275"/>
      <c r="KCP84" s="275"/>
      <c r="KCQ84" s="275"/>
      <c r="KCR84" s="275"/>
      <c r="KCS84" s="275"/>
      <c r="KCT84" s="275"/>
      <c r="KCU84" s="275"/>
      <c r="KCV84" s="275"/>
      <c r="KCW84" s="275"/>
      <c r="KCX84" s="275"/>
      <c r="KCY84" s="275"/>
      <c r="KCZ84" s="275"/>
      <c r="KDA84" s="275"/>
      <c r="KDB84" s="275"/>
      <c r="KDC84" s="275"/>
      <c r="KDD84" s="275"/>
      <c r="KDE84" s="275"/>
      <c r="KDF84" s="275"/>
      <c r="KDG84" s="275"/>
      <c r="KDH84" s="275"/>
      <c r="KDI84" s="275"/>
      <c r="KDJ84" s="275"/>
      <c r="KDK84" s="275"/>
      <c r="KDL84" s="275"/>
      <c r="KDM84" s="275"/>
      <c r="KDN84" s="275"/>
      <c r="KDO84" s="275"/>
      <c r="KDP84" s="275"/>
      <c r="KDQ84" s="275"/>
      <c r="KDR84" s="275"/>
      <c r="KDS84" s="275"/>
      <c r="KDT84" s="275"/>
      <c r="KDU84" s="275"/>
      <c r="KDV84" s="275"/>
      <c r="KDW84" s="275"/>
      <c r="KDX84" s="275"/>
      <c r="KDY84" s="275"/>
      <c r="KDZ84" s="275"/>
      <c r="KEA84" s="275"/>
      <c r="KEB84" s="275"/>
      <c r="KEC84" s="275"/>
      <c r="KED84" s="275"/>
      <c r="KEE84" s="275"/>
      <c r="KEF84" s="275"/>
      <c r="KEG84" s="275"/>
      <c r="KEH84" s="275"/>
      <c r="KEI84" s="275"/>
      <c r="KEJ84" s="275"/>
      <c r="KEK84" s="275"/>
      <c r="KEL84" s="275"/>
      <c r="KEM84" s="275"/>
      <c r="KEN84" s="275"/>
      <c r="KEO84" s="275"/>
      <c r="KEP84" s="275"/>
      <c r="KEQ84" s="275"/>
      <c r="KER84" s="275"/>
      <c r="KES84" s="275"/>
      <c r="KET84" s="275"/>
      <c r="KEU84" s="275"/>
      <c r="KEV84" s="275"/>
      <c r="KEW84" s="275"/>
      <c r="KEX84" s="275"/>
      <c r="KEY84" s="275"/>
      <c r="KEZ84" s="275"/>
      <c r="KFA84" s="275"/>
      <c r="KFB84" s="275"/>
      <c r="KFC84" s="275"/>
      <c r="KFD84" s="275"/>
      <c r="KFE84" s="275"/>
      <c r="KFF84" s="275"/>
      <c r="KFG84" s="275"/>
      <c r="KFH84" s="275"/>
      <c r="KFI84" s="275"/>
      <c r="KFJ84" s="275"/>
      <c r="KFK84" s="275"/>
      <c r="KFL84" s="275"/>
      <c r="KFM84" s="275"/>
      <c r="KFN84" s="275"/>
      <c r="KFO84" s="275"/>
      <c r="KFP84" s="275"/>
      <c r="KFQ84" s="275"/>
      <c r="KFR84" s="275"/>
      <c r="KFS84" s="275"/>
      <c r="KFT84" s="275"/>
      <c r="KFU84" s="275"/>
      <c r="KFV84" s="275"/>
      <c r="KFW84" s="275"/>
      <c r="KFX84" s="275"/>
      <c r="KFY84" s="275"/>
      <c r="KFZ84" s="275"/>
      <c r="KGA84" s="275"/>
      <c r="KGB84" s="275"/>
      <c r="KGC84" s="275"/>
      <c r="KGD84" s="275"/>
      <c r="KGE84" s="275"/>
      <c r="KGF84" s="275"/>
      <c r="KGG84" s="275"/>
      <c r="KGH84" s="275"/>
      <c r="KGI84" s="275"/>
      <c r="KGJ84" s="275"/>
      <c r="KGK84" s="275"/>
      <c r="KGL84" s="275"/>
      <c r="KGM84" s="275"/>
      <c r="KGN84" s="275"/>
      <c r="KGO84" s="275"/>
      <c r="KGP84" s="275"/>
      <c r="KGQ84" s="275"/>
      <c r="KGR84" s="275"/>
      <c r="KGS84" s="275"/>
      <c r="KGT84" s="275"/>
      <c r="KGU84" s="275"/>
      <c r="KGV84" s="275"/>
      <c r="KGW84" s="275"/>
      <c r="KGX84" s="275"/>
      <c r="KGY84" s="275"/>
      <c r="KGZ84" s="275"/>
      <c r="KHA84" s="275"/>
      <c r="KHB84" s="275"/>
      <c r="KHC84" s="275"/>
      <c r="KHD84" s="275"/>
      <c r="KHE84" s="275"/>
      <c r="KHF84" s="275"/>
      <c r="KHG84" s="275"/>
      <c r="KHH84" s="275"/>
      <c r="KHI84" s="275"/>
      <c r="KHJ84" s="275"/>
      <c r="KHK84" s="275"/>
      <c r="KHL84" s="275"/>
      <c r="KHM84" s="275"/>
      <c r="KHN84" s="275"/>
      <c r="KHO84" s="275"/>
      <c r="KHP84" s="275"/>
      <c r="KHQ84" s="275"/>
      <c r="KHR84" s="275"/>
      <c r="KHS84" s="275"/>
      <c r="KHT84" s="275"/>
      <c r="KHU84" s="275"/>
      <c r="KHV84" s="275"/>
      <c r="KHW84" s="275"/>
      <c r="KHX84" s="275"/>
      <c r="KHY84" s="275"/>
      <c r="KHZ84" s="275"/>
      <c r="KIA84" s="275"/>
      <c r="KIB84" s="275"/>
      <c r="KIC84" s="275"/>
      <c r="KID84" s="275"/>
      <c r="KIE84" s="275"/>
      <c r="KIF84" s="275"/>
      <c r="KIG84" s="275"/>
      <c r="KIH84" s="275"/>
      <c r="KII84" s="275"/>
      <c r="KIJ84" s="275"/>
      <c r="KIK84" s="275"/>
      <c r="KIL84" s="275"/>
      <c r="KIM84" s="275"/>
      <c r="KIN84" s="275"/>
      <c r="KIO84" s="275"/>
      <c r="KIP84" s="275"/>
      <c r="KIQ84" s="275"/>
      <c r="KIR84" s="275"/>
      <c r="KIS84" s="275"/>
      <c r="KIT84" s="275"/>
      <c r="KIU84" s="275"/>
      <c r="KIV84" s="275"/>
      <c r="KIW84" s="275"/>
      <c r="KIX84" s="275"/>
      <c r="KIY84" s="275"/>
      <c r="KIZ84" s="275"/>
      <c r="KJA84" s="275"/>
      <c r="KJB84" s="275"/>
      <c r="KJC84" s="275"/>
      <c r="KJD84" s="275"/>
      <c r="KJE84" s="275"/>
      <c r="KJF84" s="275"/>
      <c r="KJG84" s="275"/>
      <c r="KJH84" s="275"/>
      <c r="KJI84" s="275"/>
      <c r="KJJ84" s="275"/>
      <c r="KJK84" s="275"/>
      <c r="KJL84" s="275"/>
      <c r="KJM84" s="275"/>
      <c r="KJN84" s="275"/>
      <c r="KJO84" s="275"/>
      <c r="KJP84" s="275"/>
      <c r="KJQ84" s="275"/>
      <c r="KJR84" s="275"/>
      <c r="KJS84" s="275"/>
      <c r="KJT84" s="275"/>
      <c r="KJU84" s="275"/>
      <c r="KJV84" s="275"/>
      <c r="KJW84" s="275"/>
      <c r="KJX84" s="275"/>
      <c r="KJY84" s="275"/>
      <c r="KJZ84" s="275"/>
      <c r="KKA84" s="275"/>
      <c r="KKB84" s="275"/>
      <c r="KKC84" s="275"/>
      <c r="KKD84" s="275"/>
      <c r="KKE84" s="275"/>
      <c r="KKF84" s="275"/>
      <c r="KKG84" s="275"/>
      <c r="KKH84" s="275"/>
      <c r="KKI84" s="275"/>
      <c r="KKJ84" s="275"/>
      <c r="KKK84" s="275"/>
      <c r="KKL84" s="275"/>
      <c r="KKM84" s="275"/>
      <c r="KKN84" s="275"/>
      <c r="KKO84" s="275"/>
      <c r="KKP84" s="275"/>
      <c r="KKQ84" s="275"/>
      <c r="KKR84" s="275"/>
      <c r="KKS84" s="275"/>
      <c r="KKT84" s="275"/>
      <c r="KKU84" s="275"/>
      <c r="KKV84" s="275"/>
      <c r="KKW84" s="275"/>
      <c r="KKX84" s="275"/>
      <c r="KKY84" s="275"/>
      <c r="KKZ84" s="275"/>
      <c r="KLA84" s="275"/>
      <c r="KLB84" s="275"/>
      <c r="KLC84" s="275"/>
      <c r="KLD84" s="275"/>
      <c r="KLE84" s="275"/>
      <c r="KLF84" s="275"/>
      <c r="KLG84" s="275"/>
      <c r="KLH84" s="275"/>
      <c r="KLI84" s="275"/>
      <c r="KLJ84" s="275"/>
      <c r="KLK84" s="275"/>
      <c r="KLL84" s="275"/>
      <c r="KLM84" s="275"/>
      <c r="KLN84" s="275"/>
      <c r="KLO84" s="275"/>
      <c r="KLP84" s="275"/>
      <c r="KLQ84" s="275"/>
      <c r="KLR84" s="275"/>
      <c r="KLS84" s="275"/>
      <c r="KLT84" s="275"/>
      <c r="KLU84" s="275"/>
      <c r="KLV84" s="275"/>
      <c r="KLW84" s="275"/>
      <c r="KLX84" s="275"/>
      <c r="KLY84" s="275"/>
      <c r="KLZ84" s="275"/>
      <c r="KMA84" s="275"/>
      <c r="KMB84" s="275"/>
      <c r="KMC84" s="275"/>
      <c r="KMD84" s="275"/>
      <c r="KME84" s="275"/>
      <c r="KMF84" s="275"/>
      <c r="KMG84" s="275"/>
      <c r="KMH84" s="275"/>
      <c r="KMI84" s="275"/>
      <c r="KMJ84" s="275"/>
      <c r="KMK84" s="275"/>
      <c r="KML84" s="275"/>
      <c r="KMM84" s="275"/>
      <c r="KMN84" s="275"/>
      <c r="KMO84" s="275"/>
      <c r="KMP84" s="275"/>
      <c r="KMQ84" s="275"/>
      <c r="KMR84" s="275"/>
      <c r="KMS84" s="275"/>
      <c r="KMT84" s="275"/>
      <c r="KMU84" s="275"/>
      <c r="KMV84" s="275"/>
      <c r="KMW84" s="275"/>
      <c r="KMX84" s="275"/>
      <c r="KMY84" s="275"/>
      <c r="KMZ84" s="275"/>
      <c r="KNA84" s="275"/>
      <c r="KNB84" s="275"/>
      <c r="KNC84" s="275"/>
      <c r="KND84" s="275"/>
      <c r="KNE84" s="275"/>
      <c r="KNF84" s="275"/>
      <c r="KNG84" s="275"/>
      <c r="KNH84" s="275"/>
      <c r="KNI84" s="275"/>
      <c r="KNJ84" s="275"/>
      <c r="KNK84" s="275"/>
      <c r="KNL84" s="275"/>
      <c r="KNM84" s="275"/>
      <c r="KNN84" s="275"/>
      <c r="KNO84" s="275"/>
      <c r="KNP84" s="275"/>
      <c r="KNQ84" s="275"/>
      <c r="KNR84" s="275"/>
      <c r="KNS84" s="275"/>
      <c r="KNT84" s="275"/>
      <c r="KNU84" s="275"/>
      <c r="KNV84" s="275"/>
      <c r="KNW84" s="275"/>
      <c r="KNX84" s="275"/>
      <c r="KNY84" s="275"/>
      <c r="KNZ84" s="275"/>
      <c r="KOA84" s="275"/>
      <c r="KOB84" s="275"/>
      <c r="KOC84" s="275"/>
      <c r="KOD84" s="275"/>
      <c r="KOE84" s="275"/>
      <c r="KOF84" s="275"/>
      <c r="KOG84" s="275"/>
      <c r="KOH84" s="275"/>
      <c r="KOI84" s="275"/>
      <c r="KOJ84" s="275"/>
      <c r="KOK84" s="275"/>
      <c r="KOL84" s="275"/>
      <c r="KOM84" s="275"/>
      <c r="KON84" s="275"/>
      <c r="KOO84" s="275"/>
      <c r="KOP84" s="275"/>
      <c r="KOQ84" s="275"/>
      <c r="KOR84" s="275"/>
      <c r="KOS84" s="275"/>
      <c r="KOT84" s="275"/>
      <c r="KOU84" s="275"/>
      <c r="KOV84" s="275"/>
      <c r="KOW84" s="275"/>
      <c r="KOX84" s="275"/>
      <c r="KOY84" s="275"/>
      <c r="KOZ84" s="275"/>
      <c r="KPA84" s="275"/>
      <c r="KPB84" s="275"/>
      <c r="KPC84" s="275"/>
      <c r="KPD84" s="275"/>
      <c r="KPE84" s="275"/>
      <c r="KPF84" s="275"/>
      <c r="KPG84" s="275"/>
      <c r="KPH84" s="275"/>
      <c r="KPI84" s="275"/>
      <c r="KPJ84" s="275"/>
      <c r="KPK84" s="275"/>
      <c r="KPL84" s="275"/>
      <c r="KPM84" s="275"/>
      <c r="KPN84" s="275"/>
      <c r="KPO84" s="275"/>
      <c r="KPP84" s="275"/>
      <c r="KPQ84" s="275"/>
      <c r="KPR84" s="275"/>
      <c r="KPS84" s="275"/>
      <c r="KPT84" s="275"/>
      <c r="KPU84" s="275"/>
      <c r="KPV84" s="275"/>
      <c r="KPW84" s="275"/>
      <c r="KPX84" s="275"/>
      <c r="KPY84" s="275"/>
      <c r="KPZ84" s="275"/>
      <c r="KQA84" s="275"/>
      <c r="KQB84" s="275"/>
      <c r="KQC84" s="275"/>
      <c r="KQD84" s="275"/>
      <c r="KQE84" s="275"/>
      <c r="KQF84" s="275"/>
      <c r="KQG84" s="275"/>
      <c r="KQH84" s="275"/>
      <c r="KQI84" s="275"/>
      <c r="KQJ84" s="275"/>
      <c r="KQK84" s="275"/>
      <c r="KQL84" s="275"/>
      <c r="KQM84" s="275"/>
      <c r="KQN84" s="275"/>
      <c r="KQO84" s="275"/>
      <c r="KQP84" s="275"/>
      <c r="KQQ84" s="275"/>
      <c r="KQR84" s="275"/>
      <c r="KQS84" s="275"/>
      <c r="KQT84" s="275"/>
      <c r="KQU84" s="275"/>
      <c r="KQV84" s="275"/>
      <c r="KQW84" s="275"/>
      <c r="KQX84" s="275"/>
      <c r="KQY84" s="275"/>
      <c r="KQZ84" s="275"/>
      <c r="KRA84" s="275"/>
      <c r="KRB84" s="275"/>
      <c r="KRC84" s="275"/>
      <c r="KRD84" s="275"/>
      <c r="KRE84" s="275"/>
      <c r="KRF84" s="275"/>
      <c r="KRG84" s="275"/>
      <c r="KRH84" s="275"/>
      <c r="KRI84" s="275"/>
      <c r="KRJ84" s="275"/>
      <c r="KRK84" s="275"/>
      <c r="KRL84" s="275"/>
      <c r="KRM84" s="275"/>
      <c r="KRN84" s="275"/>
      <c r="KRO84" s="275"/>
      <c r="KRP84" s="275"/>
      <c r="KRQ84" s="275"/>
      <c r="KRR84" s="275"/>
      <c r="KRS84" s="275"/>
      <c r="KRT84" s="275"/>
      <c r="KRU84" s="275"/>
      <c r="KRV84" s="275"/>
      <c r="KRW84" s="275"/>
      <c r="KRX84" s="275"/>
      <c r="KRY84" s="275"/>
      <c r="KRZ84" s="275"/>
      <c r="KSA84" s="275"/>
      <c r="KSB84" s="275"/>
      <c r="KSC84" s="275"/>
      <c r="KSD84" s="275"/>
      <c r="KSE84" s="275"/>
      <c r="KSF84" s="275"/>
      <c r="KSG84" s="275"/>
      <c r="KSH84" s="275"/>
      <c r="KSI84" s="275"/>
      <c r="KSJ84" s="275"/>
      <c r="KSK84" s="275"/>
      <c r="KSL84" s="275"/>
      <c r="KSM84" s="275"/>
      <c r="KSN84" s="275"/>
      <c r="KSO84" s="275"/>
      <c r="KSP84" s="275"/>
      <c r="KSQ84" s="275"/>
      <c r="KSR84" s="275"/>
      <c r="KSS84" s="275"/>
      <c r="KST84" s="275"/>
      <c r="KSU84" s="275"/>
      <c r="KSV84" s="275"/>
      <c r="KSW84" s="275"/>
      <c r="KSX84" s="275"/>
      <c r="KSY84" s="275"/>
      <c r="KSZ84" s="275"/>
      <c r="KTA84" s="275"/>
      <c r="KTB84" s="275"/>
      <c r="KTC84" s="275"/>
      <c r="KTD84" s="275"/>
      <c r="KTE84" s="275"/>
      <c r="KTF84" s="275"/>
      <c r="KTG84" s="275"/>
      <c r="KTH84" s="275"/>
      <c r="KTI84" s="275"/>
      <c r="KTJ84" s="275"/>
      <c r="KTK84" s="275"/>
      <c r="KTL84" s="275"/>
      <c r="KTM84" s="275"/>
      <c r="KTN84" s="275"/>
      <c r="KTO84" s="275"/>
      <c r="KTP84" s="275"/>
      <c r="KTQ84" s="275"/>
      <c r="KTR84" s="275"/>
      <c r="KTS84" s="275"/>
      <c r="KTT84" s="275"/>
      <c r="KTU84" s="275"/>
      <c r="KTV84" s="275"/>
      <c r="KTW84" s="275"/>
      <c r="KTX84" s="275"/>
      <c r="KTY84" s="275"/>
      <c r="KTZ84" s="275"/>
      <c r="KUA84" s="275"/>
      <c r="KUB84" s="275"/>
      <c r="KUC84" s="275"/>
      <c r="KUD84" s="275"/>
      <c r="KUE84" s="275"/>
      <c r="KUF84" s="275"/>
      <c r="KUG84" s="275"/>
      <c r="KUH84" s="275"/>
      <c r="KUI84" s="275"/>
      <c r="KUJ84" s="275"/>
      <c r="KUK84" s="275"/>
      <c r="KUL84" s="275"/>
      <c r="KUM84" s="275"/>
      <c r="KUN84" s="275"/>
      <c r="KUO84" s="275"/>
      <c r="KUP84" s="275"/>
      <c r="KUQ84" s="275"/>
      <c r="KUR84" s="275"/>
      <c r="KUS84" s="275"/>
      <c r="KUT84" s="275"/>
      <c r="KUU84" s="275"/>
      <c r="KUV84" s="275"/>
      <c r="KUW84" s="275"/>
      <c r="KUX84" s="275"/>
      <c r="KUY84" s="275"/>
      <c r="KUZ84" s="275"/>
      <c r="KVA84" s="275"/>
      <c r="KVB84" s="275"/>
      <c r="KVC84" s="275"/>
      <c r="KVD84" s="275"/>
      <c r="KVE84" s="275"/>
      <c r="KVF84" s="275"/>
      <c r="KVG84" s="275"/>
      <c r="KVH84" s="275"/>
      <c r="KVI84" s="275"/>
      <c r="KVJ84" s="275"/>
      <c r="KVK84" s="275"/>
      <c r="KVL84" s="275"/>
      <c r="KVM84" s="275"/>
      <c r="KVN84" s="275"/>
      <c r="KVO84" s="275"/>
      <c r="KVP84" s="275"/>
      <c r="KVQ84" s="275"/>
      <c r="KVR84" s="275"/>
      <c r="KVS84" s="275"/>
      <c r="KVT84" s="275"/>
      <c r="KVU84" s="275"/>
      <c r="KVV84" s="275"/>
      <c r="KVW84" s="275"/>
      <c r="KVX84" s="275"/>
      <c r="KVY84" s="275"/>
      <c r="KVZ84" s="275"/>
      <c r="KWA84" s="275"/>
      <c r="KWB84" s="275"/>
      <c r="KWC84" s="275"/>
      <c r="KWD84" s="275"/>
      <c r="KWE84" s="275"/>
      <c r="KWF84" s="275"/>
      <c r="KWG84" s="275"/>
      <c r="KWH84" s="275"/>
      <c r="KWI84" s="275"/>
      <c r="KWJ84" s="275"/>
      <c r="KWK84" s="275"/>
      <c r="KWL84" s="275"/>
      <c r="KWM84" s="275"/>
      <c r="KWN84" s="275"/>
      <c r="KWO84" s="275"/>
      <c r="KWP84" s="275"/>
      <c r="KWQ84" s="275"/>
      <c r="KWR84" s="275"/>
      <c r="KWS84" s="275"/>
      <c r="KWT84" s="275"/>
      <c r="KWU84" s="275"/>
      <c r="KWV84" s="275"/>
      <c r="KWW84" s="275"/>
      <c r="KWX84" s="275"/>
      <c r="KWY84" s="275"/>
      <c r="KWZ84" s="275"/>
      <c r="KXA84" s="275"/>
      <c r="KXB84" s="275"/>
      <c r="KXC84" s="275"/>
      <c r="KXD84" s="275"/>
      <c r="KXE84" s="275"/>
      <c r="KXF84" s="275"/>
      <c r="KXG84" s="275"/>
      <c r="KXH84" s="275"/>
      <c r="KXI84" s="275"/>
      <c r="KXJ84" s="275"/>
      <c r="KXK84" s="275"/>
      <c r="KXL84" s="275"/>
      <c r="KXM84" s="275"/>
      <c r="KXN84" s="275"/>
      <c r="KXO84" s="275"/>
      <c r="KXP84" s="275"/>
      <c r="KXQ84" s="275"/>
      <c r="KXR84" s="275"/>
      <c r="KXS84" s="275"/>
      <c r="KXT84" s="275"/>
      <c r="KXU84" s="275"/>
      <c r="KXV84" s="275"/>
      <c r="KXW84" s="275"/>
      <c r="KXX84" s="275"/>
      <c r="KXY84" s="275"/>
      <c r="KXZ84" s="275"/>
      <c r="KYA84" s="275"/>
      <c r="KYB84" s="275"/>
      <c r="KYC84" s="275"/>
      <c r="KYD84" s="275"/>
      <c r="KYE84" s="275"/>
      <c r="KYF84" s="275"/>
      <c r="KYG84" s="275"/>
      <c r="KYH84" s="275"/>
      <c r="KYI84" s="275"/>
      <c r="KYJ84" s="275"/>
      <c r="KYK84" s="275"/>
      <c r="KYL84" s="275"/>
      <c r="KYM84" s="275"/>
      <c r="KYN84" s="275"/>
      <c r="KYO84" s="275"/>
      <c r="KYP84" s="275"/>
      <c r="KYQ84" s="275"/>
      <c r="KYR84" s="275"/>
      <c r="KYS84" s="275"/>
      <c r="KYT84" s="275"/>
      <c r="KYU84" s="275"/>
      <c r="KYV84" s="275"/>
      <c r="KYW84" s="275"/>
      <c r="KYX84" s="275"/>
      <c r="KYY84" s="275"/>
      <c r="KYZ84" s="275"/>
      <c r="KZA84" s="275"/>
      <c r="KZB84" s="275"/>
      <c r="KZC84" s="275"/>
      <c r="KZD84" s="275"/>
      <c r="KZE84" s="275"/>
      <c r="KZF84" s="275"/>
      <c r="KZG84" s="275"/>
      <c r="KZH84" s="275"/>
      <c r="KZI84" s="275"/>
      <c r="KZJ84" s="275"/>
      <c r="KZK84" s="275"/>
      <c r="KZL84" s="275"/>
      <c r="KZM84" s="275"/>
      <c r="KZN84" s="275"/>
      <c r="KZO84" s="275"/>
      <c r="KZP84" s="275"/>
      <c r="KZQ84" s="275"/>
      <c r="KZR84" s="275"/>
      <c r="KZS84" s="275"/>
      <c r="KZT84" s="275"/>
      <c r="KZU84" s="275"/>
      <c r="KZV84" s="275"/>
      <c r="KZW84" s="275"/>
      <c r="KZX84" s="275"/>
      <c r="KZY84" s="275"/>
      <c r="KZZ84" s="275"/>
      <c r="LAA84" s="275"/>
      <c r="LAB84" s="275"/>
      <c r="LAC84" s="275"/>
      <c r="LAD84" s="275"/>
      <c r="LAE84" s="275"/>
      <c r="LAF84" s="275"/>
      <c r="LAG84" s="275"/>
      <c r="LAH84" s="275"/>
      <c r="LAI84" s="275"/>
      <c r="LAJ84" s="275"/>
      <c r="LAK84" s="275"/>
      <c r="LAL84" s="275"/>
      <c r="LAM84" s="275"/>
      <c r="LAN84" s="275"/>
      <c r="LAO84" s="275"/>
      <c r="LAP84" s="275"/>
      <c r="LAQ84" s="275"/>
      <c r="LAR84" s="275"/>
      <c r="LAS84" s="275"/>
      <c r="LAT84" s="275"/>
      <c r="LAU84" s="275"/>
      <c r="LAV84" s="275"/>
      <c r="LAW84" s="275"/>
      <c r="LAX84" s="275"/>
      <c r="LAY84" s="275"/>
      <c r="LAZ84" s="275"/>
      <c r="LBA84" s="275"/>
      <c r="LBB84" s="275"/>
      <c r="LBC84" s="275"/>
      <c r="LBD84" s="275"/>
      <c r="LBE84" s="275"/>
      <c r="LBF84" s="275"/>
      <c r="LBG84" s="275"/>
      <c r="LBH84" s="275"/>
      <c r="LBI84" s="275"/>
      <c r="LBJ84" s="275"/>
      <c r="LBK84" s="275"/>
      <c r="LBL84" s="275"/>
      <c r="LBM84" s="275"/>
      <c r="LBN84" s="275"/>
      <c r="LBO84" s="275"/>
      <c r="LBP84" s="275"/>
      <c r="LBQ84" s="275"/>
      <c r="LBR84" s="275"/>
      <c r="LBS84" s="275"/>
      <c r="LBT84" s="275"/>
      <c r="LBU84" s="275"/>
      <c r="LBV84" s="275"/>
      <c r="LBW84" s="275"/>
      <c r="LBX84" s="275"/>
      <c r="LBY84" s="275"/>
      <c r="LBZ84" s="275"/>
      <c r="LCA84" s="275"/>
      <c r="LCB84" s="275"/>
      <c r="LCC84" s="275"/>
      <c r="LCD84" s="275"/>
      <c r="LCE84" s="275"/>
      <c r="LCF84" s="275"/>
      <c r="LCG84" s="275"/>
      <c r="LCH84" s="275"/>
      <c r="LCI84" s="275"/>
      <c r="LCJ84" s="275"/>
      <c r="LCK84" s="275"/>
      <c r="LCL84" s="275"/>
      <c r="LCM84" s="275"/>
      <c r="LCN84" s="275"/>
      <c r="LCO84" s="275"/>
      <c r="LCP84" s="275"/>
      <c r="LCQ84" s="275"/>
      <c r="LCR84" s="275"/>
      <c r="LCS84" s="275"/>
      <c r="LCT84" s="275"/>
      <c r="LCU84" s="275"/>
      <c r="LCV84" s="275"/>
      <c r="LCW84" s="275"/>
      <c r="LCX84" s="275"/>
      <c r="LCY84" s="275"/>
      <c r="LCZ84" s="275"/>
      <c r="LDA84" s="275"/>
      <c r="LDB84" s="275"/>
      <c r="LDC84" s="275"/>
      <c r="LDD84" s="275"/>
      <c r="LDE84" s="275"/>
      <c r="LDF84" s="275"/>
      <c r="LDG84" s="275"/>
      <c r="LDH84" s="275"/>
      <c r="LDI84" s="275"/>
      <c r="LDJ84" s="275"/>
      <c r="LDK84" s="275"/>
      <c r="LDL84" s="275"/>
      <c r="LDM84" s="275"/>
      <c r="LDN84" s="275"/>
      <c r="LDO84" s="275"/>
      <c r="LDP84" s="275"/>
      <c r="LDQ84" s="275"/>
      <c r="LDR84" s="275"/>
      <c r="LDS84" s="275"/>
      <c r="LDT84" s="275"/>
      <c r="LDU84" s="275"/>
      <c r="LDV84" s="275"/>
      <c r="LDW84" s="275"/>
      <c r="LDX84" s="275"/>
      <c r="LDY84" s="275"/>
      <c r="LDZ84" s="275"/>
      <c r="LEA84" s="275"/>
      <c r="LEB84" s="275"/>
      <c r="LEC84" s="275"/>
      <c r="LED84" s="275"/>
      <c r="LEE84" s="275"/>
      <c r="LEF84" s="275"/>
      <c r="LEG84" s="275"/>
      <c r="LEH84" s="275"/>
      <c r="LEI84" s="275"/>
      <c r="LEJ84" s="275"/>
      <c r="LEK84" s="275"/>
      <c r="LEL84" s="275"/>
      <c r="LEM84" s="275"/>
      <c r="LEN84" s="275"/>
      <c r="LEO84" s="275"/>
      <c r="LEP84" s="275"/>
      <c r="LEQ84" s="275"/>
      <c r="LER84" s="275"/>
      <c r="LES84" s="275"/>
      <c r="LET84" s="275"/>
      <c r="LEU84" s="275"/>
      <c r="LEV84" s="275"/>
      <c r="LEW84" s="275"/>
      <c r="LEX84" s="275"/>
      <c r="LEY84" s="275"/>
      <c r="LEZ84" s="275"/>
      <c r="LFA84" s="275"/>
      <c r="LFB84" s="275"/>
      <c r="LFC84" s="275"/>
      <c r="LFD84" s="275"/>
      <c r="LFE84" s="275"/>
      <c r="LFF84" s="275"/>
      <c r="LFG84" s="275"/>
      <c r="LFH84" s="275"/>
      <c r="LFI84" s="275"/>
      <c r="LFJ84" s="275"/>
      <c r="LFK84" s="275"/>
      <c r="LFL84" s="275"/>
      <c r="LFM84" s="275"/>
      <c r="LFN84" s="275"/>
      <c r="LFO84" s="275"/>
      <c r="LFP84" s="275"/>
      <c r="LFQ84" s="275"/>
      <c r="LFR84" s="275"/>
      <c r="LFS84" s="275"/>
      <c r="LFT84" s="275"/>
      <c r="LFU84" s="275"/>
      <c r="LFV84" s="275"/>
      <c r="LFW84" s="275"/>
      <c r="LFX84" s="275"/>
      <c r="LFY84" s="275"/>
      <c r="LFZ84" s="275"/>
      <c r="LGA84" s="275"/>
      <c r="LGB84" s="275"/>
      <c r="LGC84" s="275"/>
      <c r="LGD84" s="275"/>
      <c r="LGE84" s="275"/>
      <c r="LGF84" s="275"/>
      <c r="LGG84" s="275"/>
      <c r="LGH84" s="275"/>
      <c r="LGI84" s="275"/>
      <c r="LGJ84" s="275"/>
      <c r="LGK84" s="275"/>
      <c r="LGL84" s="275"/>
      <c r="LGM84" s="275"/>
      <c r="LGN84" s="275"/>
      <c r="LGO84" s="275"/>
      <c r="LGP84" s="275"/>
      <c r="LGQ84" s="275"/>
      <c r="LGR84" s="275"/>
      <c r="LGS84" s="275"/>
      <c r="LGT84" s="275"/>
      <c r="LGU84" s="275"/>
      <c r="LGV84" s="275"/>
      <c r="LGW84" s="275"/>
      <c r="LGX84" s="275"/>
      <c r="LGY84" s="275"/>
      <c r="LGZ84" s="275"/>
      <c r="LHA84" s="275"/>
      <c r="LHB84" s="275"/>
      <c r="LHC84" s="275"/>
      <c r="LHD84" s="275"/>
      <c r="LHE84" s="275"/>
      <c r="LHF84" s="275"/>
      <c r="LHG84" s="275"/>
      <c r="LHH84" s="275"/>
      <c r="LHI84" s="275"/>
      <c r="LHJ84" s="275"/>
      <c r="LHK84" s="275"/>
      <c r="LHL84" s="275"/>
      <c r="LHM84" s="275"/>
      <c r="LHN84" s="275"/>
      <c r="LHO84" s="275"/>
      <c r="LHP84" s="275"/>
      <c r="LHQ84" s="275"/>
      <c r="LHR84" s="275"/>
      <c r="LHS84" s="275"/>
      <c r="LHT84" s="275"/>
      <c r="LHU84" s="275"/>
      <c r="LHV84" s="275"/>
      <c r="LHW84" s="275"/>
      <c r="LHX84" s="275"/>
      <c r="LHY84" s="275"/>
      <c r="LHZ84" s="275"/>
      <c r="LIA84" s="275"/>
      <c r="LIB84" s="275"/>
      <c r="LIC84" s="275"/>
      <c r="LID84" s="275"/>
      <c r="LIE84" s="275"/>
      <c r="LIF84" s="275"/>
      <c r="LIG84" s="275"/>
      <c r="LIH84" s="275"/>
      <c r="LII84" s="275"/>
      <c r="LIJ84" s="275"/>
      <c r="LIK84" s="275"/>
      <c r="LIL84" s="275"/>
      <c r="LIM84" s="275"/>
      <c r="LIN84" s="275"/>
      <c r="LIO84" s="275"/>
      <c r="LIP84" s="275"/>
      <c r="LIQ84" s="275"/>
      <c r="LIR84" s="275"/>
      <c r="LIS84" s="275"/>
      <c r="LIT84" s="275"/>
      <c r="LIU84" s="275"/>
      <c r="LIV84" s="275"/>
      <c r="LIW84" s="275"/>
      <c r="LIX84" s="275"/>
      <c r="LIY84" s="275"/>
      <c r="LIZ84" s="275"/>
      <c r="LJA84" s="275"/>
      <c r="LJB84" s="275"/>
      <c r="LJC84" s="275"/>
      <c r="LJD84" s="275"/>
      <c r="LJE84" s="275"/>
      <c r="LJF84" s="275"/>
      <c r="LJG84" s="275"/>
      <c r="LJH84" s="275"/>
      <c r="LJI84" s="275"/>
      <c r="LJJ84" s="275"/>
      <c r="LJK84" s="275"/>
      <c r="LJL84" s="275"/>
      <c r="LJM84" s="275"/>
      <c r="LJN84" s="275"/>
      <c r="LJO84" s="275"/>
      <c r="LJP84" s="275"/>
      <c r="LJQ84" s="275"/>
      <c r="LJR84" s="275"/>
      <c r="LJS84" s="275"/>
      <c r="LJT84" s="275"/>
      <c r="LJU84" s="275"/>
      <c r="LJV84" s="275"/>
      <c r="LJW84" s="275"/>
      <c r="LJX84" s="275"/>
      <c r="LJY84" s="275"/>
      <c r="LJZ84" s="275"/>
      <c r="LKA84" s="275"/>
      <c r="LKB84" s="275"/>
      <c r="LKC84" s="275"/>
      <c r="LKD84" s="275"/>
      <c r="LKE84" s="275"/>
      <c r="LKF84" s="275"/>
      <c r="LKG84" s="275"/>
      <c r="LKH84" s="275"/>
      <c r="LKI84" s="275"/>
      <c r="LKJ84" s="275"/>
      <c r="LKK84" s="275"/>
      <c r="LKL84" s="275"/>
      <c r="LKM84" s="275"/>
      <c r="LKN84" s="275"/>
      <c r="LKO84" s="275"/>
      <c r="LKP84" s="275"/>
      <c r="LKQ84" s="275"/>
      <c r="LKR84" s="275"/>
      <c r="LKS84" s="275"/>
      <c r="LKT84" s="275"/>
      <c r="LKU84" s="275"/>
      <c r="LKV84" s="275"/>
      <c r="LKW84" s="275"/>
      <c r="LKX84" s="275"/>
      <c r="LKY84" s="275"/>
      <c r="LKZ84" s="275"/>
      <c r="LLA84" s="275"/>
      <c r="LLB84" s="275"/>
      <c r="LLC84" s="275"/>
      <c r="LLD84" s="275"/>
      <c r="LLE84" s="275"/>
      <c r="LLF84" s="275"/>
      <c r="LLG84" s="275"/>
      <c r="LLH84" s="275"/>
      <c r="LLI84" s="275"/>
      <c r="LLJ84" s="275"/>
      <c r="LLK84" s="275"/>
      <c r="LLL84" s="275"/>
      <c r="LLM84" s="275"/>
      <c r="LLN84" s="275"/>
      <c r="LLO84" s="275"/>
      <c r="LLP84" s="275"/>
      <c r="LLQ84" s="275"/>
      <c r="LLR84" s="275"/>
      <c r="LLS84" s="275"/>
      <c r="LLT84" s="275"/>
      <c r="LLU84" s="275"/>
      <c r="LLV84" s="275"/>
      <c r="LLW84" s="275"/>
      <c r="LLX84" s="275"/>
      <c r="LLY84" s="275"/>
      <c r="LLZ84" s="275"/>
      <c r="LMA84" s="275"/>
      <c r="LMB84" s="275"/>
      <c r="LMC84" s="275"/>
      <c r="LMD84" s="275"/>
      <c r="LME84" s="275"/>
      <c r="LMF84" s="275"/>
      <c r="LMG84" s="275"/>
      <c r="LMH84" s="275"/>
      <c r="LMI84" s="275"/>
      <c r="LMJ84" s="275"/>
      <c r="LMK84" s="275"/>
      <c r="LML84" s="275"/>
      <c r="LMM84" s="275"/>
      <c r="LMN84" s="275"/>
      <c r="LMO84" s="275"/>
      <c r="LMP84" s="275"/>
      <c r="LMQ84" s="275"/>
      <c r="LMR84" s="275"/>
      <c r="LMS84" s="275"/>
      <c r="LMT84" s="275"/>
      <c r="LMU84" s="275"/>
      <c r="LMV84" s="275"/>
      <c r="LMW84" s="275"/>
      <c r="LMX84" s="275"/>
      <c r="LMY84" s="275"/>
      <c r="LMZ84" s="275"/>
      <c r="LNA84" s="275"/>
      <c r="LNB84" s="275"/>
      <c r="LNC84" s="275"/>
      <c r="LND84" s="275"/>
      <c r="LNE84" s="275"/>
      <c r="LNF84" s="275"/>
      <c r="LNG84" s="275"/>
      <c r="LNH84" s="275"/>
      <c r="LNI84" s="275"/>
      <c r="LNJ84" s="275"/>
      <c r="LNK84" s="275"/>
      <c r="LNL84" s="275"/>
      <c r="LNM84" s="275"/>
      <c r="LNN84" s="275"/>
      <c r="LNO84" s="275"/>
      <c r="LNP84" s="275"/>
      <c r="LNQ84" s="275"/>
      <c r="LNR84" s="275"/>
      <c r="LNS84" s="275"/>
      <c r="LNT84" s="275"/>
      <c r="LNU84" s="275"/>
      <c r="LNV84" s="275"/>
      <c r="LNW84" s="275"/>
      <c r="LNX84" s="275"/>
      <c r="LNY84" s="275"/>
      <c r="LNZ84" s="275"/>
      <c r="LOA84" s="275"/>
      <c r="LOB84" s="275"/>
      <c r="LOC84" s="275"/>
      <c r="LOD84" s="275"/>
      <c r="LOE84" s="275"/>
      <c r="LOF84" s="275"/>
      <c r="LOG84" s="275"/>
      <c r="LOH84" s="275"/>
      <c r="LOI84" s="275"/>
      <c r="LOJ84" s="275"/>
      <c r="LOK84" s="275"/>
      <c r="LOL84" s="275"/>
      <c r="LOM84" s="275"/>
      <c r="LON84" s="275"/>
      <c r="LOO84" s="275"/>
      <c r="LOP84" s="275"/>
      <c r="LOQ84" s="275"/>
      <c r="LOR84" s="275"/>
      <c r="LOS84" s="275"/>
      <c r="LOT84" s="275"/>
      <c r="LOU84" s="275"/>
      <c r="LOV84" s="275"/>
      <c r="LOW84" s="275"/>
      <c r="LOX84" s="275"/>
      <c r="LOY84" s="275"/>
      <c r="LOZ84" s="275"/>
      <c r="LPA84" s="275"/>
      <c r="LPB84" s="275"/>
      <c r="LPC84" s="275"/>
      <c r="LPD84" s="275"/>
      <c r="LPE84" s="275"/>
      <c r="LPF84" s="275"/>
      <c r="LPG84" s="275"/>
      <c r="LPH84" s="275"/>
      <c r="LPI84" s="275"/>
      <c r="LPJ84" s="275"/>
      <c r="LPK84" s="275"/>
      <c r="LPL84" s="275"/>
      <c r="LPM84" s="275"/>
      <c r="LPN84" s="275"/>
      <c r="LPO84" s="275"/>
      <c r="LPP84" s="275"/>
      <c r="LPQ84" s="275"/>
      <c r="LPR84" s="275"/>
      <c r="LPS84" s="275"/>
      <c r="LPT84" s="275"/>
      <c r="LPU84" s="275"/>
      <c r="LPV84" s="275"/>
      <c r="LPW84" s="275"/>
      <c r="LPX84" s="275"/>
      <c r="LPY84" s="275"/>
      <c r="LPZ84" s="275"/>
      <c r="LQA84" s="275"/>
      <c r="LQB84" s="275"/>
      <c r="LQC84" s="275"/>
      <c r="LQD84" s="275"/>
      <c r="LQE84" s="275"/>
      <c r="LQF84" s="275"/>
      <c r="LQG84" s="275"/>
      <c r="LQH84" s="275"/>
      <c r="LQI84" s="275"/>
      <c r="LQJ84" s="275"/>
      <c r="LQK84" s="275"/>
      <c r="LQL84" s="275"/>
      <c r="LQM84" s="275"/>
      <c r="LQN84" s="275"/>
      <c r="LQO84" s="275"/>
      <c r="LQP84" s="275"/>
      <c r="LQQ84" s="275"/>
      <c r="LQR84" s="275"/>
      <c r="LQS84" s="275"/>
      <c r="LQT84" s="275"/>
      <c r="LQU84" s="275"/>
      <c r="LQV84" s="275"/>
      <c r="LQW84" s="275"/>
      <c r="LQX84" s="275"/>
      <c r="LQY84" s="275"/>
      <c r="LQZ84" s="275"/>
      <c r="LRA84" s="275"/>
      <c r="LRB84" s="275"/>
      <c r="LRC84" s="275"/>
      <c r="LRD84" s="275"/>
      <c r="LRE84" s="275"/>
      <c r="LRF84" s="275"/>
      <c r="LRG84" s="275"/>
      <c r="LRH84" s="275"/>
      <c r="LRI84" s="275"/>
      <c r="LRJ84" s="275"/>
      <c r="LRK84" s="275"/>
      <c r="LRL84" s="275"/>
      <c r="LRM84" s="275"/>
      <c r="LRN84" s="275"/>
      <c r="LRO84" s="275"/>
      <c r="LRP84" s="275"/>
      <c r="LRQ84" s="275"/>
      <c r="LRR84" s="275"/>
      <c r="LRS84" s="275"/>
      <c r="LRT84" s="275"/>
      <c r="LRU84" s="275"/>
      <c r="LRV84" s="275"/>
      <c r="LRW84" s="275"/>
      <c r="LRX84" s="275"/>
      <c r="LRY84" s="275"/>
      <c r="LRZ84" s="275"/>
      <c r="LSA84" s="275"/>
      <c r="LSB84" s="275"/>
      <c r="LSC84" s="275"/>
      <c r="LSD84" s="275"/>
      <c r="LSE84" s="275"/>
      <c r="LSF84" s="275"/>
      <c r="LSG84" s="275"/>
      <c r="LSH84" s="275"/>
      <c r="LSI84" s="275"/>
      <c r="LSJ84" s="275"/>
      <c r="LSK84" s="275"/>
      <c r="LSL84" s="275"/>
      <c r="LSM84" s="275"/>
      <c r="LSN84" s="275"/>
      <c r="LSO84" s="275"/>
      <c r="LSP84" s="275"/>
      <c r="LSQ84" s="275"/>
      <c r="LSR84" s="275"/>
      <c r="LSS84" s="275"/>
      <c r="LST84" s="275"/>
      <c r="LSU84" s="275"/>
      <c r="LSV84" s="275"/>
      <c r="LSW84" s="275"/>
      <c r="LSX84" s="275"/>
      <c r="LSY84" s="275"/>
      <c r="LSZ84" s="275"/>
      <c r="LTA84" s="275"/>
      <c r="LTB84" s="275"/>
      <c r="LTC84" s="275"/>
      <c r="LTD84" s="275"/>
      <c r="LTE84" s="275"/>
      <c r="LTF84" s="275"/>
      <c r="LTG84" s="275"/>
      <c r="LTH84" s="275"/>
      <c r="LTI84" s="275"/>
      <c r="LTJ84" s="275"/>
      <c r="LTK84" s="275"/>
      <c r="LTL84" s="275"/>
      <c r="LTM84" s="275"/>
      <c r="LTN84" s="275"/>
      <c r="LTO84" s="275"/>
      <c r="LTP84" s="275"/>
      <c r="LTQ84" s="275"/>
      <c r="LTR84" s="275"/>
      <c r="LTS84" s="275"/>
      <c r="LTT84" s="275"/>
      <c r="LTU84" s="275"/>
      <c r="LTV84" s="275"/>
      <c r="LTW84" s="275"/>
      <c r="LTX84" s="275"/>
      <c r="LTY84" s="275"/>
      <c r="LTZ84" s="275"/>
      <c r="LUA84" s="275"/>
      <c r="LUB84" s="275"/>
      <c r="LUC84" s="275"/>
      <c r="LUD84" s="275"/>
      <c r="LUE84" s="275"/>
      <c r="LUF84" s="275"/>
      <c r="LUG84" s="275"/>
      <c r="LUH84" s="275"/>
      <c r="LUI84" s="275"/>
      <c r="LUJ84" s="275"/>
      <c r="LUK84" s="275"/>
      <c r="LUL84" s="275"/>
      <c r="LUM84" s="275"/>
      <c r="LUN84" s="275"/>
      <c r="LUO84" s="275"/>
      <c r="LUP84" s="275"/>
      <c r="LUQ84" s="275"/>
      <c r="LUR84" s="275"/>
      <c r="LUS84" s="275"/>
      <c r="LUT84" s="275"/>
      <c r="LUU84" s="275"/>
      <c r="LUV84" s="275"/>
      <c r="LUW84" s="275"/>
      <c r="LUX84" s="275"/>
      <c r="LUY84" s="275"/>
      <c r="LUZ84" s="275"/>
      <c r="LVA84" s="275"/>
      <c r="LVB84" s="275"/>
      <c r="LVC84" s="275"/>
      <c r="LVD84" s="275"/>
      <c r="LVE84" s="275"/>
      <c r="LVF84" s="275"/>
      <c r="LVG84" s="275"/>
      <c r="LVH84" s="275"/>
      <c r="LVI84" s="275"/>
      <c r="LVJ84" s="275"/>
      <c r="LVK84" s="275"/>
      <c r="LVL84" s="275"/>
      <c r="LVM84" s="275"/>
      <c r="LVN84" s="275"/>
      <c r="LVO84" s="275"/>
      <c r="LVP84" s="275"/>
      <c r="LVQ84" s="275"/>
      <c r="LVR84" s="275"/>
      <c r="LVS84" s="275"/>
      <c r="LVT84" s="275"/>
      <c r="LVU84" s="275"/>
      <c r="LVV84" s="275"/>
      <c r="LVW84" s="275"/>
      <c r="LVX84" s="275"/>
      <c r="LVY84" s="275"/>
      <c r="LVZ84" s="275"/>
      <c r="LWA84" s="275"/>
      <c r="LWB84" s="275"/>
      <c r="LWC84" s="275"/>
      <c r="LWD84" s="275"/>
      <c r="LWE84" s="275"/>
      <c r="LWF84" s="275"/>
      <c r="LWG84" s="275"/>
      <c r="LWH84" s="275"/>
      <c r="LWI84" s="275"/>
      <c r="LWJ84" s="275"/>
      <c r="LWK84" s="275"/>
      <c r="LWL84" s="275"/>
      <c r="LWM84" s="275"/>
      <c r="LWN84" s="275"/>
      <c r="LWO84" s="275"/>
      <c r="LWP84" s="275"/>
      <c r="LWQ84" s="275"/>
      <c r="LWR84" s="275"/>
      <c r="LWS84" s="275"/>
      <c r="LWT84" s="275"/>
      <c r="LWU84" s="275"/>
      <c r="LWV84" s="275"/>
      <c r="LWW84" s="275"/>
      <c r="LWX84" s="275"/>
      <c r="LWY84" s="275"/>
      <c r="LWZ84" s="275"/>
      <c r="LXA84" s="275"/>
      <c r="LXB84" s="275"/>
      <c r="LXC84" s="275"/>
      <c r="LXD84" s="275"/>
      <c r="LXE84" s="275"/>
      <c r="LXF84" s="275"/>
      <c r="LXG84" s="275"/>
      <c r="LXH84" s="275"/>
      <c r="LXI84" s="275"/>
      <c r="LXJ84" s="275"/>
      <c r="LXK84" s="275"/>
      <c r="LXL84" s="275"/>
      <c r="LXM84" s="275"/>
      <c r="LXN84" s="275"/>
      <c r="LXO84" s="275"/>
      <c r="LXP84" s="275"/>
      <c r="LXQ84" s="275"/>
      <c r="LXR84" s="275"/>
      <c r="LXS84" s="275"/>
      <c r="LXT84" s="275"/>
      <c r="LXU84" s="275"/>
      <c r="LXV84" s="275"/>
      <c r="LXW84" s="275"/>
      <c r="LXX84" s="275"/>
      <c r="LXY84" s="275"/>
      <c r="LXZ84" s="275"/>
      <c r="LYA84" s="275"/>
      <c r="LYB84" s="275"/>
      <c r="LYC84" s="275"/>
      <c r="LYD84" s="275"/>
      <c r="LYE84" s="275"/>
      <c r="LYF84" s="275"/>
      <c r="LYG84" s="275"/>
      <c r="LYH84" s="275"/>
      <c r="LYI84" s="275"/>
      <c r="LYJ84" s="275"/>
      <c r="LYK84" s="275"/>
      <c r="LYL84" s="275"/>
      <c r="LYM84" s="275"/>
      <c r="LYN84" s="275"/>
      <c r="LYO84" s="275"/>
      <c r="LYP84" s="275"/>
      <c r="LYQ84" s="275"/>
      <c r="LYR84" s="275"/>
      <c r="LYS84" s="275"/>
      <c r="LYT84" s="275"/>
      <c r="LYU84" s="275"/>
      <c r="LYV84" s="275"/>
      <c r="LYW84" s="275"/>
      <c r="LYX84" s="275"/>
      <c r="LYY84" s="275"/>
      <c r="LYZ84" s="275"/>
      <c r="LZA84" s="275"/>
      <c r="LZB84" s="275"/>
      <c r="LZC84" s="275"/>
      <c r="LZD84" s="275"/>
      <c r="LZE84" s="275"/>
      <c r="LZF84" s="275"/>
      <c r="LZG84" s="275"/>
      <c r="LZH84" s="275"/>
      <c r="LZI84" s="275"/>
      <c r="LZJ84" s="275"/>
      <c r="LZK84" s="275"/>
      <c r="LZL84" s="275"/>
      <c r="LZM84" s="275"/>
      <c r="LZN84" s="275"/>
      <c r="LZO84" s="275"/>
      <c r="LZP84" s="275"/>
      <c r="LZQ84" s="275"/>
      <c r="LZR84" s="275"/>
      <c r="LZS84" s="275"/>
      <c r="LZT84" s="275"/>
      <c r="LZU84" s="275"/>
      <c r="LZV84" s="275"/>
      <c r="LZW84" s="275"/>
      <c r="LZX84" s="275"/>
      <c r="LZY84" s="275"/>
      <c r="LZZ84" s="275"/>
      <c r="MAA84" s="275"/>
      <c r="MAB84" s="275"/>
      <c r="MAC84" s="275"/>
      <c r="MAD84" s="275"/>
      <c r="MAE84" s="275"/>
      <c r="MAF84" s="275"/>
      <c r="MAG84" s="275"/>
      <c r="MAH84" s="275"/>
      <c r="MAI84" s="275"/>
      <c r="MAJ84" s="275"/>
      <c r="MAK84" s="275"/>
      <c r="MAL84" s="275"/>
      <c r="MAM84" s="275"/>
      <c r="MAN84" s="275"/>
      <c r="MAO84" s="275"/>
      <c r="MAP84" s="275"/>
      <c r="MAQ84" s="275"/>
      <c r="MAR84" s="275"/>
      <c r="MAS84" s="275"/>
      <c r="MAT84" s="275"/>
      <c r="MAU84" s="275"/>
      <c r="MAV84" s="275"/>
      <c r="MAW84" s="275"/>
      <c r="MAX84" s="275"/>
      <c r="MAY84" s="275"/>
      <c r="MAZ84" s="275"/>
      <c r="MBA84" s="275"/>
      <c r="MBB84" s="275"/>
      <c r="MBC84" s="275"/>
      <c r="MBD84" s="275"/>
      <c r="MBE84" s="275"/>
      <c r="MBF84" s="275"/>
      <c r="MBG84" s="275"/>
      <c r="MBH84" s="275"/>
      <c r="MBI84" s="275"/>
      <c r="MBJ84" s="275"/>
      <c r="MBK84" s="275"/>
      <c r="MBL84" s="275"/>
      <c r="MBM84" s="275"/>
      <c r="MBN84" s="275"/>
      <c r="MBO84" s="275"/>
      <c r="MBP84" s="275"/>
      <c r="MBQ84" s="275"/>
      <c r="MBR84" s="275"/>
      <c r="MBS84" s="275"/>
      <c r="MBT84" s="275"/>
      <c r="MBU84" s="275"/>
      <c r="MBV84" s="275"/>
      <c r="MBW84" s="275"/>
      <c r="MBX84" s="275"/>
      <c r="MBY84" s="275"/>
      <c r="MBZ84" s="275"/>
      <c r="MCA84" s="275"/>
      <c r="MCB84" s="275"/>
      <c r="MCC84" s="275"/>
      <c r="MCD84" s="275"/>
      <c r="MCE84" s="275"/>
      <c r="MCF84" s="275"/>
      <c r="MCG84" s="275"/>
      <c r="MCH84" s="275"/>
      <c r="MCI84" s="275"/>
      <c r="MCJ84" s="275"/>
      <c r="MCK84" s="275"/>
      <c r="MCL84" s="275"/>
      <c r="MCM84" s="275"/>
      <c r="MCN84" s="275"/>
      <c r="MCO84" s="275"/>
      <c r="MCP84" s="275"/>
      <c r="MCQ84" s="275"/>
      <c r="MCR84" s="275"/>
      <c r="MCS84" s="275"/>
      <c r="MCT84" s="275"/>
      <c r="MCU84" s="275"/>
      <c r="MCV84" s="275"/>
      <c r="MCW84" s="275"/>
      <c r="MCX84" s="275"/>
      <c r="MCY84" s="275"/>
      <c r="MCZ84" s="275"/>
      <c r="MDA84" s="275"/>
      <c r="MDB84" s="275"/>
      <c r="MDC84" s="275"/>
      <c r="MDD84" s="275"/>
      <c r="MDE84" s="275"/>
      <c r="MDF84" s="275"/>
      <c r="MDG84" s="275"/>
      <c r="MDH84" s="275"/>
      <c r="MDI84" s="275"/>
      <c r="MDJ84" s="275"/>
      <c r="MDK84" s="275"/>
      <c r="MDL84" s="275"/>
      <c r="MDM84" s="275"/>
      <c r="MDN84" s="275"/>
      <c r="MDO84" s="275"/>
      <c r="MDP84" s="275"/>
      <c r="MDQ84" s="275"/>
      <c r="MDR84" s="275"/>
      <c r="MDS84" s="275"/>
      <c r="MDT84" s="275"/>
      <c r="MDU84" s="275"/>
      <c r="MDV84" s="275"/>
      <c r="MDW84" s="275"/>
      <c r="MDX84" s="275"/>
      <c r="MDY84" s="275"/>
      <c r="MDZ84" s="275"/>
      <c r="MEA84" s="275"/>
      <c r="MEB84" s="275"/>
      <c r="MEC84" s="275"/>
      <c r="MED84" s="275"/>
      <c r="MEE84" s="275"/>
      <c r="MEF84" s="275"/>
      <c r="MEG84" s="275"/>
      <c r="MEH84" s="275"/>
      <c r="MEI84" s="275"/>
      <c r="MEJ84" s="275"/>
      <c r="MEK84" s="275"/>
      <c r="MEL84" s="275"/>
      <c r="MEM84" s="275"/>
      <c r="MEN84" s="275"/>
      <c r="MEO84" s="275"/>
      <c r="MEP84" s="275"/>
      <c r="MEQ84" s="275"/>
      <c r="MER84" s="275"/>
      <c r="MES84" s="275"/>
      <c r="MET84" s="275"/>
      <c r="MEU84" s="275"/>
      <c r="MEV84" s="275"/>
      <c r="MEW84" s="275"/>
      <c r="MEX84" s="275"/>
      <c r="MEY84" s="275"/>
      <c r="MEZ84" s="275"/>
      <c r="MFA84" s="275"/>
      <c r="MFB84" s="275"/>
      <c r="MFC84" s="275"/>
      <c r="MFD84" s="275"/>
      <c r="MFE84" s="275"/>
      <c r="MFF84" s="275"/>
      <c r="MFG84" s="275"/>
      <c r="MFH84" s="275"/>
      <c r="MFI84" s="275"/>
      <c r="MFJ84" s="275"/>
      <c r="MFK84" s="275"/>
      <c r="MFL84" s="275"/>
      <c r="MFM84" s="275"/>
      <c r="MFN84" s="275"/>
      <c r="MFO84" s="275"/>
      <c r="MFP84" s="275"/>
      <c r="MFQ84" s="275"/>
      <c r="MFR84" s="275"/>
      <c r="MFS84" s="275"/>
      <c r="MFT84" s="275"/>
      <c r="MFU84" s="275"/>
      <c r="MFV84" s="275"/>
      <c r="MFW84" s="275"/>
      <c r="MFX84" s="275"/>
      <c r="MFY84" s="275"/>
      <c r="MFZ84" s="275"/>
      <c r="MGA84" s="275"/>
      <c r="MGB84" s="275"/>
      <c r="MGC84" s="275"/>
      <c r="MGD84" s="275"/>
      <c r="MGE84" s="275"/>
      <c r="MGF84" s="275"/>
      <c r="MGG84" s="275"/>
      <c r="MGH84" s="275"/>
      <c r="MGI84" s="275"/>
      <c r="MGJ84" s="275"/>
      <c r="MGK84" s="275"/>
      <c r="MGL84" s="275"/>
      <c r="MGM84" s="275"/>
      <c r="MGN84" s="275"/>
      <c r="MGO84" s="275"/>
      <c r="MGP84" s="275"/>
      <c r="MGQ84" s="275"/>
      <c r="MGR84" s="275"/>
      <c r="MGS84" s="275"/>
      <c r="MGT84" s="275"/>
      <c r="MGU84" s="275"/>
      <c r="MGV84" s="275"/>
      <c r="MGW84" s="275"/>
      <c r="MGX84" s="275"/>
      <c r="MGY84" s="275"/>
      <c r="MGZ84" s="275"/>
      <c r="MHA84" s="275"/>
      <c r="MHB84" s="275"/>
      <c r="MHC84" s="275"/>
      <c r="MHD84" s="275"/>
      <c r="MHE84" s="275"/>
      <c r="MHF84" s="275"/>
      <c r="MHG84" s="275"/>
      <c r="MHH84" s="275"/>
      <c r="MHI84" s="275"/>
      <c r="MHJ84" s="275"/>
      <c r="MHK84" s="275"/>
      <c r="MHL84" s="275"/>
      <c r="MHM84" s="275"/>
      <c r="MHN84" s="275"/>
      <c r="MHO84" s="275"/>
      <c r="MHP84" s="275"/>
      <c r="MHQ84" s="275"/>
      <c r="MHR84" s="275"/>
      <c r="MHS84" s="275"/>
      <c r="MHT84" s="275"/>
      <c r="MHU84" s="275"/>
      <c r="MHV84" s="275"/>
      <c r="MHW84" s="275"/>
      <c r="MHX84" s="275"/>
      <c r="MHY84" s="275"/>
      <c r="MHZ84" s="275"/>
      <c r="MIA84" s="275"/>
      <c r="MIB84" s="275"/>
      <c r="MIC84" s="275"/>
      <c r="MID84" s="275"/>
      <c r="MIE84" s="275"/>
      <c r="MIF84" s="275"/>
      <c r="MIG84" s="275"/>
      <c r="MIH84" s="275"/>
      <c r="MII84" s="275"/>
      <c r="MIJ84" s="275"/>
      <c r="MIK84" s="275"/>
      <c r="MIL84" s="275"/>
      <c r="MIM84" s="275"/>
      <c r="MIN84" s="275"/>
      <c r="MIO84" s="275"/>
      <c r="MIP84" s="275"/>
      <c r="MIQ84" s="275"/>
      <c r="MIR84" s="275"/>
      <c r="MIS84" s="275"/>
      <c r="MIT84" s="275"/>
      <c r="MIU84" s="275"/>
      <c r="MIV84" s="275"/>
      <c r="MIW84" s="275"/>
      <c r="MIX84" s="275"/>
      <c r="MIY84" s="275"/>
      <c r="MIZ84" s="275"/>
      <c r="MJA84" s="275"/>
      <c r="MJB84" s="275"/>
      <c r="MJC84" s="275"/>
      <c r="MJD84" s="275"/>
      <c r="MJE84" s="275"/>
      <c r="MJF84" s="275"/>
      <c r="MJG84" s="275"/>
      <c r="MJH84" s="275"/>
      <c r="MJI84" s="275"/>
      <c r="MJJ84" s="275"/>
      <c r="MJK84" s="275"/>
      <c r="MJL84" s="275"/>
      <c r="MJM84" s="275"/>
      <c r="MJN84" s="275"/>
      <c r="MJO84" s="275"/>
      <c r="MJP84" s="275"/>
      <c r="MJQ84" s="275"/>
      <c r="MJR84" s="275"/>
      <c r="MJS84" s="275"/>
      <c r="MJT84" s="275"/>
      <c r="MJU84" s="275"/>
      <c r="MJV84" s="275"/>
      <c r="MJW84" s="275"/>
      <c r="MJX84" s="275"/>
      <c r="MJY84" s="275"/>
      <c r="MJZ84" s="275"/>
      <c r="MKA84" s="275"/>
      <c r="MKB84" s="275"/>
      <c r="MKC84" s="275"/>
      <c r="MKD84" s="275"/>
      <c r="MKE84" s="275"/>
      <c r="MKF84" s="275"/>
      <c r="MKG84" s="275"/>
      <c r="MKH84" s="275"/>
      <c r="MKI84" s="275"/>
      <c r="MKJ84" s="275"/>
      <c r="MKK84" s="275"/>
      <c r="MKL84" s="275"/>
      <c r="MKM84" s="275"/>
      <c r="MKN84" s="275"/>
      <c r="MKO84" s="275"/>
      <c r="MKP84" s="275"/>
      <c r="MKQ84" s="275"/>
      <c r="MKR84" s="275"/>
      <c r="MKS84" s="275"/>
      <c r="MKT84" s="275"/>
      <c r="MKU84" s="275"/>
      <c r="MKV84" s="275"/>
      <c r="MKW84" s="275"/>
      <c r="MKX84" s="275"/>
      <c r="MKY84" s="275"/>
      <c r="MKZ84" s="275"/>
      <c r="MLA84" s="275"/>
      <c r="MLB84" s="275"/>
      <c r="MLC84" s="275"/>
      <c r="MLD84" s="275"/>
      <c r="MLE84" s="275"/>
      <c r="MLF84" s="275"/>
      <c r="MLG84" s="275"/>
      <c r="MLH84" s="275"/>
      <c r="MLI84" s="275"/>
      <c r="MLJ84" s="275"/>
      <c r="MLK84" s="275"/>
      <c r="MLL84" s="275"/>
      <c r="MLM84" s="275"/>
      <c r="MLN84" s="275"/>
      <c r="MLO84" s="275"/>
      <c r="MLP84" s="275"/>
      <c r="MLQ84" s="275"/>
      <c r="MLR84" s="275"/>
      <c r="MLS84" s="275"/>
      <c r="MLT84" s="275"/>
      <c r="MLU84" s="275"/>
      <c r="MLV84" s="275"/>
      <c r="MLW84" s="275"/>
      <c r="MLX84" s="275"/>
      <c r="MLY84" s="275"/>
      <c r="MLZ84" s="275"/>
      <c r="MMA84" s="275"/>
      <c r="MMB84" s="275"/>
      <c r="MMC84" s="275"/>
      <c r="MMD84" s="275"/>
      <c r="MME84" s="275"/>
      <c r="MMF84" s="275"/>
      <c r="MMG84" s="275"/>
      <c r="MMH84" s="275"/>
      <c r="MMI84" s="275"/>
      <c r="MMJ84" s="275"/>
      <c r="MMK84" s="275"/>
      <c r="MML84" s="275"/>
      <c r="MMM84" s="275"/>
      <c r="MMN84" s="275"/>
      <c r="MMO84" s="275"/>
      <c r="MMP84" s="275"/>
      <c r="MMQ84" s="275"/>
      <c r="MMR84" s="275"/>
      <c r="MMS84" s="275"/>
      <c r="MMT84" s="275"/>
      <c r="MMU84" s="275"/>
      <c r="MMV84" s="275"/>
      <c r="MMW84" s="275"/>
      <c r="MMX84" s="275"/>
      <c r="MMY84" s="275"/>
      <c r="MMZ84" s="275"/>
      <c r="MNA84" s="275"/>
      <c r="MNB84" s="275"/>
      <c r="MNC84" s="275"/>
      <c r="MND84" s="275"/>
      <c r="MNE84" s="275"/>
      <c r="MNF84" s="275"/>
      <c r="MNG84" s="275"/>
      <c r="MNH84" s="275"/>
      <c r="MNI84" s="275"/>
      <c r="MNJ84" s="275"/>
      <c r="MNK84" s="275"/>
      <c r="MNL84" s="275"/>
      <c r="MNM84" s="275"/>
      <c r="MNN84" s="275"/>
      <c r="MNO84" s="275"/>
      <c r="MNP84" s="275"/>
      <c r="MNQ84" s="275"/>
      <c r="MNR84" s="275"/>
      <c r="MNS84" s="275"/>
      <c r="MNT84" s="275"/>
      <c r="MNU84" s="275"/>
      <c r="MNV84" s="275"/>
      <c r="MNW84" s="275"/>
      <c r="MNX84" s="275"/>
      <c r="MNY84" s="275"/>
      <c r="MNZ84" s="275"/>
      <c r="MOA84" s="275"/>
      <c r="MOB84" s="275"/>
      <c r="MOC84" s="275"/>
      <c r="MOD84" s="275"/>
      <c r="MOE84" s="275"/>
      <c r="MOF84" s="275"/>
      <c r="MOG84" s="275"/>
      <c r="MOH84" s="275"/>
      <c r="MOI84" s="275"/>
      <c r="MOJ84" s="275"/>
      <c r="MOK84" s="275"/>
      <c r="MOL84" s="275"/>
      <c r="MOM84" s="275"/>
      <c r="MON84" s="275"/>
      <c r="MOO84" s="275"/>
      <c r="MOP84" s="275"/>
      <c r="MOQ84" s="275"/>
      <c r="MOR84" s="275"/>
      <c r="MOS84" s="275"/>
      <c r="MOT84" s="275"/>
      <c r="MOU84" s="275"/>
      <c r="MOV84" s="275"/>
      <c r="MOW84" s="275"/>
      <c r="MOX84" s="275"/>
      <c r="MOY84" s="275"/>
      <c r="MOZ84" s="275"/>
      <c r="MPA84" s="275"/>
      <c r="MPB84" s="275"/>
      <c r="MPC84" s="275"/>
      <c r="MPD84" s="275"/>
      <c r="MPE84" s="275"/>
      <c r="MPF84" s="275"/>
      <c r="MPG84" s="275"/>
      <c r="MPH84" s="275"/>
      <c r="MPI84" s="275"/>
      <c r="MPJ84" s="275"/>
      <c r="MPK84" s="275"/>
      <c r="MPL84" s="275"/>
      <c r="MPM84" s="275"/>
      <c r="MPN84" s="275"/>
      <c r="MPO84" s="275"/>
      <c r="MPP84" s="275"/>
      <c r="MPQ84" s="275"/>
      <c r="MPR84" s="275"/>
      <c r="MPS84" s="275"/>
      <c r="MPT84" s="275"/>
      <c r="MPU84" s="275"/>
      <c r="MPV84" s="275"/>
      <c r="MPW84" s="275"/>
      <c r="MPX84" s="275"/>
      <c r="MPY84" s="275"/>
      <c r="MPZ84" s="275"/>
      <c r="MQA84" s="275"/>
      <c r="MQB84" s="275"/>
      <c r="MQC84" s="275"/>
      <c r="MQD84" s="275"/>
      <c r="MQE84" s="275"/>
      <c r="MQF84" s="275"/>
      <c r="MQG84" s="275"/>
      <c r="MQH84" s="275"/>
      <c r="MQI84" s="275"/>
      <c r="MQJ84" s="275"/>
      <c r="MQK84" s="275"/>
      <c r="MQL84" s="275"/>
      <c r="MQM84" s="275"/>
      <c r="MQN84" s="275"/>
      <c r="MQO84" s="275"/>
      <c r="MQP84" s="275"/>
      <c r="MQQ84" s="275"/>
      <c r="MQR84" s="275"/>
      <c r="MQS84" s="275"/>
      <c r="MQT84" s="275"/>
      <c r="MQU84" s="275"/>
      <c r="MQV84" s="275"/>
      <c r="MQW84" s="275"/>
      <c r="MQX84" s="275"/>
      <c r="MQY84" s="275"/>
      <c r="MQZ84" s="275"/>
      <c r="MRA84" s="275"/>
      <c r="MRB84" s="275"/>
      <c r="MRC84" s="275"/>
      <c r="MRD84" s="275"/>
      <c r="MRE84" s="275"/>
      <c r="MRF84" s="275"/>
      <c r="MRG84" s="275"/>
      <c r="MRH84" s="275"/>
      <c r="MRI84" s="275"/>
      <c r="MRJ84" s="275"/>
      <c r="MRK84" s="275"/>
      <c r="MRL84" s="275"/>
      <c r="MRM84" s="275"/>
      <c r="MRN84" s="275"/>
      <c r="MRO84" s="275"/>
      <c r="MRP84" s="275"/>
      <c r="MRQ84" s="275"/>
      <c r="MRR84" s="275"/>
      <c r="MRS84" s="275"/>
      <c r="MRT84" s="275"/>
      <c r="MRU84" s="275"/>
      <c r="MRV84" s="275"/>
      <c r="MRW84" s="275"/>
      <c r="MRX84" s="275"/>
      <c r="MRY84" s="275"/>
      <c r="MRZ84" s="275"/>
      <c r="MSA84" s="275"/>
      <c r="MSB84" s="275"/>
      <c r="MSC84" s="275"/>
      <c r="MSD84" s="275"/>
      <c r="MSE84" s="275"/>
      <c r="MSF84" s="275"/>
      <c r="MSG84" s="275"/>
      <c r="MSH84" s="275"/>
      <c r="MSI84" s="275"/>
      <c r="MSJ84" s="275"/>
      <c r="MSK84" s="275"/>
      <c r="MSL84" s="275"/>
      <c r="MSM84" s="275"/>
      <c r="MSN84" s="275"/>
      <c r="MSO84" s="275"/>
      <c r="MSP84" s="275"/>
      <c r="MSQ84" s="275"/>
      <c r="MSR84" s="275"/>
      <c r="MSS84" s="275"/>
      <c r="MST84" s="275"/>
      <c r="MSU84" s="275"/>
      <c r="MSV84" s="275"/>
      <c r="MSW84" s="275"/>
      <c r="MSX84" s="275"/>
      <c r="MSY84" s="275"/>
      <c r="MSZ84" s="275"/>
      <c r="MTA84" s="275"/>
      <c r="MTB84" s="275"/>
      <c r="MTC84" s="275"/>
      <c r="MTD84" s="275"/>
      <c r="MTE84" s="275"/>
      <c r="MTF84" s="275"/>
      <c r="MTG84" s="275"/>
      <c r="MTH84" s="275"/>
      <c r="MTI84" s="275"/>
      <c r="MTJ84" s="275"/>
      <c r="MTK84" s="275"/>
      <c r="MTL84" s="275"/>
      <c r="MTM84" s="275"/>
      <c r="MTN84" s="275"/>
      <c r="MTO84" s="275"/>
      <c r="MTP84" s="275"/>
      <c r="MTQ84" s="275"/>
      <c r="MTR84" s="275"/>
      <c r="MTS84" s="275"/>
      <c r="MTT84" s="275"/>
      <c r="MTU84" s="275"/>
      <c r="MTV84" s="275"/>
      <c r="MTW84" s="275"/>
      <c r="MTX84" s="275"/>
      <c r="MTY84" s="275"/>
      <c r="MTZ84" s="275"/>
      <c r="MUA84" s="275"/>
      <c r="MUB84" s="275"/>
      <c r="MUC84" s="275"/>
      <c r="MUD84" s="275"/>
      <c r="MUE84" s="275"/>
      <c r="MUF84" s="275"/>
      <c r="MUG84" s="275"/>
      <c r="MUH84" s="275"/>
      <c r="MUI84" s="275"/>
      <c r="MUJ84" s="275"/>
      <c r="MUK84" s="275"/>
      <c r="MUL84" s="275"/>
      <c r="MUM84" s="275"/>
      <c r="MUN84" s="275"/>
      <c r="MUO84" s="275"/>
      <c r="MUP84" s="275"/>
      <c r="MUQ84" s="275"/>
      <c r="MUR84" s="275"/>
      <c r="MUS84" s="275"/>
      <c r="MUT84" s="275"/>
      <c r="MUU84" s="275"/>
      <c r="MUV84" s="275"/>
      <c r="MUW84" s="275"/>
      <c r="MUX84" s="275"/>
      <c r="MUY84" s="275"/>
      <c r="MUZ84" s="275"/>
      <c r="MVA84" s="275"/>
      <c r="MVB84" s="275"/>
      <c r="MVC84" s="275"/>
      <c r="MVD84" s="275"/>
      <c r="MVE84" s="275"/>
      <c r="MVF84" s="275"/>
      <c r="MVG84" s="275"/>
      <c r="MVH84" s="275"/>
      <c r="MVI84" s="275"/>
      <c r="MVJ84" s="275"/>
      <c r="MVK84" s="275"/>
      <c r="MVL84" s="275"/>
      <c r="MVM84" s="275"/>
      <c r="MVN84" s="275"/>
      <c r="MVO84" s="275"/>
      <c r="MVP84" s="275"/>
      <c r="MVQ84" s="275"/>
      <c r="MVR84" s="275"/>
      <c r="MVS84" s="275"/>
      <c r="MVT84" s="275"/>
      <c r="MVU84" s="275"/>
      <c r="MVV84" s="275"/>
      <c r="MVW84" s="275"/>
      <c r="MVX84" s="275"/>
      <c r="MVY84" s="275"/>
      <c r="MVZ84" s="275"/>
      <c r="MWA84" s="275"/>
      <c r="MWB84" s="275"/>
      <c r="MWC84" s="275"/>
      <c r="MWD84" s="275"/>
      <c r="MWE84" s="275"/>
      <c r="MWF84" s="275"/>
      <c r="MWG84" s="275"/>
      <c r="MWH84" s="275"/>
      <c r="MWI84" s="275"/>
      <c r="MWJ84" s="275"/>
      <c r="MWK84" s="275"/>
      <c r="MWL84" s="275"/>
      <c r="MWM84" s="275"/>
      <c r="MWN84" s="275"/>
      <c r="MWO84" s="275"/>
      <c r="MWP84" s="275"/>
      <c r="MWQ84" s="275"/>
      <c r="MWR84" s="275"/>
      <c r="MWS84" s="275"/>
      <c r="MWT84" s="275"/>
      <c r="MWU84" s="275"/>
      <c r="MWV84" s="275"/>
      <c r="MWW84" s="275"/>
      <c r="MWX84" s="275"/>
      <c r="MWY84" s="275"/>
      <c r="MWZ84" s="275"/>
      <c r="MXA84" s="275"/>
      <c r="MXB84" s="275"/>
      <c r="MXC84" s="275"/>
      <c r="MXD84" s="275"/>
      <c r="MXE84" s="275"/>
      <c r="MXF84" s="275"/>
      <c r="MXG84" s="275"/>
      <c r="MXH84" s="275"/>
      <c r="MXI84" s="275"/>
      <c r="MXJ84" s="275"/>
      <c r="MXK84" s="275"/>
      <c r="MXL84" s="275"/>
      <c r="MXM84" s="275"/>
      <c r="MXN84" s="275"/>
      <c r="MXO84" s="275"/>
      <c r="MXP84" s="275"/>
      <c r="MXQ84" s="275"/>
      <c r="MXR84" s="275"/>
      <c r="MXS84" s="275"/>
      <c r="MXT84" s="275"/>
      <c r="MXU84" s="275"/>
      <c r="MXV84" s="275"/>
      <c r="MXW84" s="275"/>
      <c r="MXX84" s="275"/>
      <c r="MXY84" s="275"/>
      <c r="MXZ84" s="275"/>
      <c r="MYA84" s="275"/>
      <c r="MYB84" s="275"/>
      <c r="MYC84" s="275"/>
      <c r="MYD84" s="275"/>
      <c r="MYE84" s="275"/>
      <c r="MYF84" s="275"/>
      <c r="MYG84" s="275"/>
      <c r="MYH84" s="275"/>
      <c r="MYI84" s="275"/>
      <c r="MYJ84" s="275"/>
      <c r="MYK84" s="275"/>
      <c r="MYL84" s="275"/>
      <c r="MYM84" s="275"/>
      <c r="MYN84" s="275"/>
      <c r="MYO84" s="275"/>
      <c r="MYP84" s="275"/>
      <c r="MYQ84" s="275"/>
      <c r="MYR84" s="275"/>
      <c r="MYS84" s="275"/>
      <c r="MYT84" s="275"/>
      <c r="MYU84" s="275"/>
      <c r="MYV84" s="275"/>
      <c r="MYW84" s="275"/>
      <c r="MYX84" s="275"/>
      <c r="MYY84" s="275"/>
      <c r="MYZ84" s="275"/>
      <c r="MZA84" s="275"/>
      <c r="MZB84" s="275"/>
      <c r="MZC84" s="275"/>
      <c r="MZD84" s="275"/>
      <c r="MZE84" s="275"/>
      <c r="MZF84" s="275"/>
      <c r="MZG84" s="275"/>
      <c r="MZH84" s="275"/>
      <c r="MZI84" s="275"/>
      <c r="MZJ84" s="275"/>
      <c r="MZK84" s="275"/>
      <c r="MZL84" s="275"/>
      <c r="MZM84" s="275"/>
      <c r="MZN84" s="275"/>
      <c r="MZO84" s="275"/>
      <c r="MZP84" s="275"/>
      <c r="MZQ84" s="275"/>
      <c r="MZR84" s="275"/>
      <c r="MZS84" s="275"/>
      <c r="MZT84" s="275"/>
      <c r="MZU84" s="275"/>
      <c r="MZV84" s="275"/>
      <c r="MZW84" s="275"/>
      <c r="MZX84" s="275"/>
      <c r="MZY84" s="275"/>
      <c r="MZZ84" s="275"/>
      <c r="NAA84" s="275"/>
      <c r="NAB84" s="275"/>
      <c r="NAC84" s="275"/>
      <c r="NAD84" s="275"/>
      <c r="NAE84" s="275"/>
      <c r="NAF84" s="275"/>
      <c r="NAG84" s="275"/>
      <c r="NAH84" s="275"/>
      <c r="NAI84" s="275"/>
      <c r="NAJ84" s="275"/>
      <c r="NAK84" s="275"/>
      <c r="NAL84" s="275"/>
      <c r="NAM84" s="275"/>
      <c r="NAN84" s="275"/>
      <c r="NAO84" s="275"/>
      <c r="NAP84" s="275"/>
      <c r="NAQ84" s="275"/>
      <c r="NAR84" s="275"/>
      <c r="NAS84" s="275"/>
      <c r="NAT84" s="275"/>
      <c r="NAU84" s="275"/>
      <c r="NAV84" s="275"/>
      <c r="NAW84" s="275"/>
      <c r="NAX84" s="275"/>
      <c r="NAY84" s="275"/>
      <c r="NAZ84" s="275"/>
      <c r="NBA84" s="275"/>
      <c r="NBB84" s="275"/>
      <c r="NBC84" s="275"/>
      <c r="NBD84" s="275"/>
      <c r="NBE84" s="275"/>
      <c r="NBF84" s="275"/>
      <c r="NBG84" s="275"/>
      <c r="NBH84" s="275"/>
      <c r="NBI84" s="275"/>
      <c r="NBJ84" s="275"/>
      <c r="NBK84" s="275"/>
      <c r="NBL84" s="275"/>
      <c r="NBM84" s="275"/>
      <c r="NBN84" s="275"/>
      <c r="NBO84" s="275"/>
      <c r="NBP84" s="275"/>
      <c r="NBQ84" s="275"/>
      <c r="NBR84" s="275"/>
      <c r="NBS84" s="275"/>
      <c r="NBT84" s="275"/>
      <c r="NBU84" s="275"/>
      <c r="NBV84" s="275"/>
      <c r="NBW84" s="275"/>
      <c r="NBX84" s="275"/>
      <c r="NBY84" s="275"/>
      <c r="NBZ84" s="275"/>
      <c r="NCA84" s="275"/>
      <c r="NCB84" s="275"/>
      <c r="NCC84" s="275"/>
      <c r="NCD84" s="275"/>
      <c r="NCE84" s="275"/>
      <c r="NCF84" s="275"/>
      <c r="NCG84" s="275"/>
      <c r="NCH84" s="275"/>
      <c r="NCI84" s="275"/>
      <c r="NCJ84" s="275"/>
      <c r="NCK84" s="275"/>
      <c r="NCL84" s="275"/>
      <c r="NCM84" s="275"/>
      <c r="NCN84" s="275"/>
      <c r="NCO84" s="275"/>
      <c r="NCP84" s="275"/>
      <c r="NCQ84" s="275"/>
      <c r="NCR84" s="275"/>
      <c r="NCS84" s="275"/>
      <c r="NCT84" s="275"/>
      <c r="NCU84" s="275"/>
      <c r="NCV84" s="275"/>
      <c r="NCW84" s="275"/>
      <c r="NCX84" s="275"/>
      <c r="NCY84" s="275"/>
      <c r="NCZ84" s="275"/>
      <c r="NDA84" s="275"/>
      <c r="NDB84" s="275"/>
      <c r="NDC84" s="275"/>
      <c r="NDD84" s="275"/>
      <c r="NDE84" s="275"/>
      <c r="NDF84" s="275"/>
      <c r="NDG84" s="275"/>
      <c r="NDH84" s="275"/>
      <c r="NDI84" s="275"/>
      <c r="NDJ84" s="275"/>
      <c r="NDK84" s="275"/>
      <c r="NDL84" s="275"/>
      <c r="NDM84" s="275"/>
      <c r="NDN84" s="275"/>
      <c r="NDO84" s="275"/>
      <c r="NDP84" s="275"/>
      <c r="NDQ84" s="275"/>
      <c r="NDR84" s="275"/>
      <c r="NDS84" s="275"/>
      <c r="NDT84" s="275"/>
      <c r="NDU84" s="275"/>
      <c r="NDV84" s="275"/>
      <c r="NDW84" s="275"/>
      <c r="NDX84" s="275"/>
      <c r="NDY84" s="275"/>
      <c r="NDZ84" s="275"/>
      <c r="NEA84" s="275"/>
      <c r="NEB84" s="275"/>
      <c r="NEC84" s="275"/>
      <c r="NED84" s="275"/>
      <c r="NEE84" s="275"/>
      <c r="NEF84" s="275"/>
      <c r="NEG84" s="275"/>
      <c r="NEH84" s="275"/>
      <c r="NEI84" s="275"/>
      <c r="NEJ84" s="275"/>
      <c r="NEK84" s="275"/>
      <c r="NEL84" s="275"/>
      <c r="NEM84" s="275"/>
      <c r="NEN84" s="275"/>
      <c r="NEO84" s="275"/>
      <c r="NEP84" s="275"/>
      <c r="NEQ84" s="275"/>
      <c r="NER84" s="275"/>
      <c r="NES84" s="275"/>
      <c r="NET84" s="275"/>
      <c r="NEU84" s="275"/>
      <c r="NEV84" s="275"/>
      <c r="NEW84" s="275"/>
      <c r="NEX84" s="275"/>
      <c r="NEY84" s="275"/>
      <c r="NEZ84" s="275"/>
      <c r="NFA84" s="275"/>
      <c r="NFB84" s="275"/>
      <c r="NFC84" s="275"/>
      <c r="NFD84" s="275"/>
      <c r="NFE84" s="275"/>
      <c r="NFF84" s="275"/>
      <c r="NFG84" s="275"/>
      <c r="NFH84" s="275"/>
      <c r="NFI84" s="275"/>
      <c r="NFJ84" s="275"/>
      <c r="NFK84" s="275"/>
      <c r="NFL84" s="275"/>
      <c r="NFM84" s="275"/>
      <c r="NFN84" s="275"/>
      <c r="NFO84" s="275"/>
      <c r="NFP84" s="275"/>
      <c r="NFQ84" s="275"/>
      <c r="NFR84" s="275"/>
      <c r="NFS84" s="275"/>
      <c r="NFT84" s="275"/>
      <c r="NFU84" s="275"/>
      <c r="NFV84" s="275"/>
      <c r="NFW84" s="275"/>
      <c r="NFX84" s="275"/>
      <c r="NFY84" s="275"/>
      <c r="NFZ84" s="275"/>
      <c r="NGA84" s="275"/>
      <c r="NGB84" s="275"/>
      <c r="NGC84" s="275"/>
      <c r="NGD84" s="275"/>
      <c r="NGE84" s="275"/>
      <c r="NGF84" s="275"/>
      <c r="NGG84" s="275"/>
      <c r="NGH84" s="275"/>
      <c r="NGI84" s="275"/>
      <c r="NGJ84" s="275"/>
      <c r="NGK84" s="275"/>
      <c r="NGL84" s="275"/>
      <c r="NGM84" s="275"/>
      <c r="NGN84" s="275"/>
      <c r="NGO84" s="275"/>
      <c r="NGP84" s="275"/>
      <c r="NGQ84" s="275"/>
      <c r="NGR84" s="275"/>
      <c r="NGS84" s="275"/>
      <c r="NGT84" s="275"/>
      <c r="NGU84" s="275"/>
      <c r="NGV84" s="275"/>
      <c r="NGW84" s="275"/>
      <c r="NGX84" s="275"/>
      <c r="NGY84" s="275"/>
      <c r="NGZ84" s="275"/>
      <c r="NHA84" s="275"/>
      <c r="NHB84" s="275"/>
      <c r="NHC84" s="275"/>
      <c r="NHD84" s="275"/>
      <c r="NHE84" s="275"/>
      <c r="NHF84" s="275"/>
      <c r="NHG84" s="275"/>
      <c r="NHH84" s="275"/>
      <c r="NHI84" s="275"/>
      <c r="NHJ84" s="275"/>
      <c r="NHK84" s="275"/>
      <c r="NHL84" s="275"/>
      <c r="NHM84" s="275"/>
      <c r="NHN84" s="275"/>
      <c r="NHO84" s="275"/>
      <c r="NHP84" s="275"/>
      <c r="NHQ84" s="275"/>
      <c r="NHR84" s="275"/>
      <c r="NHS84" s="275"/>
      <c r="NHT84" s="275"/>
      <c r="NHU84" s="275"/>
      <c r="NHV84" s="275"/>
      <c r="NHW84" s="275"/>
      <c r="NHX84" s="275"/>
      <c r="NHY84" s="275"/>
      <c r="NHZ84" s="275"/>
      <c r="NIA84" s="275"/>
      <c r="NIB84" s="275"/>
      <c r="NIC84" s="275"/>
      <c r="NID84" s="275"/>
      <c r="NIE84" s="275"/>
      <c r="NIF84" s="275"/>
      <c r="NIG84" s="275"/>
      <c r="NIH84" s="275"/>
      <c r="NII84" s="275"/>
      <c r="NIJ84" s="275"/>
      <c r="NIK84" s="275"/>
      <c r="NIL84" s="275"/>
      <c r="NIM84" s="275"/>
      <c r="NIN84" s="275"/>
      <c r="NIO84" s="275"/>
      <c r="NIP84" s="275"/>
      <c r="NIQ84" s="275"/>
      <c r="NIR84" s="275"/>
      <c r="NIS84" s="275"/>
      <c r="NIT84" s="275"/>
      <c r="NIU84" s="275"/>
      <c r="NIV84" s="275"/>
      <c r="NIW84" s="275"/>
      <c r="NIX84" s="275"/>
      <c r="NIY84" s="275"/>
      <c r="NIZ84" s="275"/>
      <c r="NJA84" s="275"/>
      <c r="NJB84" s="275"/>
      <c r="NJC84" s="275"/>
      <c r="NJD84" s="275"/>
      <c r="NJE84" s="275"/>
      <c r="NJF84" s="275"/>
      <c r="NJG84" s="275"/>
      <c r="NJH84" s="275"/>
      <c r="NJI84" s="275"/>
      <c r="NJJ84" s="275"/>
      <c r="NJK84" s="275"/>
      <c r="NJL84" s="275"/>
      <c r="NJM84" s="275"/>
      <c r="NJN84" s="275"/>
      <c r="NJO84" s="275"/>
      <c r="NJP84" s="275"/>
      <c r="NJQ84" s="275"/>
      <c r="NJR84" s="275"/>
      <c r="NJS84" s="275"/>
      <c r="NJT84" s="275"/>
      <c r="NJU84" s="275"/>
      <c r="NJV84" s="275"/>
      <c r="NJW84" s="275"/>
      <c r="NJX84" s="275"/>
      <c r="NJY84" s="275"/>
      <c r="NJZ84" s="275"/>
      <c r="NKA84" s="275"/>
      <c r="NKB84" s="275"/>
      <c r="NKC84" s="275"/>
      <c r="NKD84" s="275"/>
      <c r="NKE84" s="275"/>
      <c r="NKF84" s="275"/>
      <c r="NKG84" s="275"/>
      <c r="NKH84" s="275"/>
      <c r="NKI84" s="275"/>
      <c r="NKJ84" s="275"/>
      <c r="NKK84" s="275"/>
      <c r="NKL84" s="275"/>
      <c r="NKM84" s="275"/>
      <c r="NKN84" s="275"/>
      <c r="NKO84" s="275"/>
      <c r="NKP84" s="275"/>
      <c r="NKQ84" s="275"/>
      <c r="NKR84" s="275"/>
      <c r="NKS84" s="275"/>
      <c r="NKT84" s="275"/>
      <c r="NKU84" s="275"/>
      <c r="NKV84" s="275"/>
      <c r="NKW84" s="275"/>
      <c r="NKX84" s="275"/>
      <c r="NKY84" s="275"/>
      <c r="NKZ84" s="275"/>
      <c r="NLA84" s="275"/>
      <c r="NLB84" s="275"/>
      <c r="NLC84" s="275"/>
      <c r="NLD84" s="275"/>
      <c r="NLE84" s="275"/>
      <c r="NLF84" s="275"/>
      <c r="NLG84" s="275"/>
      <c r="NLH84" s="275"/>
      <c r="NLI84" s="275"/>
      <c r="NLJ84" s="275"/>
      <c r="NLK84" s="275"/>
      <c r="NLL84" s="275"/>
      <c r="NLM84" s="275"/>
      <c r="NLN84" s="275"/>
      <c r="NLO84" s="275"/>
      <c r="NLP84" s="275"/>
      <c r="NLQ84" s="275"/>
      <c r="NLR84" s="275"/>
      <c r="NLS84" s="275"/>
      <c r="NLT84" s="275"/>
      <c r="NLU84" s="275"/>
      <c r="NLV84" s="275"/>
      <c r="NLW84" s="275"/>
      <c r="NLX84" s="275"/>
      <c r="NLY84" s="275"/>
      <c r="NLZ84" s="275"/>
      <c r="NMA84" s="275"/>
      <c r="NMB84" s="275"/>
      <c r="NMC84" s="275"/>
      <c r="NMD84" s="275"/>
      <c r="NME84" s="275"/>
      <c r="NMF84" s="275"/>
      <c r="NMG84" s="275"/>
      <c r="NMH84" s="275"/>
      <c r="NMI84" s="275"/>
      <c r="NMJ84" s="275"/>
      <c r="NMK84" s="275"/>
      <c r="NML84" s="275"/>
      <c r="NMM84" s="275"/>
      <c r="NMN84" s="275"/>
      <c r="NMO84" s="275"/>
      <c r="NMP84" s="275"/>
      <c r="NMQ84" s="275"/>
      <c r="NMR84" s="275"/>
      <c r="NMS84" s="275"/>
      <c r="NMT84" s="275"/>
      <c r="NMU84" s="275"/>
      <c r="NMV84" s="275"/>
      <c r="NMW84" s="275"/>
      <c r="NMX84" s="275"/>
      <c r="NMY84" s="275"/>
      <c r="NMZ84" s="275"/>
      <c r="NNA84" s="275"/>
      <c r="NNB84" s="275"/>
      <c r="NNC84" s="275"/>
      <c r="NND84" s="275"/>
      <c r="NNE84" s="275"/>
      <c r="NNF84" s="275"/>
      <c r="NNG84" s="275"/>
      <c r="NNH84" s="275"/>
      <c r="NNI84" s="275"/>
      <c r="NNJ84" s="275"/>
      <c r="NNK84" s="275"/>
      <c r="NNL84" s="275"/>
      <c r="NNM84" s="275"/>
      <c r="NNN84" s="275"/>
      <c r="NNO84" s="275"/>
      <c r="NNP84" s="275"/>
      <c r="NNQ84" s="275"/>
      <c r="NNR84" s="275"/>
      <c r="NNS84" s="275"/>
      <c r="NNT84" s="275"/>
      <c r="NNU84" s="275"/>
      <c r="NNV84" s="275"/>
      <c r="NNW84" s="275"/>
      <c r="NNX84" s="275"/>
      <c r="NNY84" s="275"/>
      <c r="NNZ84" s="275"/>
      <c r="NOA84" s="275"/>
      <c r="NOB84" s="275"/>
      <c r="NOC84" s="275"/>
      <c r="NOD84" s="275"/>
      <c r="NOE84" s="275"/>
      <c r="NOF84" s="275"/>
      <c r="NOG84" s="275"/>
      <c r="NOH84" s="275"/>
      <c r="NOI84" s="275"/>
      <c r="NOJ84" s="275"/>
      <c r="NOK84" s="275"/>
      <c r="NOL84" s="275"/>
      <c r="NOM84" s="275"/>
      <c r="NON84" s="275"/>
      <c r="NOO84" s="275"/>
      <c r="NOP84" s="275"/>
      <c r="NOQ84" s="275"/>
      <c r="NOR84" s="275"/>
      <c r="NOS84" s="275"/>
      <c r="NOT84" s="275"/>
      <c r="NOU84" s="275"/>
      <c r="NOV84" s="275"/>
      <c r="NOW84" s="275"/>
      <c r="NOX84" s="275"/>
      <c r="NOY84" s="275"/>
      <c r="NOZ84" s="275"/>
      <c r="NPA84" s="275"/>
      <c r="NPB84" s="275"/>
      <c r="NPC84" s="275"/>
      <c r="NPD84" s="275"/>
      <c r="NPE84" s="275"/>
      <c r="NPF84" s="275"/>
      <c r="NPG84" s="275"/>
      <c r="NPH84" s="275"/>
      <c r="NPI84" s="275"/>
      <c r="NPJ84" s="275"/>
      <c r="NPK84" s="275"/>
      <c r="NPL84" s="275"/>
      <c r="NPM84" s="275"/>
      <c r="NPN84" s="275"/>
      <c r="NPO84" s="275"/>
      <c r="NPP84" s="275"/>
      <c r="NPQ84" s="275"/>
      <c r="NPR84" s="275"/>
      <c r="NPS84" s="275"/>
      <c r="NPT84" s="275"/>
      <c r="NPU84" s="275"/>
      <c r="NPV84" s="275"/>
      <c r="NPW84" s="275"/>
      <c r="NPX84" s="275"/>
      <c r="NPY84" s="275"/>
      <c r="NPZ84" s="275"/>
      <c r="NQA84" s="275"/>
      <c r="NQB84" s="275"/>
      <c r="NQC84" s="275"/>
      <c r="NQD84" s="275"/>
      <c r="NQE84" s="275"/>
      <c r="NQF84" s="275"/>
      <c r="NQG84" s="275"/>
      <c r="NQH84" s="275"/>
      <c r="NQI84" s="275"/>
      <c r="NQJ84" s="275"/>
      <c r="NQK84" s="275"/>
      <c r="NQL84" s="275"/>
      <c r="NQM84" s="275"/>
      <c r="NQN84" s="275"/>
      <c r="NQO84" s="275"/>
      <c r="NQP84" s="275"/>
      <c r="NQQ84" s="275"/>
      <c r="NQR84" s="275"/>
      <c r="NQS84" s="275"/>
      <c r="NQT84" s="275"/>
      <c r="NQU84" s="275"/>
      <c r="NQV84" s="275"/>
      <c r="NQW84" s="275"/>
      <c r="NQX84" s="275"/>
      <c r="NQY84" s="275"/>
      <c r="NQZ84" s="275"/>
      <c r="NRA84" s="275"/>
      <c r="NRB84" s="275"/>
      <c r="NRC84" s="275"/>
      <c r="NRD84" s="275"/>
      <c r="NRE84" s="275"/>
      <c r="NRF84" s="275"/>
      <c r="NRG84" s="275"/>
      <c r="NRH84" s="275"/>
      <c r="NRI84" s="275"/>
      <c r="NRJ84" s="275"/>
      <c r="NRK84" s="275"/>
      <c r="NRL84" s="275"/>
      <c r="NRM84" s="275"/>
      <c r="NRN84" s="275"/>
      <c r="NRO84" s="275"/>
      <c r="NRP84" s="275"/>
      <c r="NRQ84" s="275"/>
      <c r="NRR84" s="275"/>
      <c r="NRS84" s="275"/>
      <c r="NRT84" s="275"/>
      <c r="NRU84" s="275"/>
      <c r="NRV84" s="275"/>
      <c r="NRW84" s="275"/>
      <c r="NRX84" s="275"/>
      <c r="NRY84" s="275"/>
      <c r="NRZ84" s="275"/>
      <c r="NSA84" s="275"/>
      <c r="NSB84" s="275"/>
      <c r="NSC84" s="275"/>
      <c r="NSD84" s="275"/>
      <c r="NSE84" s="275"/>
      <c r="NSF84" s="275"/>
      <c r="NSG84" s="275"/>
      <c r="NSH84" s="275"/>
      <c r="NSI84" s="275"/>
      <c r="NSJ84" s="275"/>
      <c r="NSK84" s="275"/>
      <c r="NSL84" s="275"/>
      <c r="NSM84" s="275"/>
      <c r="NSN84" s="275"/>
      <c r="NSO84" s="275"/>
      <c r="NSP84" s="275"/>
      <c r="NSQ84" s="275"/>
      <c r="NSR84" s="275"/>
      <c r="NSS84" s="275"/>
      <c r="NST84" s="275"/>
      <c r="NSU84" s="275"/>
      <c r="NSV84" s="275"/>
      <c r="NSW84" s="275"/>
      <c r="NSX84" s="275"/>
      <c r="NSY84" s="275"/>
      <c r="NSZ84" s="275"/>
      <c r="NTA84" s="275"/>
      <c r="NTB84" s="275"/>
      <c r="NTC84" s="275"/>
      <c r="NTD84" s="275"/>
      <c r="NTE84" s="275"/>
      <c r="NTF84" s="275"/>
      <c r="NTG84" s="275"/>
      <c r="NTH84" s="275"/>
      <c r="NTI84" s="275"/>
      <c r="NTJ84" s="275"/>
      <c r="NTK84" s="275"/>
      <c r="NTL84" s="275"/>
      <c r="NTM84" s="275"/>
      <c r="NTN84" s="275"/>
      <c r="NTO84" s="275"/>
      <c r="NTP84" s="275"/>
      <c r="NTQ84" s="275"/>
      <c r="NTR84" s="275"/>
      <c r="NTS84" s="275"/>
      <c r="NTT84" s="275"/>
      <c r="NTU84" s="275"/>
      <c r="NTV84" s="275"/>
      <c r="NTW84" s="275"/>
      <c r="NTX84" s="275"/>
      <c r="NTY84" s="275"/>
      <c r="NTZ84" s="275"/>
      <c r="NUA84" s="275"/>
      <c r="NUB84" s="275"/>
      <c r="NUC84" s="275"/>
      <c r="NUD84" s="275"/>
      <c r="NUE84" s="275"/>
      <c r="NUF84" s="275"/>
      <c r="NUG84" s="275"/>
      <c r="NUH84" s="275"/>
      <c r="NUI84" s="275"/>
      <c r="NUJ84" s="275"/>
      <c r="NUK84" s="275"/>
      <c r="NUL84" s="275"/>
      <c r="NUM84" s="275"/>
      <c r="NUN84" s="275"/>
      <c r="NUO84" s="275"/>
      <c r="NUP84" s="275"/>
      <c r="NUQ84" s="275"/>
      <c r="NUR84" s="275"/>
      <c r="NUS84" s="275"/>
      <c r="NUT84" s="275"/>
      <c r="NUU84" s="275"/>
      <c r="NUV84" s="275"/>
      <c r="NUW84" s="275"/>
      <c r="NUX84" s="275"/>
      <c r="NUY84" s="275"/>
      <c r="NUZ84" s="275"/>
      <c r="NVA84" s="275"/>
      <c r="NVB84" s="275"/>
      <c r="NVC84" s="275"/>
      <c r="NVD84" s="275"/>
      <c r="NVE84" s="275"/>
      <c r="NVF84" s="275"/>
      <c r="NVG84" s="275"/>
      <c r="NVH84" s="275"/>
      <c r="NVI84" s="275"/>
      <c r="NVJ84" s="275"/>
      <c r="NVK84" s="275"/>
      <c r="NVL84" s="275"/>
      <c r="NVM84" s="275"/>
      <c r="NVN84" s="275"/>
      <c r="NVO84" s="275"/>
      <c r="NVP84" s="275"/>
      <c r="NVQ84" s="275"/>
      <c r="NVR84" s="275"/>
      <c r="NVS84" s="275"/>
      <c r="NVT84" s="275"/>
      <c r="NVU84" s="275"/>
      <c r="NVV84" s="275"/>
      <c r="NVW84" s="275"/>
      <c r="NVX84" s="275"/>
      <c r="NVY84" s="275"/>
      <c r="NVZ84" s="275"/>
      <c r="NWA84" s="275"/>
      <c r="NWB84" s="275"/>
      <c r="NWC84" s="275"/>
      <c r="NWD84" s="275"/>
      <c r="NWE84" s="275"/>
      <c r="NWF84" s="275"/>
      <c r="NWG84" s="275"/>
      <c r="NWH84" s="275"/>
      <c r="NWI84" s="275"/>
      <c r="NWJ84" s="275"/>
      <c r="NWK84" s="275"/>
      <c r="NWL84" s="275"/>
      <c r="NWM84" s="275"/>
      <c r="NWN84" s="275"/>
      <c r="NWO84" s="275"/>
      <c r="NWP84" s="275"/>
      <c r="NWQ84" s="275"/>
      <c r="NWR84" s="275"/>
      <c r="NWS84" s="275"/>
      <c r="NWT84" s="275"/>
      <c r="NWU84" s="275"/>
      <c r="NWV84" s="275"/>
      <c r="NWW84" s="275"/>
      <c r="NWX84" s="275"/>
      <c r="NWY84" s="275"/>
      <c r="NWZ84" s="275"/>
      <c r="NXA84" s="275"/>
      <c r="NXB84" s="275"/>
      <c r="NXC84" s="275"/>
      <c r="NXD84" s="275"/>
      <c r="NXE84" s="275"/>
      <c r="NXF84" s="275"/>
      <c r="NXG84" s="275"/>
      <c r="NXH84" s="275"/>
      <c r="NXI84" s="275"/>
      <c r="NXJ84" s="275"/>
      <c r="NXK84" s="275"/>
      <c r="NXL84" s="275"/>
      <c r="NXM84" s="275"/>
      <c r="NXN84" s="275"/>
      <c r="NXO84" s="275"/>
      <c r="NXP84" s="275"/>
      <c r="NXQ84" s="275"/>
      <c r="NXR84" s="275"/>
      <c r="NXS84" s="275"/>
      <c r="NXT84" s="275"/>
      <c r="NXU84" s="275"/>
      <c r="NXV84" s="275"/>
      <c r="NXW84" s="275"/>
      <c r="NXX84" s="275"/>
      <c r="NXY84" s="275"/>
      <c r="NXZ84" s="275"/>
      <c r="NYA84" s="275"/>
      <c r="NYB84" s="275"/>
      <c r="NYC84" s="275"/>
      <c r="NYD84" s="275"/>
      <c r="NYE84" s="275"/>
      <c r="NYF84" s="275"/>
      <c r="NYG84" s="275"/>
      <c r="NYH84" s="275"/>
      <c r="NYI84" s="275"/>
      <c r="NYJ84" s="275"/>
      <c r="NYK84" s="275"/>
      <c r="NYL84" s="275"/>
      <c r="NYM84" s="275"/>
      <c r="NYN84" s="275"/>
      <c r="NYO84" s="275"/>
      <c r="NYP84" s="275"/>
      <c r="NYQ84" s="275"/>
      <c r="NYR84" s="275"/>
      <c r="NYS84" s="275"/>
      <c r="NYT84" s="275"/>
      <c r="NYU84" s="275"/>
      <c r="NYV84" s="275"/>
      <c r="NYW84" s="275"/>
      <c r="NYX84" s="275"/>
      <c r="NYY84" s="275"/>
      <c r="NYZ84" s="275"/>
      <c r="NZA84" s="275"/>
      <c r="NZB84" s="275"/>
      <c r="NZC84" s="275"/>
      <c r="NZD84" s="275"/>
      <c r="NZE84" s="275"/>
      <c r="NZF84" s="275"/>
      <c r="NZG84" s="275"/>
      <c r="NZH84" s="275"/>
      <c r="NZI84" s="275"/>
      <c r="NZJ84" s="275"/>
      <c r="NZK84" s="275"/>
      <c r="NZL84" s="275"/>
      <c r="NZM84" s="275"/>
      <c r="NZN84" s="275"/>
      <c r="NZO84" s="275"/>
      <c r="NZP84" s="275"/>
      <c r="NZQ84" s="275"/>
      <c r="NZR84" s="275"/>
      <c r="NZS84" s="275"/>
      <c r="NZT84" s="275"/>
      <c r="NZU84" s="275"/>
      <c r="NZV84" s="275"/>
      <c r="NZW84" s="275"/>
      <c r="NZX84" s="275"/>
      <c r="NZY84" s="275"/>
      <c r="NZZ84" s="275"/>
      <c r="OAA84" s="275"/>
      <c r="OAB84" s="275"/>
      <c r="OAC84" s="275"/>
      <c r="OAD84" s="275"/>
      <c r="OAE84" s="275"/>
      <c r="OAF84" s="275"/>
      <c r="OAG84" s="275"/>
      <c r="OAH84" s="275"/>
      <c r="OAI84" s="275"/>
      <c r="OAJ84" s="275"/>
      <c r="OAK84" s="275"/>
      <c r="OAL84" s="275"/>
      <c r="OAM84" s="275"/>
      <c r="OAN84" s="275"/>
      <c r="OAO84" s="275"/>
      <c r="OAP84" s="275"/>
      <c r="OAQ84" s="275"/>
      <c r="OAR84" s="275"/>
      <c r="OAS84" s="275"/>
      <c r="OAT84" s="275"/>
      <c r="OAU84" s="275"/>
      <c r="OAV84" s="275"/>
      <c r="OAW84" s="275"/>
      <c r="OAX84" s="275"/>
      <c r="OAY84" s="275"/>
      <c r="OAZ84" s="275"/>
      <c r="OBA84" s="275"/>
      <c r="OBB84" s="275"/>
      <c r="OBC84" s="275"/>
      <c r="OBD84" s="275"/>
      <c r="OBE84" s="275"/>
      <c r="OBF84" s="275"/>
      <c r="OBG84" s="275"/>
      <c r="OBH84" s="275"/>
      <c r="OBI84" s="275"/>
      <c r="OBJ84" s="275"/>
      <c r="OBK84" s="275"/>
      <c r="OBL84" s="275"/>
      <c r="OBM84" s="275"/>
      <c r="OBN84" s="275"/>
      <c r="OBO84" s="275"/>
      <c r="OBP84" s="275"/>
      <c r="OBQ84" s="275"/>
      <c r="OBR84" s="275"/>
      <c r="OBS84" s="275"/>
      <c r="OBT84" s="275"/>
      <c r="OBU84" s="275"/>
      <c r="OBV84" s="275"/>
      <c r="OBW84" s="275"/>
      <c r="OBX84" s="275"/>
      <c r="OBY84" s="275"/>
      <c r="OBZ84" s="275"/>
      <c r="OCA84" s="275"/>
      <c r="OCB84" s="275"/>
      <c r="OCC84" s="275"/>
      <c r="OCD84" s="275"/>
      <c r="OCE84" s="275"/>
      <c r="OCF84" s="275"/>
      <c r="OCG84" s="275"/>
      <c r="OCH84" s="275"/>
      <c r="OCI84" s="275"/>
      <c r="OCJ84" s="275"/>
      <c r="OCK84" s="275"/>
      <c r="OCL84" s="275"/>
      <c r="OCM84" s="275"/>
      <c r="OCN84" s="275"/>
      <c r="OCO84" s="275"/>
      <c r="OCP84" s="275"/>
      <c r="OCQ84" s="275"/>
      <c r="OCR84" s="275"/>
      <c r="OCS84" s="275"/>
      <c r="OCT84" s="275"/>
      <c r="OCU84" s="275"/>
      <c r="OCV84" s="275"/>
      <c r="OCW84" s="275"/>
      <c r="OCX84" s="275"/>
      <c r="OCY84" s="275"/>
      <c r="OCZ84" s="275"/>
      <c r="ODA84" s="275"/>
      <c r="ODB84" s="275"/>
      <c r="ODC84" s="275"/>
      <c r="ODD84" s="275"/>
      <c r="ODE84" s="275"/>
      <c r="ODF84" s="275"/>
      <c r="ODG84" s="275"/>
      <c r="ODH84" s="275"/>
      <c r="ODI84" s="275"/>
      <c r="ODJ84" s="275"/>
      <c r="ODK84" s="275"/>
      <c r="ODL84" s="275"/>
      <c r="ODM84" s="275"/>
      <c r="ODN84" s="275"/>
      <c r="ODO84" s="275"/>
      <c r="ODP84" s="275"/>
      <c r="ODQ84" s="275"/>
      <c r="ODR84" s="275"/>
      <c r="ODS84" s="275"/>
      <c r="ODT84" s="275"/>
      <c r="ODU84" s="275"/>
      <c r="ODV84" s="275"/>
      <c r="ODW84" s="275"/>
      <c r="ODX84" s="275"/>
      <c r="ODY84" s="275"/>
      <c r="ODZ84" s="275"/>
      <c r="OEA84" s="275"/>
      <c r="OEB84" s="275"/>
      <c r="OEC84" s="275"/>
      <c r="OED84" s="275"/>
      <c r="OEE84" s="275"/>
      <c r="OEF84" s="275"/>
      <c r="OEG84" s="275"/>
      <c r="OEH84" s="275"/>
      <c r="OEI84" s="275"/>
      <c r="OEJ84" s="275"/>
      <c r="OEK84" s="275"/>
      <c r="OEL84" s="275"/>
      <c r="OEM84" s="275"/>
      <c r="OEN84" s="275"/>
      <c r="OEO84" s="275"/>
      <c r="OEP84" s="275"/>
      <c r="OEQ84" s="275"/>
      <c r="OER84" s="275"/>
      <c r="OES84" s="275"/>
      <c r="OET84" s="275"/>
      <c r="OEU84" s="275"/>
      <c r="OEV84" s="275"/>
      <c r="OEW84" s="275"/>
      <c r="OEX84" s="275"/>
      <c r="OEY84" s="275"/>
      <c r="OEZ84" s="275"/>
      <c r="OFA84" s="275"/>
      <c r="OFB84" s="275"/>
      <c r="OFC84" s="275"/>
      <c r="OFD84" s="275"/>
      <c r="OFE84" s="275"/>
      <c r="OFF84" s="275"/>
      <c r="OFG84" s="275"/>
      <c r="OFH84" s="275"/>
      <c r="OFI84" s="275"/>
      <c r="OFJ84" s="275"/>
      <c r="OFK84" s="275"/>
      <c r="OFL84" s="275"/>
      <c r="OFM84" s="275"/>
      <c r="OFN84" s="275"/>
      <c r="OFO84" s="275"/>
      <c r="OFP84" s="275"/>
      <c r="OFQ84" s="275"/>
      <c r="OFR84" s="275"/>
      <c r="OFS84" s="275"/>
      <c r="OFT84" s="275"/>
      <c r="OFU84" s="275"/>
      <c r="OFV84" s="275"/>
      <c r="OFW84" s="275"/>
      <c r="OFX84" s="275"/>
      <c r="OFY84" s="275"/>
      <c r="OFZ84" s="275"/>
      <c r="OGA84" s="275"/>
      <c r="OGB84" s="275"/>
      <c r="OGC84" s="275"/>
      <c r="OGD84" s="275"/>
      <c r="OGE84" s="275"/>
      <c r="OGF84" s="275"/>
      <c r="OGG84" s="275"/>
      <c r="OGH84" s="275"/>
      <c r="OGI84" s="275"/>
      <c r="OGJ84" s="275"/>
      <c r="OGK84" s="275"/>
      <c r="OGL84" s="275"/>
      <c r="OGM84" s="275"/>
      <c r="OGN84" s="275"/>
      <c r="OGO84" s="275"/>
      <c r="OGP84" s="275"/>
      <c r="OGQ84" s="275"/>
      <c r="OGR84" s="275"/>
      <c r="OGS84" s="275"/>
      <c r="OGT84" s="275"/>
      <c r="OGU84" s="275"/>
      <c r="OGV84" s="275"/>
      <c r="OGW84" s="275"/>
      <c r="OGX84" s="275"/>
      <c r="OGY84" s="275"/>
      <c r="OGZ84" s="275"/>
      <c r="OHA84" s="275"/>
      <c r="OHB84" s="275"/>
      <c r="OHC84" s="275"/>
      <c r="OHD84" s="275"/>
      <c r="OHE84" s="275"/>
      <c r="OHF84" s="275"/>
      <c r="OHG84" s="275"/>
      <c r="OHH84" s="275"/>
      <c r="OHI84" s="275"/>
      <c r="OHJ84" s="275"/>
      <c r="OHK84" s="275"/>
      <c r="OHL84" s="275"/>
      <c r="OHM84" s="275"/>
      <c r="OHN84" s="275"/>
      <c r="OHO84" s="275"/>
      <c r="OHP84" s="275"/>
      <c r="OHQ84" s="275"/>
      <c r="OHR84" s="275"/>
      <c r="OHS84" s="275"/>
      <c r="OHT84" s="275"/>
      <c r="OHU84" s="275"/>
      <c r="OHV84" s="275"/>
      <c r="OHW84" s="275"/>
      <c r="OHX84" s="275"/>
      <c r="OHY84" s="275"/>
      <c r="OHZ84" s="275"/>
      <c r="OIA84" s="275"/>
      <c r="OIB84" s="275"/>
      <c r="OIC84" s="275"/>
      <c r="OID84" s="275"/>
      <c r="OIE84" s="275"/>
      <c r="OIF84" s="275"/>
      <c r="OIG84" s="275"/>
      <c r="OIH84" s="275"/>
      <c r="OII84" s="275"/>
      <c r="OIJ84" s="275"/>
      <c r="OIK84" s="275"/>
      <c r="OIL84" s="275"/>
      <c r="OIM84" s="275"/>
      <c r="OIN84" s="275"/>
      <c r="OIO84" s="275"/>
      <c r="OIP84" s="275"/>
      <c r="OIQ84" s="275"/>
      <c r="OIR84" s="275"/>
      <c r="OIS84" s="275"/>
      <c r="OIT84" s="275"/>
      <c r="OIU84" s="275"/>
      <c r="OIV84" s="275"/>
      <c r="OIW84" s="275"/>
      <c r="OIX84" s="275"/>
      <c r="OIY84" s="275"/>
      <c r="OIZ84" s="275"/>
      <c r="OJA84" s="275"/>
      <c r="OJB84" s="275"/>
      <c r="OJC84" s="275"/>
      <c r="OJD84" s="275"/>
      <c r="OJE84" s="275"/>
      <c r="OJF84" s="275"/>
      <c r="OJG84" s="275"/>
      <c r="OJH84" s="275"/>
      <c r="OJI84" s="275"/>
      <c r="OJJ84" s="275"/>
      <c r="OJK84" s="275"/>
      <c r="OJL84" s="275"/>
      <c r="OJM84" s="275"/>
      <c r="OJN84" s="275"/>
      <c r="OJO84" s="275"/>
      <c r="OJP84" s="275"/>
      <c r="OJQ84" s="275"/>
      <c r="OJR84" s="275"/>
      <c r="OJS84" s="275"/>
      <c r="OJT84" s="275"/>
      <c r="OJU84" s="275"/>
      <c r="OJV84" s="275"/>
      <c r="OJW84" s="275"/>
      <c r="OJX84" s="275"/>
      <c r="OJY84" s="275"/>
      <c r="OJZ84" s="275"/>
      <c r="OKA84" s="275"/>
      <c r="OKB84" s="275"/>
      <c r="OKC84" s="275"/>
      <c r="OKD84" s="275"/>
      <c r="OKE84" s="275"/>
      <c r="OKF84" s="275"/>
      <c r="OKG84" s="275"/>
      <c r="OKH84" s="275"/>
      <c r="OKI84" s="275"/>
      <c r="OKJ84" s="275"/>
      <c r="OKK84" s="275"/>
      <c r="OKL84" s="275"/>
      <c r="OKM84" s="275"/>
      <c r="OKN84" s="275"/>
      <c r="OKO84" s="275"/>
      <c r="OKP84" s="275"/>
      <c r="OKQ84" s="275"/>
      <c r="OKR84" s="275"/>
      <c r="OKS84" s="275"/>
      <c r="OKT84" s="275"/>
      <c r="OKU84" s="275"/>
      <c r="OKV84" s="275"/>
      <c r="OKW84" s="275"/>
      <c r="OKX84" s="275"/>
      <c r="OKY84" s="275"/>
      <c r="OKZ84" s="275"/>
      <c r="OLA84" s="275"/>
      <c r="OLB84" s="275"/>
      <c r="OLC84" s="275"/>
      <c r="OLD84" s="275"/>
      <c r="OLE84" s="275"/>
      <c r="OLF84" s="275"/>
      <c r="OLG84" s="275"/>
      <c r="OLH84" s="275"/>
      <c r="OLI84" s="275"/>
      <c r="OLJ84" s="275"/>
      <c r="OLK84" s="275"/>
      <c r="OLL84" s="275"/>
      <c r="OLM84" s="275"/>
      <c r="OLN84" s="275"/>
      <c r="OLO84" s="275"/>
      <c r="OLP84" s="275"/>
      <c r="OLQ84" s="275"/>
      <c r="OLR84" s="275"/>
      <c r="OLS84" s="275"/>
      <c r="OLT84" s="275"/>
      <c r="OLU84" s="275"/>
      <c r="OLV84" s="275"/>
      <c r="OLW84" s="275"/>
      <c r="OLX84" s="275"/>
      <c r="OLY84" s="275"/>
      <c r="OLZ84" s="275"/>
      <c r="OMA84" s="275"/>
      <c r="OMB84" s="275"/>
      <c r="OMC84" s="275"/>
      <c r="OMD84" s="275"/>
      <c r="OME84" s="275"/>
      <c r="OMF84" s="275"/>
      <c r="OMG84" s="275"/>
      <c r="OMH84" s="275"/>
      <c r="OMI84" s="275"/>
      <c r="OMJ84" s="275"/>
      <c r="OMK84" s="275"/>
      <c r="OML84" s="275"/>
      <c r="OMM84" s="275"/>
      <c r="OMN84" s="275"/>
      <c r="OMO84" s="275"/>
      <c r="OMP84" s="275"/>
      <c r="OMQ84" s="275"/>
      <c r="OMR84" s="275"/>
      <c r="OMS84" s="275"/>
      <c r="OMT84" s="275"/>
      <c r="OMU84" s="275"/>
      <c r="OMV84" s="275"/>
      <c r="OMW84" s="275"/>
      <c r="OMX84" s="275"/>
      <c r="OMY84" s="275"/>
      <c r="OMZ84" s="275"/>
      <c r="ONA84" s="275"/>
      <c r="ONB84" s="275"/>
      <c r="ONC84" s="275"/>
      <c r="OND84" s="275"/>
      <c r="ONE84" s="275"/>
      <c r="ONF84" s="275"/>
      <c r="ONG84" s="275"/>
      <c r="ONH84" s="275"/>
      <c r="ONI84" s="275"/>
      <c r="ONJ84" s="275"/>
      <c r="ONK84" s="275"/>
      <c r="ONL84" s="275"/>
      <c r="ONM84" s="275"/>
      <c r="ONN84" s="275"/>
      <c r="ONO84" s="275"/>
      <c r="ONP84" s="275"/>
      <c r="ONQ84" s="275"/>
      <c r="ONR84" s="275"/>
      <c r="ONS84" s="275"/>
      <c r="ONT84" s="275"/>
      <c r="ONU84" s="275"/>
      <c r="ONV84" s="275"/>
      <c r="ONW84" s="275"/>
      <c r="ONX84" s="275"/>
      <c r="ONY84" s="275"/>
      <c r="ONZ84" s="275"/>
      <c r="OOA84" s="275"/>
      <c r="OOB84" s="275"/>
      <c r="OOC84" s="275"/>
      <c r="OOD84" s="275"/>
      <c r="OOE84" s="275"/>
      <c r="OOF84" s="275"/>
      <c r="OOG84" s="275"/>
      <c r="OOH84" s="275"/>
      <c r="OOI84" s="275"/>
      <c r="OOJ84" s="275"/>
      <c r="OOK84" s="275"/>
      <c r="OOL84" s="275"/>
      <c r="OOM84" s="275"/>
      <c r="OON84" s="275"/>
      <c r="OOO84" s="275"/>
      <c r="OOP84" s="275"/>
      <c r="OOQ84" s="275"/>
      <c r="OOR84" s="275"/>
      <c r="OOS84" s="275"/>
      <c r="OOT84" s="275"/>
      <c r="OOU84" s="275"/>
      <c r="OOV84" s="275"/>
      <c r="OOW84" s="275"/>
      <c r="OOX84" s="275"/>
      <c r="OOY84" s="275"/>
      <c r="OOZ84" s="275"/>
      <c r="OPA84" s="275"/>
      <c r="OPB84" s="275"/>
      <c r="OPC84" s="275"/>
      <c r="OPD84" s="275"/>
      <c r="OPE84" s="275"/>
      <c r="OPF84" s="275"/>
      <c r="OPG84" s="275"/>
      <c r="OPH84" s="275"/>
      <c r="OPI84" s="275"/>
      <c r="OPJ84" s="275"/>
      <c r="OPK84" s="275"/>
      <c r="OPL84" s="275"/>
      <c r="OPM84" s="275"/>
      <c r="OPN84" s="275"/>
      <c r="OPO84" s="275"/>
      <c r="OPP84" s="275"/>
      <c r="OPQ84" s="275"/>
      <c r="OPR84" s="275"/>
      <c r="OPS84" s="275"/>
      <c r="OPT84" s="275"/>
      <c r="OPU84" s="275"/>
      <c r="OPV84" s="275"/>
      <c r="OPW84" s="275"/>
      <c r="OPX84" s="275"/>
      <c r="OPY84" s="275"/>
      <c r="OPZ84" s="275"/>
      <c r="OQA84" s="275"/>
      <c r="OQB84" s="275"/>
      <c r="OQC84" s="275"/>
      <c r="OQD84" s="275"/>
      <c r="OQE84" s="275"/>
      <c r="OQF84" s="275"/>
      <c r="OQG84" s="275"/>
      <c r="OQH84" s="275"/>
      <c r="OQI84" s="275"/>
      <c r="OQJ84" s="275"/>
      <c r="OQK84" s="275"/>
      <c r="OQL84" s="275"/>
      <c r="OQM84" s="275"/>
      <c r="OQN84" s="275"/>
      <c r="OQO84" s="275"/>
      <c r="OQP84" s="275"/>
      <c r="OQQ84" s="275"/>
      <c r="OQR84" s="275"/>
      <c r="OQS84" s="275"/>
      <c r="OQT84" s="275"/>
      <c r="OQU84" s="275"/>
      <c r="OQV84" s="275"/>
      <c r="OQW84" s="275"/>
      <c r="OQX84" s="275"/>
      <c r="OQY84" s="275"/>
      <c r="OQZ84" s="275"/>
      <c r="ORA84" s="275"/>
      <c r="ORB84" s="275"/>
      <c r="ORC84" s="275"/>
      <c r="ORD84" s="275"/>
      <c r="ORE84" s="275"/>
      <c r="ORF84" s="275"/>
      <c r="ORG84" s="275"/>
      <c r="ORH84" s="275"/>
      <c r="ORI84" s="275"/>
      <c r="ORJ84" s="275"/>
      <c r="ORK84" s="275"/>
      <c r="ORL84" s="275"/>
      <c r="ORM84" s="275"/>
      <c r="ORN84" s="275"/>
      <c r="ORO84" s="275"/>
      <c r="ORP84" s="275"/>
      <c r="ORQ84" s="275"/>
      <c r="ORR84" s="275"/>
      <c r="ORS84" s="275"/>
      <c r="ORT84" s="275"/>
      <c r="ORU84" s="275"/>
      <c r="ORV84" s="275"/>
      <c r="ORW84" s="275"/>
      <c r="ORX84" s="275"/>
      <c r="ORY84" s="275"/>
      <c r="ORZ84" s="275"/>
      <c r="OSA84" s="275"/>
      <c r="OSB84" s="275"/>
      <c r="OSC84" s="275"/>
      <c r="OSD84" s="275"/>
      <c r="OSE84" s="275"/>
      <c r="OSF84" s="275"/>
      <c r="OSG84" s="275"/>
      <c r="OSH84" s="275"/>
      <c r="OSI84" s="275"/>
      <c r="OSJ84" s="275"/>
      <c r="OSK84" s="275"/>
      <c r="OSL84" s="275"/>
      <c r="OSM84" s="275"/>
      <c r="OSN84" s="275"/>
      <c r="OSO84" s="275"/>
      <c r="OSP84" s="275"/>
      <c r="OSQ84" s="275"/>
      <c r="OSR84" s="275"/>
      <c r="OSS84" s="275"/>
      <c r="OST84" s="275"/>
      <c r="OSU84" s="275"/>
      <c r="OSV84" s="275"/>
      <c r="OSW84" s="275"/>
      <c r="OSX84" s="275"/>
      <c r="OSY84" s="275"/>
      <c r="OSZ84" s="275"/>
      <c r="OTA84" s="275"/>
      <c r="OTB84" s="275"/>
      <c r="OTC84" s="275"/>
      <c r="OTD84" s="275"/>
      <c r="OTE84" s="275"/>
      <c r="OTF84" s="275"/>
      <c r="OTG84" s="275"/>
      <c r="OTH84" s="275"/>
      <c r="OTI84" s="275"/>
      <c r="OTJ84" s="275"/>
      <c r="OTK84" s="275"/>
      <c r="OTL84" s="275"/>
      <c r="OTM84" s="275"/>
      <c r="OTN84" s="275"/>
      <c r="OTO84" s="275"/>
      <c r="OTP84" s="275"/>
      <c r="OTQ84" s="275"/>
      <c r="OTR84" s="275"/>
      <c r="OTS84" s="275"/>
      <c r="OTT84" s="275"/>
      <c r="OTU84" s="275"/>
      <c r="OTV84" s="275"/>
      <c r="OTW84" s="275"/>
      <c r="OTX84" s="275"/>
      <c r="OTY84" s="275"/>
      <c r="OTZ84" s="275"/>
      <c r="OUA84" s="275"/>
      <c r="OUB84" s="275"/>
      <c r="OUC84" s="275"/>
      <c r="OUD84" s="275"/>
      <c r="OUE84" s="275"/>
      <c r="OUF84" s="275"/>
      <c r="OUG84" s="275"/>
      <c r="OUH84" s="275"/>
      <c r="OUI84" s="275"/>
      <c r="OUJ84" s="275"/>
      <c r="OUK84" s="275"/>
      <c r="OUL84" s="275"/>
      <c r="OUM84" s="275"/>
      <c r="OUN84" s="275"/>
      <c r="OUO84" s="275"/>
      <c r="OUP84" s="275"/>
      <c r="OUQ84" s="275"/>
      <c r="OUR84" s="275"/>
      <c r="OUS84" s="275"/>
      <c r="OUT84" s="275"/>
      <c r="OUU84" s="275"/>
      <c r="OUV84" s="275"/>
      <c r="OUW84" s="275"/>
      <c r="OUX84" s="275"/>
      <c r="OUY84" s="275"/>
      <c r="OUZ84" s="275"/>
      <c r="OVA84" s="275"/>
      <c r="OVB84" s="275"/>
      <c r="OVC84" s="275"/>
      <c r="OVD84" s="275"/>
      <c r="OVE84" s="275"/>
      <c r="OVF84" s="275"/>
      <c r="OVG84" s="275"/>
      <c r="OVH84" s="275"/>
      <c r="OVI84" s="275"/>
      <c r="OVJ84" s="275"/>
      <c r="OVK84" s="275"/>
      <c r="OVL84" s="275"/>
      <c r="OVM84" s="275"/>
      <c r="OVN84" s="275"/>
      <c r="OVO84" s="275"/>
      <c r="OVP84" s="275"/>
      <c r="OVQ84" s="275"/>
      <c r="OVR84" s="275"/>
      <c r="OVS84" s="275"/>
      <c r="OVT84" s="275"/>
      <c r="OVU84" s="275"/>
      <c r="OVV84" s="275"/>
      <c r="OVW84" s="275"/>
      <c r="OVX84" s="275"/>
      <c r="OVY84" s="275"/>
      <c r="OVZ84" s="275"/>
      <c r="OWA84" s="275"/>
      <c r="OWB84" s="275"/>
      <c r="OWC84" s="275"/>
      <c r="OWD84" s="275"/>
      <c r="OWE84" s="275"/>
      <c r="OWF84" s="275"/>
      <c r="OWG84" s="275"/>
      <c r="OWH84" s="275"/>
      <c r="OWI84" s="275"/>
      <c r="OWJ84" s="275"/>
      <c r="OWK84" s="275"/>
      <c r="OWL84" s="275"/>
      <c r="OWM84" s="275"/>
      <c r="OWN84" s="275"/>
      <c r="OWO84" s="275"/>
      <c r="OWP84" s="275"/>
      <c r="OWQ84" s="275"/>
      <c r="OWR84" s="275"/>
      <c r="OWS84" s="275"/>
      <c r="OWT84" s="275"/>
      <c r="OWU84" s="275"/>
      <c r="OWV84" s="275"/>
      <c r="OWW84" s="275"/>
      <c r="OWX84" s="275"/>
      <c r="OWY84" s="275"/>
      <c r="OWZ84" s="275"/>
      <c r="OXA84" s="275"/>
      <c r="OXB84" s="275"/>
      <c r="OXC84" s="275"/>
      <c r="OXD84" s="275"/>
      <c r="OXE84" s="275"/>
      <c r="OXF84" s="275"/>
      <c r="OXG84" s="275"/>
      <c r="OXH84" s="275"/>
      <c r="OXI84" s="275"/>
      <c r="OXJ84" s="275"/>
      <c r="OXK84" s="275"/>
      <c r="OXL84" s="275"/>
      <c r="OXM84" s="275"/>
      <c r="OXN84" s="275"/>
      <c r="OXO84" s="275"/>
      <c r="OXP84" s="275"/>
      <c r="OXQ84" s="275"/>
      <c r="OXR84" s="275"/>
      <c r="OXS84" s="275"/>
      <c r="OXT84" s="275"/>
      <c r="OXU84" s="275"/>
      <c r="OXV84" s="275"/>
      <c r="OXW84" s="275"/>
      <c r="OXX84" s="275"/>
      <c r="OXY84" s="275"/>
      <c r="OXZ84" s="275"/>
      <c r="OYA84" s="275"/>
      <c r="OYB84" s="275"/>
      <c r="OYC84" s="275"/>
      <c r="OYD84" s="275"/>
      <c r="OYE84" s="275"/>
      <c r="OYF84" s="275"/>
      <c r="OYG84" s="275"/>
      <c r="OYH84" s="275"/>
      <c r="OYI84" s="275"/>
      <c r="OYJ84" s="275"/>
      <c r="OYK84" s="275"/>
      <c r="OYL84" s="275"/>
      <c r="OYM84" s="275"/>
      <c r="OYN84" s="275"/>
      <c r="OYO84" s="275"/>
      <c r="OYP84" s="275"/>
      <c r="OYQ84" s="275"/>
      <c r="OYR84" s="275"/>
      <c r="OYS84" s="275"/>
      <c r="OYT84" s="275"/>
      <c r="OYU84" s="275"/>
      <c r="OYV84" s="275"/>
      <c r="OYW84" s="275"/>
      <c r="OYX84" s="275"/>
      <c r="OYY84" s="275"/>
      <c r="OYZ84" s="275"/>
      <c r="OZA84" s="275"/>
      <c r="OZB84" s="275"/>
      <c r="OZC84" s="275"/>
      <c r="OZD84" s="275"/>
      <c r="OZE84" s="275"/>
      <c r="OZF84" s="275"/>
      <c r="OZG84" s="275"/>
      <c r="OZH84" s="275"/>
      <c r="OZI84" s="275"/>
      <c r="OZJ84" s="275"/>
      <c r="OZK84" s="275"/>
      <c r="OZL84" s="275"/>
      <c r="OZM84" s="275"/>
      <c r="OZN84" s="275"/>
      <c r="OZO84" s="275"/>
      <c r="OZP84" s="275"/>
      <c r="OZQ84" s="275"/>
      <c r="OZR84" s="275"/>
      <c r="OZS84" s="275"/>
      <c r="OZT84" s="275"/>
      <c r="OZU84" s="275"/>
      <c r="OZV84" s="275"/>
      <c r="OZW84" s="275"/>
      <c r="OZX84" s="275"/>
      <c r="OZY84" s="275"/>
      <c r="OZZ84" s="275"/>
      <c r="PAA84" s="275"/>
      <c r="PAB84" s="275"/>
      <c r="PAC84" s="275"/>
      <c r="PAD84" s="275"/>
      <c r="PAE84" s="275"/>
      <c r="PAF84" s="275"/>
      <c r="PAG84" s="275"/>
      <c r="PAH84" s="275"/>
      <c r="PAI84" s="275"/>
      <c r="PAJ84" s="275"/>
      <c r="PAK84" s="275"/>
      <c r="PAL84" s="275"/>
      <c r="PAM84" s="275"/>
      <c r="PAN84" s="275"/>
      <c r="PAO84" s="275"/>
      <c r="PAP84" s="275"/>
      <c r="PAQ84" s="275"/>
      <c r="PAR84" s="275"/>
      <c r="PAS84" s="275"/>
      <c r="PAT84" s="275"/>
      <c r="PAU84" s="275"/>
      <c r="PAV84" s="275"/>
      <c r="PAW84" s="275"/>
      <c r="PAX84" s="275"/>
      <c r="PAY84" s="275"/>
      <c r="PAZ84" s="275"/>
      <c r="PBA84" s="275"/>
      <c r="PBB84" s="275"/>
      <c r="PBC84" s="275"/>
      <c r="PBD84" s="275"/>
      <c r="PBE84" s="275"/>
      <c r="PBF84" s="275"/>
      <c r="PBG84" s="275"/>
      <c r="PBH84" s="275"/>
      <c r="PBI84" s="275"/>
      <c r="PBJ84" s="275"/>
      <c r="PBK84" s="275"/>
      <c r="PBL84" s="275"/>
      <c r="PBM84" s="275"/>
      <c r="PBN84" s="275"/>
      <c r="PBO84" s="275"/>
      <c r="PBP84" s="275"/>
      <c r="PBQ84" s="275"/>
      <c r="PBR84" s="275"/>
      <c r="PBS84" s="275"/>
      <c r="PBT84" s="275"/>
      <c r="PBU84" s="275"/>
      <c r="PBV84" s="275"/>
      <c r="PBW84" s="275"/>
      <c r="PBX84" s="275"/>
      <c r="PBY84" s="275"/>
      <c r="PBZ84" s="275"/>
      <c r="PCA84" s="275"/>
      <c r="PCB84" s="275"/>
      <c r="PCC84" s="275"/>
      <c r="PCD84" s="275"/>
      <c r="PCE84" s="275"/>
      <c r="PCF84" s="275"/>
      <c r="PCG84" s="275"/>
      <c r="PCH84" s="275"/>
      <c r="PCI84" s="275"/>
      <c r="PCJ84" s="275"/>
      <c r="PCK84" s="275"/>
      <c r="PCL84" s="275"/>
      <c r="PCM84" s="275"/>
      <c r="PCN84" s="275"/>
      <c r="PCO84" s="275"/>
      <c r="PCP84" s="275"/>
      <c r="PCQ84" s="275"/>
      <c r="PCR84" s="275"/>
      <c r="PCS84" s="275"/>
      <c r="PCT84" s="275"/>
      <c r="PCU84" s="275"/>
      <c r="PCV84" s="275"/>
      <c r="PCW84" s="275"/>
      <c r="PCX84" s="275"/>
      <c r="PCY84" s="275"/>
      <c r="PCZ84" s="275"/>
      <c r="PDA84" s="275"/>
      <c r="PDB84" s="275"/>
      <c r="PDC84" s="275"/>
      <c r="PDD84" s="275"/>
      <c r="PDE84" s="275"/>
      <c r="PDF84" s="275"/>
      <c r="PDG84" s="275"/>
      <c r="PDH84" s="275"/>
      <c r="PDI84" s="275"/>
      <c r="PDJ84" s="275"/>
      <c r="PDK84" s="275"/>
      <c r="PDL84" s="275"/>
      <c r="PDM84" s="275"/>
      <c r="PDN84" s="275"/>
      <c r="PDO84" s="275"/>
      <c r="PDP84" s="275"/>
      <c r="PDQ84" s="275"/>
      <c r="PDR84" s="275"/>
      <c r="PDS84" s="275"/>
      <c r="PDT84" s="275"/>
      <c r="PDU84" s="275"/>
      <c r="PDV84" s="275"/>
      <c r="PDW84" s="275"/>
      <c r="PDX84" s="275"/>
      <c r="PDY84" s="275"/>
      <c r="PDZ84" s="275"/>
      <c r="PEA84" s="275"/>
      <c r="PEB84" s="275"/>
      <c r="PEC84" s="275"/>
      <c r="PED84" s="275"/>
      <c r="PEE84" s="275"/>
      <c r="PEF84" s="275"/>
      <c r="PEG84" s="275"/>
      <c r="PEH84" s="275"/>
      <c r="PEI84" s="275"/>
      <c r="PEJ84" s="275"/>
      <c r="PEK84" s="275"/>
      <c r="PEL84" s="275"/>
      <c r="PEM84" s="275"/>
      <c r="PEN84" s="275"/>
      <c r="PEO84" s="275"/>
      <c r="PEP84" s="275"/>
      <c r="PEQ84" s="275"/>
      <c r="PER84" s="275"/>
      <c r="PES84" s="275"/>
      <c r="PET84" s="275"/>
      <c r="PEU84" s="275"/>
      <c r="PEV84" s="275"/>
      <c r="PEW84" s="275"/>
      <c r="PEX84" s="275"/>
      <c r="PEY84" s="275"/>
      <c r="PEZ84" s="275"/>
      <c r="PFA84" s="275"/>
      <c r="PFB84" s="275"/>
      <c r="PFC84" s="275"/>
      <c r="PFD84" s="275"/>
      <c r="PFE84" s="275"/>
      <c r="PFF84" s="275"/>
      <c r="PFG84" s="275"/>
      <c r="PFH84" s="275"/>
      <c r="PFI84" s="275"/>
      <c r="PFJ84" s="275"/>
      <c r="PFK84" s="275"/>
      <c r="PFL84" s="275"/>
      <c r="PFM84" s="275"/>
      <c r="PFN84" s="275"/>
      <c r="PFO84" s="275"/>
      <c r="PFP84" s="275"/>
      <c r="PFQ84" s="275"/>
      <c r="PFR84" s="275"/>
      <c r="PFS84" s="275"/>
      <c r="PFT84" s="275"/>
      <c r="PFU84" s="275"/>
      <c r="PFV84" s="275"/>
      <c r="PFW84" s="275"/>
      <c r="PFX84" s="275"/>
      <c r="PFY84" s="275"/>
      <c r="PFZ84" s="275"/>
      <c r="PGA84" s="275"/>
      <c r="PGB84" s="275"/>
      <c r="PGC84" s="275"/>
      <c r="PGD84" s="275"/>
      <c r="PGE84" s="275"/>
      <c r="PGF84" s="275"/>
      <c r="PGG84" s="275"/>
      <c r="PGH84" s="275"/>
      <c r="PGI84" s="275"/>
      <c r="PGJ84" s="275"/>
      <c r="PGK84" s="275"/>
      <c r="PGL84" s="275"/>
      <c r="PGM84" s="275"/>
      <c r="PGN84" s="275"/>
      <c r="PGO84" s="275"/>
      <c r="PGP84" s="275"/>
      <c r="PGQ84" s="275"/>
      <c r="PGR84" s="275"/>
      <c r="PGS84" s="275"/>
      <c r="PGT84" s="275"/>
      <c r="PGU84" s="275"/>
      <c r="PGV84" s="275"/>
      <c r="PGW84" s="275"/>
      <c r="PGX84" s="275"/>
      <c r="PGY84" s="275"/>
      <c r="PGZ84" s="275"/>
      <c r="PHA84" s="275"/>
      <c r="PHB84" s="275"/>
      <c r="PHC84" s="275"/>
      <c r="PHD84" s="275"/>
      <c r="PHE84" s="275"/>
      <c r="PHF84" s="275"/>
      <c r="PHG84" s="275"/>
      <c r="PHH84" s="275"/>
      <c r="PHI84" s="275"/>
      <c r="PHJ84" s="275"/>
      <c r="PHK84" s="275"/>
      <c r="PHL84" s="275"/>
      <c r="PHM84" s="275"/>
      <c r="PHN84" s="275"/>
      <c r="PHO84" s="275"/>
      <c r="PHP84" s="275"/>
      <c r="PHQ84" s="275"/>
      <c r="PHR84" s="275"/>
      <c r="PHS84" s="275"/>
      <c r="PHT84" s="275"/>
      <c r="PHU84" s="275"/>
      <c r="PHV84" s="275"/>
      <c r="PHW84" s="275"/>
      <c r="PHX84" s="275"/>
      <c r="PHY84" s="275"/>
      <c r="PHZ84" s="275"/>
      <c r="PIA84" s="275"/>
      <c r="PIB84" s="275"/>
      <c r="PIC84" s="275"/>
      <c r="PID84" s="275"/>
      <c r="PIE84" s="275"/>
      <c r="PIF84" s="275"/>
      <c r="PIG84" s="275"/>
      <c r="PIH84" s="275"/>
      <c r="PII84" s="275"/>
      <c r="PIJ84" s="275"/>
      <c r="PIK84" s="275"/>
      <c r="PIL84" s="275"/>
      <c r="PIM84" s="275"/>
      <c r="PIN84" s="275"/>
      <c r="PIO84" s="275"/>
      <c r="PIP84" s="275"/>
      <c r="PIQ84" s="275"/>
      <c r="PIR84" s="275"/>
      <c r="PIS84" s="275"/>
      <c r="PIT84" s="275"/>
      <c r="PIU84" s="275"/>
      <c r="PIV84" s="275"/>
      <c r="PIW84" s="275"/>
      <c r="PIX84" s="275"/>
      <c r="PIY84" s="275"/>
      <c r="PIZ84" s="275"/>
      <c r="PJA84" s="275"/>
      <c r="PJB84" s="275"/>
      <c r="PJC84" s="275"/>
      <c r="PJD84" s="275"/>
      <c r="PJE84" s="275"/>
      <c r="PJF84" s="275"/>
      <c r="PJG84" s="275"/>
      <c r="PJH84" s="275"/>
      <c r="PJI84" s="275"/>
      <c r="PJJ84" s="275"/>
      <c r="PJK84" s="275"/>
      <c r="PJL84" s="275"/>
      <c r="PJM84" s="275"/>
      <c r="PJN84" s="275"/>
      <c r="PJO84" s="275"/>
      <c r="PJP84" s="275"/>
      <c r="PJQ84" s="275"/>
      <c r="PJR84" s="275"/>
      <c r="PJS84" s="275"/>
      <c r="PJT84" s="275"/>
      <c r="PJU84" s="275"/>
      <c r="PJV84" s="275"/>
      <c r="PJW84" s="275"/>
      <c r="PJX84" s="275"/>
      <c r="PJY84" s="275"/>
      <c r="PJZ84" s="275"/>
      <c r="PKA84" s="275"/>
      <c r="PKB84" s="275"/>
      <c r="PKC84" s="275"/>
      <c r="PKD84" s="275"/>
      <c r="PKE84" s="275"/>
      <c r="PKF84" s="275"/>
      <c r="PKG84" s="275"/>
      <c r="PKH84" s="275"/>
      <c r="PKI84" s="275"/>
      <c r="PKJ84" s="275"/>
      <c r="PKK84" s="275"/>
      <c r="PKL84" s="275"/>
      <c r="PKM84" s="275"/>
      <c r="PKN84" s="275"/>
      <c r="PKO84" s="275"/>
      <c r="PKP84" s="275"/>
      <c r="PKQ84" s="275"/>
      <c r="PKR84" s="275"/>
      <c r="PKS84" s="275"/>
      <c r="PKT84" s="275"/>
      <c r="PKU84" s="275"/>
      <c r="PKV84" s="275"/>
      <c r="PKW84" s="275"/>
      <c r="PKX84" s="275"/>
      <c r="PKY84" s="275"/>
      <c r="PKZ84" s="275"/>
      <c r="PLA84" s="275"/>
      <c r="PLB84" s="275"/>
      <c r="PLC84" s="275"/>
      <c r="PLD84" s="275"/>
      <c r="PLE84" s="275"/>
      <c r="PLF84" s="275"/>
      <c r="PLG84" s="275"/>
      <c r="PLH84" s="275"/>
      <c r="PLI84" s="275"/>
      <c r="PLJ84" s="275"/>
      <c r="PLK84" s="275"/>
      <c r="PLL84" s="275"/>
      <c r="PLM84" s="275"/>
      <c r="PLN84" s="275"/>
      <c r="PLO84" s="275"/>
      <c r="PLP84" s="275"/>
      <c r="PLQ84" s="275"/>
      <c r="PLR84" s="275"/>
      <c r="PLS84" s="275"/>
      <c r="PLT84" s="275"/>
      <c r="PLU84" s="275"/>
      <c r="PLV84" s="275"/>
      <c r="PLW84" s="275"/>
      <c r="PLX84" s="275"/>
      <c r="PLY84" s="275"/>
      <c r="PLZ84" s="275"/>
      <c r="PMA84" s="275"/>
      <c r="PMB84" s="275"/>
      <c r="PMC84" s="275"/>
      <c r="PMD84" s="275"/>
      <c r="PME84" s="275"/>
      <c r="PMF84" s="275"/>
      <c r="PMG84" s="275"/>
      <c r="PMH84" s="275"/>
      <c r="PMI84" s="275"/>
      <c r="PMJ84" s="275"/>
      <c r="PMK84" s="275"/>
      <c r="PML84" s="275"/>
      <c r="PMM84" s="275"/>
      <c r="PMN84" s="275"/>
      <c r="PMO84" s="275"/>
      <c r="PMP84" s="275"/>
      <c r="PMQ84" s="275"/>
      <c r="PMR84" s="275"/>
      <c r="PMS84" s="275"/>
      <c r="PMT84" s="275"/>
      <c r="PMU84" s="275"/>
      <c r="PMV84" s="275"/>
      <c r="PMW84" s="275"/>
      <c r="PMX84" s="275"/>
      <c r="PMY84" s="275"/>
      <c r="PMZ84" s="275"/>
      <c r="PNA84" s="275"/>
      <c r="PNB84" s="275"/>
      <c r="PNC84" s="275"/>
      <c r="PND84" s="275"/>
      <c r="PNE84" s="275"/>
      <c r="PNF84" s="275"/>
      <c r="PNG84" s="275"/>
      <c r="PNH84" s="275"/>
      <c r="PNI84" s="275"/>
      <c r="PNJ84" s="275"/>
      <c r="PNK84" s="275"/>
      <c r="PNL84" s="275"/>
      <c r="PNM84" s="275"/>
      <c r="PNN84" s="275"/>
      <c r="PNO84" s="275"/>
      <c r="PNP84" s="275"/>
      <c r="PNQ84" s="275"/>
      <c r="PNR84" s="275"/>
      <c r="PNS84" s="275"/>
      <c r="PNT84" s="275"/>
      <c r="PNU84" s="275"/>
      <c r="PNV84" s="275"/>
      <c r="PNW84" s="275"/>
      <c r="PNX84" s="275"/>
      <c r="PNY84" s="275"/>
      <c r="PNZ84" s="275"/>
      <c r="POA84" s="275"/>
      <c r="POB84" s="275"/>
      <c r="POC84" s="275"/>
      <c r="POD84" s="275"/>
      <c r="POE84" s="275"/>
      <c r="POF84" s="275"/>
      <c r="POG84" s="275"/>
      <c r="POH84" s="275"/>
      <c r="POI84" s="275"/>
      <c r="POJ84" s="275"/>
      <c r="POK84" s="275"/>
      <c r="POL84" s="275"/>
      <c r="POM84" s="275"/>
      <c r="PON84" s="275"/>
      <c r="POO84" s="275"/>
      <c r="POP84" s="275"/>
      <c r="POQ84" s="275"/>
      <c r="POR84" s="275"/>
      <c r="POS84" s="275"/>
      <c r="POT84" s="275"/>
      <c r="POU84" s="275"/>
      <c r="POV84" s="275"/>
      <c r="POW84" s="275"/>
      <c r="POX84" s="275"/>
      <c r="POY84" s="275"/>
      <c r="POZ84" s="275"/>
      <c r="PPA84" s="275"/>
      <c r="PPB84" s="275"/>
      <c r="PPC84" s="275"/>
      <c r="PPD84" s="275"/>
      <c r="PPE84" s="275"/>
      <c r="PPF84" s="275"/>
      <c r="PPG84" s="275"/>
      <c r="PPH84" s="275"/>
      <c r="PPI84" s="275"/>
      <c r="PPJ84" s="275"/>
      <c r="PPK84" s="275"/>
      <c r="PPL84" s="275"/>
      <c r="PPM84" s="275"/>
      <c r="PPN84" s="275"/>
      <c r="PPO84" s="275"/>
      <c r="PPP84" s="275"/>
      <c r="PPQ84" s="275"/>
      <c r="PPR84" s="275"/>
      <c r="PPS84" s="275"/>
      <c r="PPT84" s="275"/>
      <c r="PPU84" s="275"/>
      <c r="PPV84" s="275"/>
      <c r="PPW84" s="275"/>
      <c r="PPX84" s="275"/>
      <c r="PPY84" s="275"/>
      <c r="PPZ84" s="275"/>
      <c r="PQA84" s="275"/>
      <c r="PQB84" s="275"/>
      <c r="PQC84" s="275"/>
      <c r="PQD84" s="275"/>
      <c r="PQE84" s="275"/>
      <c r="PQF84" s="275"/>
      <c r="PQG84" s="275"/>
      <c r="PQH84" s="275"/>
      <c r="PQI84" s="275"/>
      <c r="PQJ84" s="275"/>
      <c r="PQK84" s="275"/>
      <c r="PQL84" s="275"/>
      <c r="PQM84" s="275"/>
      <c r="PQN84" s="275"/>
      <c r="PQO84" s="275"/>
      <c r="PQP84" s="275"/>
      <c r="PQQ84" s="275"/>
      <c r="PQR84" s="275"/>
      <c r="PQS84" s="275"/>
      <c r="PQT84" s="275"/>
      <c r="PQU84" s="275"/>
      <c r="PQV84" s="275"/>
      <c r="PQW84" s="275"/>
      <c r="PQX84" s="275"/>
      <c r="PQY84" s="275"/>
      <c r="PQZ84" s="275"/>
      <c r="PRA84" s="275"/>
      <c r="PRB84" s="275"/>
      <c r="PRC84" s="275"/>
      <c r="PRD84" s="275"/>
      <c r="PRE84" s="275"/>
      <c r="PRF84" s="275"/>
      <c r="PRG84" s="275"/>
      <c r="PRH84" s="275"/>
      <c r="PRI84" s="275"/>
      <c r="PRJ84" s="275"/>
      <c r="PRK84" s="275"/>
      <c r="PRL84" s="275"/>
      <c r="PRM84" s="275"/>
      <c r="PRN84" s="275"/>
      <c r="PRO84" s="275"/>
      <c r="PRP84" s="275"/>
      <c r="PRQ84" s="275"/>
      <c r="PRR84" s="275"/>
      <c r="PRS84" s="275"/>
      <c r="PRT84" s="275"/>
      <c r="PRU84" s="275"/>
      <c r="PRV84" s="275"/>
      <c r="PRW84" s="275"/>
      <c r="PRX84" s="275"/>
      <c r="PRY84" s="275"/>
      <c r="PRZ84" s="275"/>
      <c r="PSA84" s="275"/>
      <c r="PSB84" s="275"/>
      <c r="PSC84" s="275"/>
      <c r="PSD84" s="275"/>
      <c r="PSE84" s="275"/>
      <c r="PSF84" s="275"/>
      <c r="PSG84" s="275"/>
      <c r="PSH84" s="275"/>
      <c r="PSI84" s="275"/>
      <c r="PSJ84" s="275"/>
      <c r="PSK84" s="275"/>
      <c r="PSL84" s="275"/>
      <c r="PSM84" s="275"/>
      <c r="PSN84" s="275"/>
      <c r="PSO84" s="275"/>
      <c r="PSP84" s="275"/>
      <c r="PSQ84" s="275"/>
      <c r="PSR84" s="275"/>
      <c r="PSS84" s="275"/>
      <c r="PST84" s="275"/>
      <c r="PSU84" s="275"/>
      <c r="PSV84" s="275"/>
      <c r="PSW84" s="275"/>
      <c r="PSX84" s="275"/>
      <c r="PSY84" s="275"/>
      <c r="PSZ84" s="275"/>
      <c r="PTA84" s="275"/>
      <c r="PTB84" s="275"/>
      <c r="PTC84" s="275"/>
      <c r="PTD84" s="275"/>
      <c r="PTE84" s="275"/>
      <c r="PTF84" s="275"/>
      <c r="PTG84" s="275"/>
      <c r="PTH84" s="275"/>
      <c r="PTI84" s="275"/>
      <c r="PTJ84" s="275"/>
      <c r="PTK84" s="275"/>
      <c r="PTL84" s="275"/>
      <c r="PTM84" s="275"/>
      <c r="PTN84" s="275"/>
      <c r="PTO84" s="275"/>
      <c r="PTP84" s="275"/>
      <c r="PTQ84" s="275"/>
      <c r="PTR84" s="275"/>
      <c r="PTS84" s="275"/>
      <c r="PTT84" s="275"/>
      <c r="PTU84" s="275"/>
      <c r="PTV84" s="275"/>
      <c r="PTW84" s="275"/>
      <c r="PTX84" s="275"/>
      <c r="PTY84" s="275"/>
      <c r="PTZ84" s="275"/>
      <c r="PUA84" s="275"/>
      <c r="PUB84" s="275"/>
      <c r="PUC84" s="275"/>
      <c r="PUD84" s="275"/>
      <c r="PUE84" s="275"/>
      <c r="PUF84" s="275"/>
      <c r="PUG84" s="275"/>
      <c r="PUH84" s="275"/>
      <c r="PUI84" s="275"/>
      <c r="PUJ84" s="275"/>
      <c r="PUK84" s="275"/>
      <c r="PUL84" s="275"/>
      <c r="PUM84" s="275"/>
      <c r="PUN84" s="275"/>
      <c r="PUO84" s="275"/>
      <c r="PUP84" s="275"/>
      <c r="PUQ84" s="275"/>
      <c r="PUR84" s="275"/>
      <c r="PUS84" s="275"/>
      <c r="PUT84" s="275"/>
      <c r="PUU84" s="275"/>
      <c r="PUV84" s="275"/>
      <c r="PUW84" s="275"/>
      <c r="PUX84" s="275"/>
      <c r="PUY84" s="275"/>
      <c r="PUZ84" s="275"/>
      <c r="PVA84" s="275"/>
      <c r="PVB84" s="275"/>
      <c r="PVC84" s="275"/>
      <c r="PVD84" s="275"/>
      <c r="PVE84" s="275"/>
      <c r="PVF84" s="275"/>
      <c r="PVG84" s="275"/>
      <c r="PVH84" s="275"/>
      <c r="PVI84" s="275"/>
      <c r="PVJ84" s="275"/>
      <c r="PVK84" s="275"/>
      <c r="PVL84" s="275"/>
      <c r="PVM84" s="275"/>
      <c r="PVN84" s="275"/>
      <c r="PVO84" s="275"/>
      <c r="PVP84" s="275"/>
      <c r="PVQ84" s="275"/>
      <c r="PVR84" s="275"/>
      <c r="PVS84" s="275"/>
      <c r="PVT84" s="275"/>
      <c r="PVU84" s="275"/>
      <c r="PVV84" s="275"/>
      <c r="PVW84" s="275"/>
      <c r="PVX84" s="275"/>
      <c r="PVY84" s="275"/>
      <c r="PVZ84" s="275"/>
      <c r="PWA84" s="275"/>
      <c r="PWB84" s="275"/>
      <c r="PWC84" s="275"/>
      <c r="PWD84" s="275"/>
      <c r="PWE84" s="275"/>
      <c r="PWF84" s="275"/>
      <c r="PWG84" s="275"/>
      <c r="PWH84" s="275"/>
      <c r="PWI84" s="275"/>
      <c r="PWJ84" s="275"/>
      <c r="PWK84" s="275"/>
      <c r="PWL84" s="275"/>
      <c r="PWM84" s="275"/>
      <c r="PWN84" s="275"/>
      <c r="PWO84" s="275"/>
      <c r="PWP84" s="275"/>
      <c r="PWQ84" s="275"/>
      <c r="PWR84" s="275"/>
      <c r="PWS84" s="275"/>
      <c r="PWT84" s="275"/>
      <c r="PWU84" s="275"/>
      <c r="PWV84" s="275"/>
      <c r="PWW84" s="275"/>
      <c r="PWX84" s="275"/>
      <c r="PWY84" s="275"/>
      <c r="PWZ84" s="275"/>
      <c r="PXA84" s="275"/>
      <c r="PXB84" s="275"/>
      <c r="PXC84" s="275"/>
      <c r="PXD84" s="275"/>
      <c r="PXE84" s="275"/>
      <c r="PXF84" s="275"/>
      <c r="PXG84" s="275"/>
      <c r="PXH84" s="275"/>
      <c r="PXI84" s="275"/>
      <c r="PXJ84" s="275"/>
      <c r="PXK84" s="275"/>
      <c r="PXL84" s="275"/>
      <c r="PXM84" s="275"/>
      <c r="PXN84" s="275"/>
      <c r="PXO84" s="275"/>
      <c r="PXP84" s="275"/>
      <c r="PXQ84" s="275"/>
      <c r="PXR84" s="275"/>
      <c r="PXS84" s="275"/>
      <c r="PXT84" s="275"/>
      <c r="PXU84" s="275"/>
      <c r="PXV84" s="275"/>
      <c r="PXW84" s="275"/>
      <c r="PXX84" s="275"/>
      <c r="PXY84" s="275"/>
      <c r="PXZ84" s="275"/>
      <c r="PYA84" s="275"/>
      <c r="PYB84" s="275"/>
      <c r="PYC84" s="275"/>
      <c r="PYD84" s="275"/>
      <c r="PYE84" s="275"/>
      <c r="PYF84" s="275"/>
      <c r="PYG84" s="275"/>
      <c r="PYH84" s="275"/>
      <c r="PYI84" s="275"/>
      <c r="PYJ84" s="275"/>
      <c r="PYK84" s="275"/>
      <c r="PYL84" s="275"/>
      <c r="PYM84" s="275"/>
      <c r="PYN84" s="275"/>
      <c r="PYO84" s="275"/>
      <c r="PYP84" s="275"/>
      <c r="PYQ84" s="275"/>
      <c r="PYR84" s="275"/>
      <c r="PYS84" s="275"/>
      <c r="PYT84" s="275"/>
      <c r="PYU84" s="275"/>
      <c r="PYV84" s="275"/>
      <c r="PYW84" s="275"/>
      <c r="PYX84" s="275"/>
      <c r="PYY84" s="275"/>
      <c r="PYZ84" s="275"/>
      <c r="PZA84" s="275"/>
      <c r="PZB84" s="275"/>
      <c r="PZC84" s="275"/>
      <c r="PZD84" s="275"/>
      <c r="PZE84" s="275"/>
      <c r="PZF84" s="275"/>
      <c r="PZG84" s="275"/>
      <c r="PZH84" s="275"/>
      <c r="PZI84" s="275"/>
      <c r="PZJ84" s="275"/>
      <c r="PZK84" s="275"/>
      <c r="PZL84" s="275"/>
      <c r="PZM84" s="275"/>
      <c r="PZN84" s="275"/>
      <c r="PZO84" s="275"/>
      <c r="PZP84" s="275"/>
      <c r="PZQ84" s="275"/>
      <c r="PZR84" s="275"/>
      <c r="PZS84" s="275"/>
      <c r="PZT84" s="275"/>
      <c r="PZU84" s="275"/>
      <c r="PZV84" s="275"/>
      <c r="PZW84" s="275"/>
      <c r="PZX84" s="275"/>
      <c r="PZY84" s="275"/>
      <c r="PZZ84" s="275"/>
      <c r="QAA84" s="275"/>
      <c r="QAB84" s="275"/>
      <c r="QAC84" s="275"/>
      <c r="QAD84" s="275"/>
      <c r="QAE84" s="275"/>
      <c r="QAF84" s="275"/>
      <c r="QAG84" s="275"/>
      <c r="QAH84" s="275"/>
      <c r="QAI84" s="275"/>
      <c r="QAJ84" s="275"/>
      <c r="QAK84" s="275"/>
      <c r="QAL84" s="275"/>
      <c r="QAM84" s="275"/>
      <c r="QAN84" s="275"/>
      <c r="QAO84" s="275"/>
      <c r="QAP84" s="275"/>
      <c r="QAQ84" s="275"/>
      <c r="QAR84" s="275"/>
      <c r="QAS84" s="275"/>
      <c r="QAT84" s="275"/>
      <c r="QAU84" s="275"/>
      <c r="QAV84" s="275"/>
      <c r="QAW84" s="275"/>
      <c r="QAX84" s="275"/>
      <c r="QAY84" s="275"/>
      <c r="QAZ84" s="275"/>
      <c r="QBA84" s="275"/>
      <c r="QBB84" s="275"/>
      <c r="QBC84" s="275"/>
      <c r="QBD84" s="275"/>
      <c r="QBE84" s="275"/>
      <c r="QBF84" s="275"/>
      <c r="QBG84" s="275"/>
      <c r="QBH84" s="275"/>
      <c r="QBI84" s="275"/>
      <c r="QBJ84" s="275"/>
      <c r="QBK84" s="275"/>
      <c r="QBL84" s="275"/>
      <c r="QBM84" s="275"/>
      <c r="QBN84" s="275"/>
      <c r="QBO84" s="275"/>
      <c r="QBP84" s="275"/>
      <c r="QBQ84" s="275"/>
      <c r="QBR84" s="275"/>
      <c r="QBS84" s="275"/>
      <c r="QBT84" s="275"/>
      <c r="QBU84" s="275"/>
      <c r="QBV84" s="275"/>
      <c r="QBW84" s="275"/>
      <c r="QBX84" s="275"/>
      <c r="QBY84" s="275"/>
      <c r="QBZ84" s="275"/>
      <c r="QCA84" s="275"/>
      <c r="QCB84" s="275"/>
      <c r="QCC84" s="275"/>
      <c r="QCD84" s="275"/>
      <c r="QCE84" s="275"/>
      <c r="QCF84" s="275"/>
      <c r="QCG84" s="275"/>
      <c r="QCH84" s="275"/>
      <c r="QCI84" s="275"/>
      <c r="QCJ84" s="275"/>
      <c r="QCK84" s="275"/>
      <c r="QCL84" s="275"/>
      <c r="QCM84" s="275"/>
      <c r="QCN84" s="275"/>
      <c r="QCO84" s="275"/>
      <c r="QCP84" s="275"/>
      <c r="QCQ84" s="275"/>
      <c r="QCR84" s="275"/>
      <c r="QCS84" s="275"/>
      <c r="QCT84" s="275"/>
      <c r="QCU84" s="275"/>
      <c r="QCV84" s="275"/>
      <c r="QCW84" s="275"/>
      <c r="QCX84" s="275"/>
      <c r="QCY84" s="275"/>
      <c r="QCZ84" s="275"/>
      <c r="QDA84" s="275"/>
      <c r="QDB84" s="275"/>
      <c r="QDC84" s="275"/>
      <c r="QDD84" s="275"/>
      <c r="QDE84" s="275"/>
      <c r="QDF84" s="275"/>
      <c r="QDG84" s="275"/>
      <c r="QDH84" s="275"/>
      <c r="QDI84" s="275"/>
      <c r="QDJ84" s="275"/>
      <c r="QDK84" s="275"/>
      <c r="QDL84" s="275"/>
      <c r="QDM84" s="275"/>
      <c r="QDN84" s="275"/>
      <c r="QDO84" s="275"/>
      <c r="QDP84" s="275"/>
      <c r="QDQ84" s="275"/>
      <c r="QDR84" s="275"/>
      <c r="QDS84" s="275"/>
      <c r="QDT84" s="275"/>
      <c r="QDU84" s="275"/>
      <c r="QDV84" s="275"/>
      <c r="QDW84" s="275"/>
      <c r="QDX84" s="275"/>
      <c r="QDY84" s="275"/>
      <c r="QDZ84" s="275"/>
      <c r="QEA84" s="275"/>
      <c r="QEB84" s="275"/>
      <c r="QEC84" s="275"/>
      <c r="QED84" s="275"/>
      <c r="QEE84" s="275"/>
      <c r="QEF84" s="275"/>
      <c r="QEG84" s="275"/>
      <c r="QEH84" s="275"/>
      <c r="QEI84" s="275"/>
      <c r="QEJ84" s="275"/>
      <c r="QEK84" s="275"/>
      <c r="QEL84" s="275"/>
      <c r="QEM84" s="275"/>
      <c r="QEN84" s="275"/>
      <c r="QEO84" s="275"/>
      <c r="QEP84" s="275"/>
      <c r="QEQ84" s="275"/>
      <c r="QER84" s="275"/>
      <c r="QES84" s="275"/>
      <c r="QET84" s="275"/>
      <c r="QEU84" s="275"/>
      <c r="QEV84" s="275"/>
      <c r="QEW84" s="275"/>
      <c r="QEX84" s="275"/>
      <c r="QEY84" s="275"/>
      <c r="QEZ84" s="275"/>
      <c r="QFA84" s="275"/>
      <c r="QFB84" s="275"/>
      <c r="QFC84" s="275"/>
      <c r="QFD84" s="275"/>
      <c r="QFE84" s="275"/>
      <c r="QFF84" s="275"/>
      <c r="QFG84" s="275"/>
      <c r="QFH84" s="275"/>
      <c r="QFI84" s="275"/>
      <c r="QFJ84" s="275"/>
      <c r="QFK84" s="275"/>
      <c r="QFL84" s="275"/>
      <c r="QFM84" s="275"/>
      <c r="QFN84" s="275"/>
      <c r="QFO84" s="275"/>
      <c r="QFP84" s="275"/>
      <c r="QFQ84" s="275"/>
      <c r="QFR84" s="275"/>
      <c r="QFS84" s="275"/>
      <c r="QFT84" s="275"/>
      <c r="QFU84" s="275"/>
      <c r="QFV84" s="275"/>
      <c r="QFW84" s="275"/>
      <c r="QFX84" s="275"/>
      <c r="QFY84" s="275"/>
      <c r="QFZ84" s="275"/>
      <c r="QGA84" s="275"/>
      <c r="QGB84" s="275"/>
      <c r="QGC84" s="275"/>
      <c r="QGD84" s="275"/>
      <c r="QGE84" s="275"/>
      <c r="QGF84" s="275"/>
      <c r="QGG84" s="275"/>
      <c r="QGH84" s="275"/>
      <c r="QGI84" s="275"/>
      <c r="QGJ84" s="275"/>
      <c r="QGK84" s="275"/>
      <c r="QGL84" s="275"/>
      <c r="QGM84" s="275"/>
      <c r="QGN84" s="275"/>
      <c r="QGO84" s="275"/>
      <c r="QGP84" s="275"/>
      <c r="QGQ84" s="275"/>
      <c r="QGR84" s="275"/>
      <c r="QGS84" s="275"/>
      <c r="QGT84" s="275"/>
      <c r="QGU84" s="275"/>
      <c r="QGV84" s="275"/>
      <c r="QGW84" s="275"/>
      <c r="QGX84" s="275"/>
      <c r="QGY84" s="275"/>
      <c r="QGZ84" s="275"/>
      <c r="QHA84" s="275"/>
      <c r="QHB84" s="275"/>
      <c r="QHC84" s="275"/>
      <c r="QHD84" s="275"/>
      <c r="QHE84" s="275"/>
      <c r="QHF84" s="275"/>
      <c r="QHG84" s="275"/>
      <c r="QHH84" s="275"/>
      <c r="QHI84" s="275"/>
      <c r="QHJ84" s="275"/>
      <c r="QHK84" s="275"/>
      <c r="QHL84" s="275"/>
      <c r="QHM84" s="275"/>
      <c r="QHN84" s="275"/>
      <c r="QHO84" s="275"/>
      <c r="QHP84" s="275"/>
      <c r="QHQ84" s="275"/>
      <c r="QHR84" s="275"/>
      <c r="QHS84" s="275"/>
      <c r="QHT84" s="275"/>
      <c r="QHU84" s="275"/>
      <c r="QHV84" s="275"/>
      <c r="QHW84" s="275"/>
      <c r="QHX84" s="275"/>
      <c r="QHY84" s="275"/>
      <c r="QHZ84" s="275"/>
      <c r="QIA84" s="275"/>
      <c r="QIB84" s="275"/>
      <c r="QIC84" s="275"/>
      <c r="QID84" s="275"/>
      <c r="QIE84" s="275"/>
      <c r="QIF84" s="275"/>
      <c r="QIG84" s="275"/>
      <c r="QIH84" s="275"/>
      <c r="QII84" s="275"/>
      <c r="QIJ84" s="275"/>
      <c r="QIK84" s="275"/>
      <c r="QIL84" s="275"/>
      <c r="QIM84" s="275"/>
      <c r="QIN84" s="275"/>
      <c r="QIO84" s="275"/>
      <c r="QIP84" s="275"/>
      <c r="QIQ84" s="275"/>
      <c r="QIR84" s="275"/>
      <c r="QIS84" s="275"/>
      <c r="QIT84" s="275"/>
      <c r="QIU84" s="275"/>
      <c r="QIV84" s="275"/>
      <c r="QIW84" s="275"/>
      <c r="QIX84" s="275"/>
      <c r="QIY84" s="275"/>
      <c r="QIZ84" s="275"/>
      <c r="QJA84" s="275"/>
      <c r="QJB84" s="275"/>
      <c r="QJC84" s="275"/>
      <c r="QJD84" s="275"/>
      <c r="QJE84" s="275"/>
      <c r="QJF84" s="275"/>
      <c r="QJG84" s="275"/>
      <c r="QJH84" s="275"/>
      <c r="QJI84" s="275"/>
      <c r="QJJ84" s="275"/>
      <c r="QJK84" s="275"/>
      <c r="QJL84" s="275"/>
      <c r="QJM84" s="275"/>
      <c r="QJN84" s="275"/>
      <c r="QJO84" s="275"/>
      <c r="QJP84" s="275"/>
      <c r="QJQ84" s="275"/>
      <c r="QJR84" s="275"/>
      <c r="QJS84" s="275"/>
      <c r="QJT84" s="275"/>
      <c r="QJU84" s="275"/>
      <c r="QJV84" s="275"/>
      <c r="QJW84" s="275"/>
      <c r="QJX84" s="275"/>
      <c r="QJY84" s="275"/>
      <c r="QJZ84" s="275"/>
      <c r="QKA84" s="275"/>
      <c r="QKB84" s="275"/>
      <c r="QKC84" s="275"/>
      <c r="QKD84" s="275"/>
      <c r="QKE84" s="275"/>
      <c r="QKF84" s="275"/>
      <c r="QKG84" s="275"/>
      <c r="QKH84" s="275"/>
      <c r="QKI84" s="275"/>
      <c r="QKJ84" s="275"/>
      <c r="QKK84" s="275"/>
      <c r="QKL84" s="275"/>
      <c r="QKM84" s="275"/>
      <c r="QKN84" s="275"/>
      <c r="QKO84" s="275"/>
      <c r="QKP84" s="275"/>
      <c r="QKQ84" s="275"/>
      <c r="QKR84" s="275"/>
      <c r="QKS84" s="275"/>
      <c r="QKT84" s="275"/>
      <c r="QKU84" s="275"/>
      <c r="QKV84" s="275"/>
      <c r="QKW84" s="275"/>
      <c r="QKX84" s="275"/>
      <c r="QKY84" s="275"/>
      <c r="QKZ84" s="275"/>
      <c r="QLA84" s="275"/>
      <c r="QLB84" s="275"/>
      <c r="QLC84" s="275"/>
      <c r="QLD84" s="275"/>
      <c r="QLE84" s="275"/>
      <c r="QLF84" s="275"/>
      <c r="QLG84" s="275"/>
      <c r="QLH84" s="275"/>
      <c r="QLI84" s="275"/>
      <c r="QLJ84" s="275"/>
      <c r="QLK84" s="275"/>
      <c r="QLL84" s="275"/>
      <c r="QLM84" s="275"/>
      <c r="QLN84" s="275"/>
      <c r="QLO84" s="275"/>
      <c r="QLP84" s="275"/>
      <c r="QLQ84" s="275"/>
      <c r="QLR84" s="275"/>
      <c r="QLS84" s="275"/>
      <c r="QLT84" s="275"/>
      <c r="QLU84" s="275"/>
      <c r="QLV84" s="275"/>
      <c r="QLW84" s="275"/>
      <c r="QLX84" s="275"/>
      <c r="QLY84" s="275"/>
      <c r="QLZ84" s="275"/>
      <c r="QMA84" s="275"/>
      <c r="QMB84" s="275"/>
      <c r="QMC84" s="275"/>
      <c r="QMD84" s="275"/>
      <c r="QME84" s="275"/>
      <c r="QMF84" s="275"/>
      <c r="QMG84" s="275"/>
      <c r="QMH84" s="275"/>
      <c r="QMI84" s="275"/>
      <c r="QMJ84" s="275"/>
      <c r="QMK84" s="275"/>
      <c r="QML84" s="275"/>
      <c r="QMM84" s="275"/>
      <c r="QMN84" s="275"/>
      <c r="QMO84" s="275"/>
      <c r="QMP84" s="275"/>
      <c r="QMQ84" s="275"/>
      <c r="QMR84" s="275"/>
      <c r="QMS84" s="275"/>
      <c r="QMT84" s="275"/>
      <c r="QMU84" s="275"/>
      <c r="QMV84" s="275"/>
      <c r="QMW84" s="275"/>
      <c r="QMX84" s="275"/>
      <c r="QMY84" s="275"/>
      <c r="QMZ84" s="275"/>
      <c r="QNA84" s="275"/>
      <c r="QNB84" s="275"/>
      <c r="QNC84" s="275"/>
      <c r="QND84" s="275"/>
      <c r="QNE84" s="275"/>
      <c r="QNF84" s="275"/>
      <c r="QNG84" s="275"/>
      <c r="QNH84" s="275"/>
      <c r="QNI84" s="275"/>
      <c r="QNJ84" s="275"/>
      <c r="QNK84" s="275"/>
      <c r="QNL84" s="275"/>
      <c r="QNM84" s="275"/>
      <c r="QNN84" s="275"/>
      <c r="QNO84" s="275"/>
      <c r="QNP84" s="275"/>
      <c r="QNQ84" s="275"/>
      <c r="QNR84" s="275"/>
      <c r="QNS84" s="275"/>
      <c r="QNT84" s="275"/>
      <c r="QNU84" s="275"/>
      <c r="QNV84" s="275"/>
      <c r="QNW84" s="275"/>
      <c r="QNX84" s="275"/>
      <c r="QNY84" s="275"/>
      <c r="QNZ84" s="275"/>
      <c r="QOA84" s="275"/>
      <c r="QOB84" s="275"/>
      <c r="QOC84" s="275"/>
      <c r="QOD84" s="275"/>
      <c r="QOE84" s="275"/>
      <c r="QOF84" s="275"/>
      <c r="QOG84" s="275"/>
      <c r="QOH84" s="275"/>
      <c r="QOI84" s="275"/>
      <c r="QOJ84" s="275"/>
      <c r="QOK84" s="275"/>
      <c r="QOL84" s="275"/>
      <c r="QOM84" s="275"/>
      <c r="QON84" s="275"/>
      <c r="QOO84" s="275"/>
      <c r="QOP84" s="275"/>
      <c r="QOQ84" s="275"/>
      <c r="QOR84" s="275"/>
      <c r="QOS84" s="275"/>
      <c r="QOT84" s="275"/>
      <c r="QOU84" s="275"/>
      <c r="QOV84" s="275"/>
      <c r="QOW84" s="275"/>
      <c r="QOX84" s="275"/>
      <c r="QOY84" s="275"/>
      <c r="QOZ84" s="275"/>
      <c r="QPA84" s="275"/>
      <c r="QPB84" s="275"/>
      <c r="QPC84" s="275"/>
      <c r="QPD84" s="275"/>
      <c r="QPE84" s="275"/>
      <c r="QPF84" s="275"/>
      <c r="QPG84" s="275"/>
      <c r="QPH84" s="275"/>
      <c r="QPI84" s="275"/>
      <c r="QPJ84" s="275"/>
      <c r="QPK84" s="275"/>
      <c r="QPL84" s="275"/>
      <c r="QPM84" s="275"/>
      <c r="QPN84" s="275"/>
      <c r="QPO84" s="275"/>
      <c r="QPP84" s="275"/>
      <c r="QPQ84" s="275"/>
      <c r="QPR84" s="275"/>
      <c r="QPS84" s="275"/>
      <c r="QPT84" s="275"/>
      <c r="QPU84" s="275"/>
      <c r="QPV84" s="275"/>
      <c r="QPW84" s="275"/>
      <c r="QPX84" s="275"/>
      <c r="QPY84" s="275"/>
      <c r="QPZ84" s="275"/>
      <c r="QQA84" s="275"/>
      <c r="QQB84" s="275"/>
      <c r="QQC84" s="275"/>
      <c r="QQD84" s="275"/>
      <c r="QQE84" s="275"/>
      <c r="QQF84" s="275"/>
      <c r="QQG84" s="275"/>
      <c r="QQH84" s="275"/>
      <c r="QQI84" s="275"/>
      <c r="QQJ84" s="275"/>
      <c r="QQK84" s="275"/>
      <c r="QQL84" s="275"/>
      <c r="QQM84" s="275"/>
      <c r="QQN84" s="275"/>
      <c r="QQO84" s="275"/>
      <c r="QQP84" s="275"/>
      <c r="QQQ84" s="275"/>
      <c r="QQR84" s="275"/>
      <c r="QQS84" s="275"/>
      <c r="QQT84" s="275"/>
      <c r="QQU84" s="275"/>
      <c r="QQV84" s="275"/>
      <c r="QQW84" s="275"/>
      <c r="QQX84" s="275"/>
      <c r="QQY84" s="275"/>
      <c r="QQZ84" s="275"/>
      <c r="QRA84" s="275"/>
      <c r="QRB84" s="275"/>
      <c r="QRC84" s="275"/>
      <c r="QRD84" s="275"/>
      <c r="QRE84" s="275"/>
      <c r="QRF84" s="275"/>
      <c r="QRG84" s="275"/>
      <c r="QRH84" s="275"/>
      <c r="QRI84" s="275"/>
      <c r="QRJ84" s="275"/>
      <c r="QRK84" s="275"/>
      <c r="QRL84" s="275"/>
      <c r="QRM84" s="275"/>
      <c r="QRN84" s="275"/>
      <c r="QRO84" s="275"/>
      <c r="QRP84" s="275"/>
      <c r="QRQ84" s="275"/>
      <c r="QRR84" s="275"/>
      <c r="QRS84" s="275"/>
      <c r="QRT84" s="275"/>
      <c r="QRU84" s="275"/>
      <c r="QRV84" s="275"/>
      <c r="QRW84" s="275"/>
      <c r="QRX84" s="275"/>
      <c r="QRY84" s="275"/>
      <c r="QRZ84" s="275"/>
      <c r="QSA84" s="275"/>
      <c r="QSB84" s="275"/>
      <c r="QSC84" s="275"/>
      <c r="QSD84" s="275"/>
      <c r="QSE84" s="275"/>
      <c r="QSF84" s="275"/>
      <c r="QSG84" s="275"/>
      <c r="QSH84" s="275"/>
      <c r="QSI84" s="275"/>
      <c r="QSJ84" s="275"/>
      <c r="QSK84" s="275"/>
      <c r="QSL84" s="275"/>
      <c r="QSM84" s="275"/>
      <c r="QSN84" s="275"/>
      <c r="QSO84" s="275"/>
      <c r="QSP84" s="275"/>
      <c r="QSQ84" s="275"/>
      <c r="QSR84" s="275"/>
      <c r="QSS84" s="275"/>
      <c r="QST84" s="275"/>
      <c r="QSU84" s="275"/>
      <c r="QSV84" s="275"/>
      <c r="QSW84" s="275"/>
      <c r="QSX84" s="275"/>
      <c r="QSY84" s="275"/>
      <c r="QSZ84" s="275"/>
      <c r="QTA84" s="275"/>
      <c r="QTB84" s="275"/>
      <c r="QTC84" s="275"/>
      <c r="QTD84" s="275"/>
      <c r="QTE84" s="275"/>
      <c r="QTF84" s="275"/>
      <c r="QTG84" s="275"/>
      <c r="QTH84" s="275"/>
      <c r="QTI84" s="275"/>
      <c r="QTJ84" s="275"/>
      <c r="QTK84" s="275"/>
      <c r="QTL84" s="275"/>
      <c r="QTM84" s="275"/>
      <c r="QTN84" s="275"/>
      <c r="QTO84" s="275"/>
      <c r="QTP84" s="275"/>
      <c r="QTQ84" s="275"/>
      <c r="QTR84" s="275"/>
      <c r="QTS84" s="275"/>
      <c r="QTT84" s="275"/>
      <c r="QTU84" s="275"/>
      <c r="QTV84" s="275"/>
      <c r="QTW84" s="275"/>
      <c r="QTX84" s="275"/>
      <c r="QTY84" s="275"/>
      <c r="QTZ84" s="275"/>
      <c r="QUA84" s="275"/>
      <c r="QUB84" s="275"/>
      <c r="QUC84" s="275"/>
      <c r="QUD84" s="275"/>
      <c r="QUE84" s="275"/>
      <c r="QUF84" s="275"/>
      <c r="QUG84" s="275"/>
      <c r="QUH84" s="275"/>
      <c r="QUI84" s="275"/>
      <c r="QUJ84" s="275"/>
      <c r="QUK84" s="275"/>
      <c r="QUL84" s="275"/>
      <c r="QUM84" s="275"/>
      <c r="QUN84" s="275"/>
      <c r="QUO84" s="275"/>
      <c r="QUP84" s="275"/>
      <c r="QUQ84" s="275"/>
      <c r="QUR84" s="275"/>
      <c r="QUS84" s="275"/>
      <c r="QUT84" s="275"/>
      <c r="QUU84" s="275"/>
      <c r="QUV84" s="275"/>
      <c r="QUW84" s="275"/>
      <c r="QUX84" s="275"/>
      <c r="QUY84" s="275"/>
      <c r="QUZ84" s="275"/>
      <c r="QVA84" s="275"/>
      <c r="QVB84" s="275"/>
      <c r="QVC84" s="275"/>
      <c r="QVD84" s="275"/>
      <c r="QVE84" s="275"/>
      <c r="QVF84" s="275"/>
      <c r="QVG84" s="275"/>
      <c r="QVH84" s="275"/>
      <c r="QVI84" s="275"/>
      <c r="QVJ84" s="275"/>
      <c r="QVK84" s="275"/>
      <c r="QVL84" s="275"/>
      <c r="QVM84" s="275"/>
      <c r="QVN84" s="275"/>
      <c r="QVO84" s="275"/>
      <c r="QVP84" s="275"/>
      <c r="QVQ84" s="275"/>
      <c r="QVR84" s="275"/>
      <c r="QVS84" s="275"/>
      <c r="QVT84" s="275"/>
      <c r="QVU84" s="275"/>
      <c r="QVV84" s="275"/>
      <c r="QVW84" s="275"/>
      <c r="QVX84" s="275"/>
      <c r="QVY84" s="275"/>
      <c r="QVZ84" s="275"/>
      <c r="QWA84" s="275"/>
      <c r="QWB84" s="275"/>
      <c r="QWC84" s="275"/>
      <c r="QWD84" s="275"/>
      <c r="QWE84" s="275"/>
      <c r="QWF84" s="275"/>
      <c r="QWG84" s="275"/>
      <c r="QWH84" s="275"/>
      <c r="QWI84" s="275"/>
      <c r="QWJ84" s="275"/>
      <c r="QWK84" s="275"/>
      <c r="QWL84" s="275"/>
      <c r="QWM84" s="275"/>
      <c r="QWN84" s="275"/>
      <c r="QWO84" s="275"/>
      <c r="QWP84" s="275"/>
      <c r="QWQ84" s="275"/>
      <c r="QWR84" s="275"/>
      <c r="QWS84" s="275"/>
      <c r="QWT84" s="275"/>
      <c r="QWU84" s="275"/>
      <c r="QWV84" s="275"/>
      <c r="QWW84" s="275"/>
      <c r="QWX84" s="275"/>
      <c r="QWY84" s="275"/>
      <c r="QWZ84" s="275"/>
      <c r="QXA84" s="275"/>
      <c r="QXB84" s="275"/>
      <c r="QXC84" s="275"/>
      <c r="QXD84" s="275"/>
      <c r="QXE84" s="275"/>
      <c r="QXF84" s="275"/>
      <c r="QXG84" s="275"/>
      <c r="QXH84" s="275"/>
      <c r="QXI84" s="275"/>
      <c r="QXJ84" s="275"/>
      <c r="QXK84" s="275"/>
      <c r="QXL84" s="275"/>
      <c r="QXM84" s="275"/>
      <c r="QXN84" s="275"/>
      <c r="QXO84" s="275"/>
      <c r="QXP84" s="275"/>
      <c r="QXQ84" s="275"/>
      <c r="QXR84" s="275"/>
      <c r="QXS84" s="275"/>
      <c r="QXT84" s="275"/>
      <c r="QXU84" s="275"/>
      <c r="QXV84" s="275"/>
      <c r="QXW84" s="275"/>
      <c r="QXX84" s="275"/>
      <c r="QXY84" s="275"/>
      <c r="QXZ84" s="275"/>
      <c r="QYA84" s="275"/>
      <c r="QYB84" s="275"/>
      <c r="QYC84" s="275"/>
      <c r="QYD84" s="275"/>
      <c r="QYE84" s="275"/>
      <c r="QYF84" s="275"/>
      <c r="QYG84" s="275"/>
      <c r="QYH84" s="275"/>
      <c r="QYI84" s="275"/>
      <c r="QYJ84" s="275"/>
      <c r="QYK84" s="275"/>
      <c r="QYL84" s="275"/>
      <c r="QYM84" s="275"/>
      <c r="QYN84" s="275"/>
      <c r="QYO84" s="275"/>
      <c r="QYP84" s="275"/>
      <c r="QYQ84" s="275"/>
      <c r="QYR84" s="275"/>
      <c r="QYS84" s="275"/>
      <c r="QYT84" s="275"/>
      <c r="QYU84" s="275"/>
      <c r="QYV84" s="275"/>
      <c r="QYW84" s="275"/>
      <c r="QYX84" s="275"/>
      <c r="QYY84" s="275"/>
      <c r="QYZ84" s="275"/>
      <c r="QZA84" s="275"/>
      <c r="QZB84" s="275"/>
      <c r="QZC84" s="275"/>
      <c r="QZD84" s="275"/>
      <c r="QZE84" s="275"/>
      <c r="QZF84" s="275"/>
      <c r="QZG84" s="275"/>
      <c r="QZH84" s="275"/>
      <c r="QZI84" s="275"/>
      <c r="QZJ84" s="275"/>
      <c r="QZK84" s="275"/>
      <c r="QZL84" s="275"/>
      <c r="QZM84" s="275"/>
      <c r="QZN84" s="275"/>
      <c r="QZO84" s="275"/>
      <c r="QZP84" s="275"/>
      <c r="QZQ84" s="275"/>
      <c r="QZR84" s="275"/>
      <c r="QZS84" s="275"/>
      <c r="QZT84" s="275"/>
      <c r="QZU84" s="275"/>
      <c r="QZV84" s="275"/>
      <c r="QZW84" s="275"/>
      <c r="QZX84" s="275"/>
      <c r="QZY84" s="275"/>
      <c r="QZZ84" s="275"/>
      <c r="RAA84" s="275"/>
      <c r="RAB84" s="275"/>
      <c r="RAC84" s="275"/>
      <c r="RAD84" s="275"/>
      <c r="RAE84" s="275"/>
      <c r="RAF84" s="275"/>
      <c r="RAG84" s="275"/>
      <c r="RAH84" s="275"/>
      <c r="RAI84" s="275"/>
      <c r="RAJ84" s="275"/>
      <c r="RAK84" s="275"/>
      <c r="RAL84" s="275"/>
      <c r="RAM84" s="275"/>
      <c r="RAN84" s="275"/>
      <c r="RAO84" s="275"/>
      <c r="RAP84" s="275"/>
      <c r="RAQ84" s="275"/>
      <c r="RAR84" s="275"/>
      <c r="RAS84" s="275"/>
      <c r="RAT84" s="275"/>
      <c r="RAU84" s="275"/>
      <c r="RAV84" s="275"/>
      <c r="RAW84" s="275"/>
      <c r="RAX84" s="275"/>
      <c r="RAY84" s="275"/>
      <c r="RAZ84" s="275"/>
      <c r="RBA84" s="275"/>
      <c r="RBB84" s="275"/>
      <c r="RBC84" s="275"/>
      <c r="RBD84" s="275"/>
      <c r="RBE84" s="275"/>
      <c r="RBF84" s="275"/>
      <c r="RBG84" s="275"/>
      <c r="RBH84" s="275"/>
      <c r="RBI84" s="275"/>
      <c r="RBJ84" s="275"/>
      <c r="RBK84" s="275"/>
      <c r="RBL84" s="275"/>
      <c r="RBM84" s="275"/>
      <c r="RBN84" s="275"/>
      <c r="RBO84" s="275"/>
      <c r="RBP84" s="275"/>
      <c r="RBQ84" s="275"/>
      <c r="RBR84" s="275"/>
      <c r="RBS84" s="275"/>
      <c r="RBT84" s="275"/>
      <c r="RBU84" s="275"/>
      <c r="RBV84" s="275"/>
      <c r="RBW84" s="275"/>
      <c r="RBX84" s="275"/>
      <c r="RBY84" s="275"/>
      <c r="RBZ84" s="275"/>
      <c r="RCA84" s="275"/>
      <c r="RCB84" s="275"/>
      <c r="RCC84" s="275"/>
      <c r="RCD84" s="275"/>
      <c r="RCE84" s="275"/>
      <c r="RCF84" s="275"/>
      <c r="RCG84" s="275"/>
      <c r="RCH84" s="275"/>
      <c r="RCI84" s="275"/>
      <c r="RCJ84" s="275"/>
      <c r="RCK84" s="275"/>
      <c r="RCL84" s="275"/>
      <c r="RCM84" s="275"/>
      <c r="RCN84" s="275"/>
      <c r="RCO84" s="275"/>
      <c r="RCP84" s="275"/>
      <c r="RCQ84" s="275"/>
      <c r="RCR84" s="275"/>
      <c r="RCS84" s="275"/>
      <c r="RCT84" s="275"/>
      <c r="RCU84" s="275"/>
      <c r="RCV84" s="275"/>
      <c r="RCW84" s="275"/>
      <c r="RCX84" s="275"/>
      <c r="RCY84" s="275"/>
      <c r="RCZ84" s="275"/>
      <c r="RDA84" s="275"/>
      <c r="RDB84" s="275"/>
      <c r="RDC84" s="275"/>
      <c r="RDD84" s="275"/>
      <c r="RDE84" s="275"/>
      <c r="RDF84" s="275"/>
      <c r="RDG84" s="275"/>
      <c r="RDH84" s="275"/>
      <c r="RDI84" s="275"/>
      <c r="RDJ84" s="275"/>
      <c r="RDK84" s="275"/>
      <c r="RDL84" s="275"/>
      <c r="RDM84" s="275"/>
      <c r="RDN84" s="275"/>
      <c r="RDO84" s="275"/>
      <c r="RDP84" s="275"/>
      <c r="RDQ84" s="275"/>
      <c r="RDR84" s="275"/>
      <c r="RDS84" s="275"/>
      <c r="RDT84" s="275"/>
      <c r="RDU84" s="275"/>
      <c r="RDV84" s="275"/>
      <c r="RDW84" s="275"/>
      <c r="RDX84" s="275"/>
      <c r="RDY84" s="275"/>
      <c r="RDZ84" s="275"/>
      <c r="REA84" s="275"/>
      <c r="REB84" s="275"/>
      <c r="REC84" s="275"/>
      <c r="RED84" s="275"/>
      <c r="REE84" s="275"/>
      <c r="REF84" s="275"/>
      <c r="REG84" s="275"/>
      <c r="REH84" s="275"/>
      <c r="REI84" s="275"/>
      <c r="REJ84" s="275"/>
      <c r="REK84" s="275"/>
      <c r="REL84" s="275"/>
      <c r="REM84" s="275"/>
      <c r="REN84" s="275"/>
      <c r="REO84" s="275"/>
      <c r="REP84" s="275"/>
      <c r="REQ84" s="275"/>
      <c r="RER84" s="275"/>
      <c r="RES84" s="275"/>
      <c r="RET84" s="275"/>
      <c r="REU84" s="275"/>
      <c r="REV84" s="275"/>
      <c r="REW84" s="275"/>
      <c r="REX84" s="275"/>
      <c r="REY84" s="275"/>
      <c r="REZ84" s="275"/>
      <c r="RFA84" s="275"/>
      <c r="RFB84" s="275"/>
      <c r="RFC84" s="275"/>
      <c r="RFD84" s="275"/>
      <c r="RFE84" s="275"/>
      <c r="RFF84" s="275"/>
      <c r="RFG84" s="275"/>
      <c r="RFH84" s="275"/>
      <c r="RFI84" s="275"/>
      <c r="RFJ84" s="275"/>
      <c r="RFK84" s="275"/>
      <c r="RFL84" s="275"/>
      <c r="RFM84" s="275"/>
      <c r="RFN84" s="275"/>
      <c r="RFO84" s="275"/>
      <c r="RFP84" s="275"/>
      <c r="RFQ84" s="275"/>
      <c r="RFR84" s="275"/>
      <c r="RFS84" s="275"/>
      <c r="RFT84" s="275"/>
      <c r="RFU84" s="275"/>
      <c r="RFV84" s="275"/>
      <c r="RFW84" s="275"/>
      <c r="RFX84" s="275"/>
      <c r="RFY84" s="275"/>
      <c r="RFZ84" s="275"/>
      <c r="RGA84" s="275"/>
      <c r="RGB84" s="275"/>
      <c r="RGC84" s="275"/>
      <c r="RGD84" s="275"/>
      <c r="RGE84" s="275"/>
      <c r="RGF84" s="275"/>
      <c r="RGG84" s="275"/>
      <c r="RGH84" s="275"/>
      <c r="RGI84" s="275"/>
      <c r="RGJ84" s="275"/>
      <c r="RGK84" s="275"/>
      <c r="RGL84" s="275"/>
      <c r="RGM84" s="275"/>
      <c r="RGN84" s="275"/>
      <c r="RGO84" s="275"/>
      <c r="RGP84" s="275"/>
      <c r="RGQ84" s="275"/>
      <c r="RGR84" s="275"/>
      <c r="RGS84" s="275"/>
      <c r="RGT84" s="275"/>
      <c r="RGU84" s="275"/>
      <c r="RGV84" s="275"/>
      <c r="RGW84" s="275"/>
      <c r="RGX84" s="275"/>
      <c r="RGY84" s="275"/>
      <c r="RGZ84" s="275"/>
      <c r="RHA84" s="275"/>
      <c r="RHB84" s="275"/>
      <c r="RHC84" s="275"/>
      <c r="RHD84" s="275"/>
      <c r="RHE84" s="275"/>
      <c r="RHF84" s="275"/>
      <c r="RHG84" s="275"/>
      <c r="RHH84" s="275"/>
      <c r="RHI84" s="275"/>
      <c r="RHJ84" s="275"/>
      <c r="RHK84" s="275"/>
      <c r="RHL84" s="275"/>
      <c r="RHM84" s="275"/>
      <c r="RHN84" s="275"/>
      <c r="RHO84" s="275"/>
      <c r="RHP84" s="275"/>
      <c r="RHQ84" s="275"/>
      <c r="RHR84" s="275"/>
      <c r="RHS84" s="275"/>
      <c r="RHT84" s="275"/>
      <c r="RHU84" s="275"/>
      <c r="RHV84" s="275"/>
      <c r="RHW84" s="275"/>
      <c r="RHX84" s="275"/>
      <c r="RHY84" s="275"/>
      <c r="RHZ84" s="275"/>
      <c r="RIA84" s="275"/>
      <c r="RIB84" s="275"/>
      <c r="RIC84" s="275"/>
      <c r="RID84" s="275"/>
      <c r="RIE84" s="275"/>
      <c r="RIF84" s="275"/>
      <c r="RIG84" s="275"/>
      <c r="RIH84" s="275"/>
      <c r="RII84" s="275"/>
      <c r="RIJ84" s="275"/>
      <c r="RIK84" s="275"/>
      <c r="RIL84" s="275"/>
      <c r="RIM84" s="275"/>
      <c r="RIN84" s="275"/>
      <c r="RIO84" s="275"/>
      <c r="RIP84" s="275"/>
      <c r="RIQ84" s="275"/>
      <c r="RIR84" s="275"/>
      <c r="RIS84" s="275"/>
      <c r="RIT84" s="275"/>
      <c r="RIU84" s="275"/>
      <c r="RIV84" s="275"/>
      <c r="RIW84" s="275"/>
      <c r="RIX84" s="275"/>
      <c r="RIY84" s="275"/>
      <c r="RIZ84" s="275"/>
      <c r="RJA84" s="275"/>
      <c r="RJB84" s="275"/>
      <c r="RJC84" s="275"/>
      <c r="RJD84" s="275"/>
      <c r="RJE84" s="275"/>
      <c r="RJF84" s="275"/>
      <c r="RJG84" s="275"/>
      <c r="RJH84" s="275"/>
      <c r="RJI84" s="275"/>
      <c r="RJJ84" s="275"/>
      <c r="RJK84" s="275"/>
      <c r="RJL84" s="275"/>
      <c r="RJM84" s="275"/>
      <c r="RJN84" s="275"/>
      <c r="RJO84" s="275"/>
      <c r="RJP84" s="275"/>
      <c r="RJQ84" s="275"/>
      <c r="RJR84" s="275"/>
      <c r="RJS84" s="275"/>
      <c r="RJT84" s="275"/>
      <c r="RJU84" s="275"/>
      <c r="RJV84" s="275"/>
      <c r="RJW84" s="275"/>
      <c r="RJX84" s="275"/>
      <c r="RJY84" s="275"/>
      <c r="RJZ84" s="275"/>
      <c r="RKA84" s="275"/>
      <c r="RKB84" s="275"/>
      <c r="RKC84" s="275"/>
      <c r="RKD84" s="275"/>
      <c r="RKE84" s="275"/>
      <c r="RKF84" s="275"/>
      <c r="RKG84" s="275"/>
      <c r="RKH84" s="275"/>
      <c r="RKI84" s="275"/>
      <c r="RKJ84" s="275"/>
      <c r="RKK84" s="275"/>
      <c r="RKL84" s="275"/>
      <c r="RKM84" s="275"/>
      <c r="RKN84" s="275"/>
      <c r="RKO84" s="275"/>
      <c r="RKP84" s="275"/>
      <c r="RKQ84" s="275"/>
      <c r="RKR84" s="275"/>
      <c r="RKS84" s="275"/>
      <c r="RKT84" s="275"/>
      <c r="RKU84" s="275"/>
      <c r="RKV84" s="275"/>
      <c r="RKW84" s="275"/>
      <c r="RKX84" s="275"/>
      <c r="RKY84" s="275"/>
      <c r="RKZ84" s="275"/>
      <c r="RLA84" s="275"/>
      <c r="RLB84" s="275"/>
      <c r="RLC84" s="275"/>
      <c r="RLD84" s="275"/>
      <c r="RLE84" s="275"/>
      <c r="RLF84" s="275"/>
      <c r="RLG84" s="275"/>
      <c r="RLH84" s="275"/>
      <c r="RLI84" s="275"/>
      <c r="RLJ84" s="275"/>
      <c r="RLK84" s="275"/>
      <c r="RLL84" s="275"/>
      <c r="RLM84" s="275"/>
      <c r="RLN84" s="275"/>
      <c r="RLO84" s="275"/>
      <c r="RLP84" s="275"/>
      <c r="RLQ84" s="275"/>
      <c r="RLR84" s="275"/>
      <c r="RLS84" s="275"/>
      <c r="RLT84" s="275"/>
      <c r="RLU84" s="275"/>
      <c r="RLV84" s="275"/>
      <c r="RLW84" s="275"/>
      <c r="RLX84" s="275"/>
      <c r="RLY84" s="275"/>
      <c r="RLZ84" s="275"/>
      <c r="RMA84" s="275"/>
      <c r="RMB84" s="275"/>
      <c r="RMC84" s="275"/>
      <c r="RMD84" s="275"/>
      <c r="RME84" s="275"/>
      <c r="RMF84" s="275"/>
      <c r="RMG84" s="275"/>
      <c r="RMH84" s="275"/>
      <c r="RMI84" s="275"/>
      <c r="RMJ84" s="275"/>
      <c r="RMK84" s="275"/>
      <c r="RML84" s="275"/>
      <c r="RMM84" s="275"/>
      <c r="RMN84" s="275"/>
      <c r="RMO84" s="275"/>
      <c r="RMP84" s="275"/>
      <c r="RMQ84" s="275"/>
      <c r="RMR84" s="275"/>
      <c r="RMS84" s="275"/>
      <c r="RMT84" s="275"/>
      <c r="RMU84" s="275"/>
      <c r="RMV84" s="275"/>
      <c r="RMW84" s="275"/>
      <c r="RMX84" s="275"/>
      <c r="RMY84" s="275"/>
      <c r="RMZ84" s="275"/>
      <c r="RNA84" s="275"/>
      <c r="RNB84" s="275"/>
      <c r="RNC84" s="275"/>
      <c r="RND84" s="275"/>
      <c r="RNE84" s="275"/>
      <c r="RNF84" s="275"/>
      <c r="RNG84" s="275"/>
      <c r="RNH84" s="275"/>
      <c r="RNI84" s="275"/>
      <c r="RNJ84" s="275"/>
      <c r="RNK84" s="275"/>
      <c r="RNL84" s="275"/>
      <c r="RNM84" s="275"/>
      <c r="RNN84" s="275"/>
      <c r="RNO84" s="275"/>
      <c r="RNP84" s="275"/>
      <c r="RNQ84" s="275"/>
      <c r="RNR84" s="275"/>
      <c r="RNS84" s="275"/>
      <c r="RNT84" s="275"/>
      <c r="RNU84" s="275"/>
      <c r="RNV84" s="275"/>
      <c r="RNW84" s="275"/>
      <c r="RNX84" s="275"/>
      <c r="RNY84" s="275"/>
      <c r="RNZ84" s="275"/>
      <c r="ROA84" s="275"/>
      <c r="ROB84" s="275"/>
      <c r="ROC84" s="275"/>
      <c r="ROD84" s="275"/>
      <c r="ROE84" s="275"/>
      <c r="ROF84" s="275"/>
      <c r="ROG84" s="275"/>
      <c r="ROH84" s="275"/>
      <c r="ROI84" s="275"/>
      <c r="ROJ84" s="275"/>
      <c r="ROK84" s="275"/>
      <c r="ROL84" s="275"/>
      <c r="ROM84" s="275"/>
      <c r="RON84" s="275"/>
      <c r="ROO84" s="275"/>
      <c r="ROP84" s="275"/>
      <c r="ROQ84" s="275"/>
      <c r="ROR84" s="275"/>
      <c r="ROS84" s="275"/>
      <c r="ROT84" s="275"/>
      <c r="ROU84" s="275"/>
      <c r="ROV84" s="275"/>
      <c r="ROW84" s="275"/>
      <c r="ROX84" s="275"/>
      <c r="ROY84" s="275"/>
      <c r="ROZ84" s="275"/>
      <c r="RPA84" s="275"/>
      <c r="RPB84" s="275"/>
      <c r="RPC84" s="275"/>
      <c r="RPD84" s="275"/>
      <c r="RPE84" s="275"/>
      <c r="RPF84" s="275"/>
      <c r="RPG84" s="275"/>
      <c r="RPH84" s="275"/>
      <c r="RPI84" s="275"/>
      <c r="RPJ84" s="275"/>
      <c r="RPK84" s="275"/>
      <c r="RPL84" s="275"/>
      <c r="RPM84" s="275"/>
      <c r="RPN84" s="275"/>
      <c r="RPO84" s="275"/>
      <c r="RPP84" s="275"/>
      <c r="RPQ84" s="275"/>
      <c r="RPR84" s="275"/>
      <c r="RPS84" s="275"/>
      <c r="RPT84" s="275"/>
      <c r="RPU84" s="275"/>
      <c r="RPV84" s="275"/>
      <c r="RPW84" s="275"/>
      <c r="RPX84" s="275"/>
      <c r="RPY84" s="275"/>
      <c r="RPZ84" s="275"/>
      <c r="RQA84" s="275"/>
      <c r="RQB84" s="275"/>
      <c r="RQC84" s="275"/>
      <c r="RQD84" s="275"/>
      <c r="RQE84" s="275"/>
      <c r="RQF84" s="275"/>
      <c r="RQG84" s="275"/>
      <c r="RQH84" s="275"/>
      <c r="RQI84" s="275"/>
      <c r="RQJ84" s="275"/>
      <c r="RQK84" s="275"/>
      <c r="RQL84" s="275"/>
      <c r="RQM84" s="275"/>
      <c r="RQN84" s="275"/>
      <c r="RQO84" s="275"/>
      <c r="RQP84" s="275"/>
      <c r="RQQ84" s="275"/>
      <c r="RQR84" s="275"/>
      <c r="RQS84" s="275"/>
      <c r="RQT84" s="275"/>
      <c r="RQU84" s="275"/>
      <c r="RQV84" s="275"/>
      <c r="RQW84" s="275"/>
      <c r="RQX84" s="275"/>
      <c r="RQY84" s="275"/>
      <c r="RQZ84" s="275"/>
      <c r="RRA84" s="275"/>
      <c r="RRB84" s="275"/>
      <c r="RRC84" s="275"/>
      <c r="RRD84" s="275"/>
      <c r="RRE84" s="275"/>
      <c r="RRF84" s="275"/>
      <c r="RRG84" s="275"/>
      <c r="RRH84" s="275"/>
      <c r="RRI84" s="275"/>
      <c r="RRJ84" s="275"/>
      <c r="RRK84" s="275"/>
      <c r="RRL84" s="275"/>
      <c r="RRM84" s="275"/>
      <c r="RRN84" s="275"/>
      <c r="RRO84" s="275"/>
      <c r="RRP84" s="275"/>
      <c r="RRQ84" s="275"/>
      <c r="RRR84" s="275"/>
      <c r="RRS84" s="275"/>
      <c r="RRT84" s="275"/>
      <c r="RRU84" s="275"/>
      <c r="RRV84" s="275"/>
      <c r="RRW84" s="275"/>
      <c r="RRX84" s="275"/>
      <c r="RRY84" s="275"/>
      <c r="RRZ84" s="275"/>
      <c r="RSA84" s="275"/>
      <c r="RSB84" s="275"/>
      <c r="RSC84" s="275"/>
      <c r="RSD84" s="275"/>
      <c r="RSE84" s="275"/>
      <c r="RSF84" s="275"/>
      <c r="RSG84" s="275"/>
      <c r="RSH84" s="275"/>
      <c r="RSI84" s="275"/>
      <c r="RSJ84" s="275"/>
      <c r="RSK84" s="275"/>
      <c r="RSL84" s="275"/>
      <c r="RSM84" s="275"/>
      <c r="RSN84" s="275"/>
      <c r="RSO84" s="275"/>
      <c r="RSP84" s="275"/>
      <c r="RSQ84" s="275"/>
      <c r="RSR84" s="275"/>
      <c r="RSS84" s="275"/>
      <c r="RST84" s="275"/>
      <c r="RSU84" s="275"/>
      <c r="RSV84" s="275"/>
      <c r="RSW84" s="275"/>
      <c r="RSX84" s="275"/>
      <c r="RSY84" s="275"/>
      <c r="RSZ84" s="275"/>
      <c r="RTA84" s="275"/>
      <c r="RTB84" s="275"/>
      <c r="RTC84" s="275"/>
      <c r="RTD84" s="275"/>
      <c r="RTE84" s="275"/>
      <c r="RTF84" s="275"/>
      <c r="RTG84" s="275"/>
      <c r="RTH84" s="275"/>
      <c r="RTI84" s="275"/>
      <c r="RTJ84" s="275"/>
      <c r="RTK84" s="275"/>
      <c r="RTL84" s="275"/>
      <c r="RTM84" s="275"/>
      <c r="RTN84" s="275"/>
      <c r="RTO84" s="275"/>
      <c r="RTP84" s="275"/>
      <c r="RTQ84" s="275"/>
      <c r="RTR84" s="275"/>
      <c r="RTS84" s="275"/>
      <c r="RTT84" s="275"/>
      <c r="RTU84" s="275"/>
      <c r="RTV84" s="275"/>
      <c r="RTW84" s="275"/>
      <c r="RTX84" s="275"/>
      <c r="RTY84" s="275"/>
      <c r="RTZ84" s="275"/>
      <c r="RUA84" s="275"/>
      <c r="RUB84" s="275"/>
      <c r="RUC84" s="275"/>
      <c r="RUD84" s="275"/>
      <c r="RUE84" s="275"/>
      <c r="RUF84" s="275"/>
      <c r="RUG84" s="275"/>
      <c r="RUH84" s="275"/>
      <c r="RUI84" s="275"/>
      <c r="RUJ84" s="275"/>
      <c r="RUK84" s="275"/>
      <c r="RUL84" s="275"/>
      <c r="RUM84" s="275"/>
      <c r="RUN84" s="275"/>
      <c r="RUO84" s="275"/>
      <c r="RUP84" s="275"/>
      <c r="RUQ84" s="275"/>
      <c r="RUR84" s="275"/>
      <c r="RUS84" s="275"/>
      <c r="RUT84" s="275"/>
      <c r="RUU84" s="275"/>
      <c r="RUV84" s="275"/>
      <c r="RUW84" s="275"/>
      <c r="RUX84" s="275"/>
      <c r="RUY84" s="275"/>
      <c r="RUZ84" s="275"/>
      <c r="RVA84" s="275"/>
      <c r="RVB84" s="275"/>
      <c r="RVC84" s="275"/>
      <c r="RVD84" s="275"/>
      <c r="RVE84" s="275"/>
      <c r="RVF84" s="275"/>
      <c r="RVG84" s="275"/>
      <c r="RVH84" s="275"/>
      <c r="RVI84" s="275"/>
      <c r="RVJ84" s="275"/>
      <c r="RVK84" s="275"/>
      <c r="RVL84" s="275"/>
      <c r="RVM84" s="275"/>
      <c r="RVN84" s="275"/>
      <c r="RVO84" s="275"/>
      <c r="RVP84" s="275"/>
      <c r="RVQ84" s="275"/>
      <c r="RVR84" s="275"/>
      <c r="RVS84" s="275"/>
      <c r="RVT84" s="275"/>
      <c r="RVU84" s="275"/>
      <c r="RVV84" s="275"/>
      <c r="RVW84" s="275"/>
      <c r="RVX84" s="275"/>
      <c r="RVY84" s="275"/>
      <c r="RVZ84" s="275"/>
      <c r="RWA84" s="275"/>
      <c r="RWB84" s="275"/>
      <c r="RWC84" s="275"/>
      <c r="RWD84" s="275"/>
      <c r="RWE84" s="275"/>
      <c r="RWF84" s="275"/>
      <c r="RWG84" s="275"/>
      <c r="RWH84" s="275"/>
      <c r="RWI84" s="275"/>
      <c r="RWJ84" s="275"/>
      <c r="RWK84" s="275"/>
      <c r="RWL84" s="275"/>
      <c r="RWM84" s="275"/>
      <c r="RWN84" s="275"/>
      <c r="RWO84" s="275"/>
      <c r="RWP84" s="275"/>
      <c r="RWQ84" s="275"/>
      <c r="RWR84" s="275"/>
      <c r="RWS84" s="275"/>
      <c r="RWT84" s="275"/>
      <c r="RWU84" s="275"/>
      <c r="RWV84" s="275"/>
      <c r="RWW84" s="275"/>
      <c r="RWX84" s="275"/>
      <c r="RWY84" s="275"/>
      <c r="RWZ84" s="275"/>
      <c r="RXA84" s="275"/>
      <c r="RXB84" s="275"/>
      <c r="RXC84" s="275"/>
      <c r="RXD84" s="275"/>
      <c r="RXE84" s="275"/>
      <c r="RXF84" s="275"/>
      <c r="RXG84" s="275"/>
      <c r="RXH84" s="275"/>
      <c r="RXI84" s="275"/>
      <c r="RXJ84" s="275"/>
      <c r="RXK84" s="275"/>
      <c r="RXL84" s="275"/>
      <c r="RXM84" s="275"/>
      <c r="RXN84" s="275"/>
      <c r="RXO84" s="275"/>
      <c r="RXP84" s="275"/>
      <c r="RXQ84" s="275"/>
      <c r="RXR84" s="275"/>
      <c r="RXS84" s="275"/>
      <c r="RXT84" s="275"/>
      <c r="RXU84" s="275"/>
      <c r="RXV84" s="275"/>
      <c r="RXW84" s="275"/>
      <c r="RXX84" s="275"/>
      <c r="RXY84" s="275"/>
      <c r="RXZ84" s="275"/>
      <c r="RYA84" s="275"/>
      <c r="RYB84" s="275"/>
      <c r="RYC84" s="275"/>
      <c r="RYD84" s="275"/>
      <c r="RYE84" s="275"/>
      <c r="RYF84" s="275"/>
      <c r="RYG84" s="275"/>
      <c r="RYH84" s="275"/>
      <c r="RYI84" s="275"/>
      <c r="RYJ84" s="275"/>
      <c r="RYK84" s="275"/>
      <c r="RYL84" s="275"/>
      <c r="RYM84" s="275"/>
      <c r="RYN84" s="275"/>
      <c r="RYO84" s="275"/>
      <c r="RYP84" s="275"/>
      <c r="RYQ84" s="275"/>
      <c r="RYR84" s="275"/>
      <c r="RYS84" s="275"/>
      <c r="RYT84" s="275"/>
      <c r="RYU84" s="275"/>
      <c r="RYV84" s="275"/>
      <c r="RYW84" s="275"/>
      <c r="RYX84" s="275"/>
      <c r="RYY84" s="275"/>
      <c r="RYZ84" s="275"/>
      <c r="RZA84" s="275"/>
      <c r="RZB84" s="275"/>
      <c r="RZC84" s="275"/>
      <c r="RZD84" s="275"/>
      <c r="RZE84" s="275"/>
      <c r="RZF84" s="275"/>
      <c r="RZG84" s="275"/>
      <c r="RZH84" s="275"/>
      <c r="RZI84" s="275"/>
      <c r="RZJ84" s="275"/>
      <c r="RZK84" s="275"/>
      <c r="RZL84" s="275"/>
      <c r="RZM84" s="275"/>
      <c r="RZN84" s="275"/>
      <c r="RZO84" s="275"/>
      <c r="RZP84" s="275"/>
      <c r="RZQ84" s="275"/>
      <c r="RZR84" s="275"/>
      <c r="RZS84" s="275"/>
      <c r="RZT84" s="275"/>
      <c r="RZU84" s="275"/>
      <c r="RZV84" s="275"/>
      <c r="RZW84" s="275"/>
      <c r="RZX84" s="275"/>
      <c r="RZY84" s="275"/>
      <c r="RZZ84" s="275"/>
      <c r="SAA84" s="275"/>
      <c r="SAB84" s="275"/>
      <c r="SAC84" s="275"/>
      <c r="SAD84" s="275"/>
      <c r="SAE84" s="275"/>
      <c r="SAF84" s="275"/>
      <c r="SAG84" s="275"/>
      <c r="SAH84" s="275"/>
      <c r="SAI84" s="275"/>
      <c r="SAJ84" s="275"/>
      <c r="SAK84" s="275"/>
      <c r="SAL84" s="275"/>
      <c r="SAM84" s="275"/>
      <c r="SAN84" s="275"/>
      <c r="SAO84" s="275"/>
      <c r="SAP84" s="275"/>
      <c r="SAQ84" s="275"/>
      <c r="SAR84" s="275"/>
      <c r="SAS84" s="275"/>
      <c r="SAT84" s="275"/>
      <c r="SAU84" s="275"/>
      <c r="SAV84" s="275"/>
      <c r="SAW84" s="275"/>
      <c r="SAX84" s="275"/>
      <c r="SAY84" s="275"/>
      <c r="SAZ84" s="275"/>
      <c r="SBA84" s="275"/>
      <c r="SBB84" s="275"/>
      <c r="SBC84" s="275"/>
      <c r="SBD84" s="275"/>
      <c r="SBE84" s="275"/>
      <c r="SBF84" s="275"/>
      <c r="SBG84" s="275"/>
      <c r="SBH84" s="275"/>
      <c r="SBI84" s="275"/>
      <c r="SBJ84" s="275"/>
      <c r="SBK84" s="275"/>
      <c r="SBL84" s="275"/>
      <c r="SBM84" s="275"/>
      <c r="SBN84" s="275"/>
      <c r="SBO84" s="275"/>
      <c r="SBP84" s="275"/>
      <c r="SBQ84" s="275"/>
      <c r="SBR84" s="275"/>
      <c r="SBS84" s="275"/>
      <c r="SBT84" s="275"/>
      <c r="SBU84" s="275"/>
      <c r="SBV84" s="275"/>
      <c r="SBW84" s="275"/>
      <c r="SBX84" s="275"/>
      <c r="SBY84" s="275"/>
      <c r="SBZ84" s="275"/>
      <c r="SCA84" s="275"/>
      <c r="SCB84" s="275"/>
      <c r="SCC84" s="275"/>
      <c r="SCD84" s="275"/>
      <c r="SCE84" s="275"/>
      <c r="SCF84" s="275"/>
      <c r="SCG84" s="275"/>
      <c r="SCH84" s="275"/>
      <c r="SCI84" s="275"/>
      <c r="SCJ84" s="275"/>
      <c r="SCK84" s="275"/>
      <c r="SCL84" s="275"/>
      <c r="SCM84" s="275"/>
      <c r="SCN84" s="275"/>
      <c r="SCO84" s="275"/>
      <c r="SCP84" s="275"/>
      <c r="SCQ84" s="275"/>
      <c r="SCR84" s="275"/>
      <c r="SCS84" s="275"/>
      <c r="SCT84" s="275"/>
      <c r="SCU84" s="275"/>
      <c r="SCV84" s="275"/>
      <c r="SCW84" s="275"/>
      <c r="SCX84" s="275"/>
      <c r="SCY84" s="275"/>
      <c r="SCZ84" s="275"/>
      <c r="SDA84" s="275"/>
      <c r="SDB84" s="275"/>
      <c r="SDC84" s="275"/>
      <c r="SDD84" s="275"/>
      <c r="SDE84" s="275"/>
      <c r="SDF84" s="275"/>
      <c r="SDG84" s="275"/>
      <c r="SDH84" s="275"/>
      <c r="SDI84" s="275"/>
      <c r="SDJ84" s="275"/>
      <c r="SDK84" s="275"/>
      <c r="SDL84" s="275"/>
      <c r="SDM84" s="275"/>
      <c r="SDN84" s="275"/>
      <c r="SDO84" s="275"/>
      <c r="SDP84" s="275"/>
      <c r="SDQ84" s="275"/>
      <c r="SDR84" s="275"/>
      <c r="SDS84" s="275"/>
      <c r="SDT84" s="275"/>
      <c r="SDU84" s="275"/>
      <c r="SDV84" s="275"/>
      <c r="SDW84" s="275"/>
      <c r="SDX84" s="275"/>
      <c r="SDY84" s="275"/>
      <c r="SDZ84" s="275"/>
      <c r="SEA84" s="275"/>
      <c r="SEB84" s="275"/>
      <c r="SEC84" s="275"/>
      <c r="SED84" s="275"/>
      <c r="SEE84" s="275"/>
      <c r="SEF84" s="275"/>
      <c r="SEG84" s="275"/>
      <c r="SEH84" s="275"/>
      <c r="SEI84" s="275"/>
      <c r="SEJ84" s="275"/>
      <c r="SEK84" s="275"/>
      <c r="SEL84" s="275"/>
      <c r="SEM84" s="275"/>
      <c r="SEN84" s="275"/>
      <c r="SEO84" s="275"/>
      <c r="SEP84" s="275"/>
      <c r="SEQ84" s="275"/>
      <c r="SER84" s="275"/>
      <c r="SES84" s="275"/>
      <c r="SET84" s="275"/>
      <c r="SEU84" s="275"/>
      <c r="SEV84" s="275"/>
      <c r="SEW84" s="275"/>
      <c r="SEX84" s="275"/>
      <c r="SEY84" s="275"/>
      <c r="SEZ84" s="275"/>
      <c r="SFA84" s="275"/>
      <c r="SFB84" s="275"/>
      <c r="SFC84" s="275"/>
      <c r="SFD84" s="275"/>
      <c r="SFE84" s="275"/>
      <c r="SFF84" s="275"/>
      <c r="SFG84" s="275"/>
      <c r="SFH84" s="275"/>
      <c r="SFI84" s="275"/>
      <c r="SFJ84" s="275"/>
      <c r="SFK84" s="275"/>
      <c r="SFL84" s="275"/>
      <c r="SFM84" s="275"/>
      <c r="SFN84" s="275"/>
      <c r="SFO84" s="275"/>
      <c r="SFP84" s="275"/>
      <c r="SFQ84" s="275"/>
      <c r="SFR84" s="275"/>
      <c r="SFS84" s="275"/>
      <c r="SFT84" s="275"/>
      <c r="SFU84" s="275"/>
      <c r="SFV84" s="275"/>
      <c r="SFW84" s="275"/>
      <c r="SFX84" s="275"/>
      <c r="SFY84" s="275"/>
      <c r="SFZ84" s="275"/>
      <c r="SGA84" s="275"/>
      <c r="SGB84" s="275"/>
      <c r="SGC84" s="275"/>
      <c r="SGD84" s="275"/>
      <c r="SGE84" s="275"/>
      <c r="SGF84" s="275"/>
      <c r="SGG84" s="275"/>
      <c r="SGH84" s="275"/>
      <c r="SGI84" s="275"/>
      <c r="SGJ84" s="275"/>
      <c r="SGK84" s="275"/>
      <c r="SGL84" s="275"/>
      <c r="SGM84" s="275"/>
      <c r="SGN84" s="275"/>
      <c r="SGO84" s="275"/>
      <c r="SGP84" s="275"/>
      <c r="SGQ84" s="275"/>
      <c r="SGR84" s="275"/>
      <c r="SGS84" s="275"/>
      <c r="SGT84" s="275"/>
      <c r="SGU84" s="275"/>
      <c r="SGV84" s="275"/>
      <c r="SGW84" s="275"/>
      <c r="SGX84" s="275"/>
      <c r="SGY84" s="275"/>
      <c r="SGZ84" s="275"/>
      <c r="SHA84" s="275"/>
      <c r="SHB84" s="275"/>
      <c r="SHC84" s="275"/>
      <c r="SHD84" s="275"/>
      <c r="SHE84" s="275"/>
      <c r="SHF84" s="275"/>
      <c r="SHG84" s="275"/>
      <c r="SHH84" s="275"/>
      <c r="SHI84" s="275"/>
      <c r="SHJ84" s="275"/>
      <c r="SHK84" s="275"/>
      <c r="SHL84" s="275"/>
      <c r="SHM84" s="275"/>
      <c r="SHN84" s="275"/>
      <c r="SHO84" s="275"/>
      <c r="SHP84" s="275"/>
      <c r="SHQ84" s="275"/>
      <c r="SHR84" s="275"/>
      <c r="SHS84" s="275"/>
      <c r="SHT84" s="275"/>
      <c r="SHU84" s="275"/>
      <c r="SHV84" s="275"/>
      <c r="SHW84" s="275"/>
      <c r="SHX84" s="275"/>
      <c r="SHY84" s="275"/>
      <c r="SHZ84" s="275"/>
      <c r="SIA84" s="275"/>
      <c r="SIB84" s="275"/>
      <c r="SIC84" s="275"/>
      <c r="SID84" s="275"/>
      <c r="SIE84" s="275"/>
      <c r="SIF84" s="275"/>
      <c r="SIG84" s="275"/>
      <c r="SIH84" s="275"/>
      <c r="SII84" s="275"/>
      <c r="SIJ84" s="275"/>
      <c r="SIK84" s="275"/>
      <c r="SIL84" s="275"/>
      <c r="SIM84" s="275"/>
      <c r="SIN84" s="275"/>
      <c r="SIO84" s="275"/>
      <c r="SIP84" s="275"/>
      <c r="SIQ84" s="275"/>
      <c r="SIR84" s="275"/>
      <c r="SIS84" s="275"/>
      <c r="SIT84" s="275"/>
      <c r="SIU84" s="275"/>
      <c r="SIV84" s="275"/>
      <c r="SIW84" s="275"/>
      <c r="SIX84" s="275"/>
      <c r="SIY84" s="275"/>
      <c r="SIZ84" s="275"/>
      <c r="SJA84" s="275"/>
      <c r="SJB84" s="275"/>
      <c r="SJC84" s="275"/>
      <c r="SJD84" s="275"/>
      <c r="SJE84" s="275"/>
      <c r="SJF84" s="275"/>
      <c r="SJG84" s="275"/>
      <c r="SJH84" s="275"/>
      <c r="SJI84" s="275"/>
      <c r="SJJ84" s="275"/>
      <c r="SJK84" s="275"/>
      <c r="SJL84" s="275"/>
      <c r="SJM84" s="275"/>
      <c r="SJN84" s="275"/>
      <c r="SJO84" s="275"/>
      <c r="SJP84" s="275"/>
      <c r="SJQ84" s="275"/>
      <c r="SJR84" s="275"/>
      <c r="SJS84" s="275"/>
      <c r="SJT84" s="275"/>
      <c r="SJU84" s="275"/>
      <c r="SJV84" s="275"/>
      <c r="SJW84" s="275"/>
      <c r="SJX84" s="275"/>
      <c r="SJY84" s="275"/>
      <c r="SJZ84" s="275"/>
      <c r="SKA84" s="275"/>
      <c r="SKB84" s="275"/>
      <c r="SKC84" s="275"/>
      <c r="SKD84" s="275"/>
      <c r="SKE84" s="275"/>
      <c r="SKF84" s="275"/>
      <c r="SKG84" s="275"/>
      <c r="SKH84" s="275"/>
      <c r="SKI84" s="275"/>
      <c r="SKJ84" s="275"/>
      <c r="SKK84" s="275"/>
      <c r="SKL84" s="275"/>
      <c r="SKM84" s="275"/>
      <c r="SKN84" s="275"/>
      <c r="SKO84" s="275"/>
      <c r="SKP84" s="275"/>
      <c r="SKQ84" s="275"/>
      <c r="SKR84" s="275"/>
      <c r="SKS84" s="275"/>
      <c r="SKT84" s="275"/>
      <c r="SKU84" s="275"/>
      <c r="SKV84" s="275"/>
      <c r="SKW84" s="275"/>
      <c r="SKX84" s="275"/>
      <c r="SKY84" s="275"/>
      <c r="SKZ84" s="275"/>
      <c r="SLA84" s="275"/>
      <c r="SLB84" s="275"/>
      <c r="SLC84" s="275"/>
      <c r="SLD84" s="275"/>
      <c r="SLE84" s="275"/>
      <c r="SLF84" s="275"/>
      <c r="SLG84" s="275"/>
      <c r="SLH84" s="275"/>
      <c r="SLI84" s="275"/>
      <c r="SLJ84" s="275"/>
      <c r="SLK84" s="275"/>
      <c r="SLL84" s="275"/>
      <c r="SLM84" s="275"/>
      <c r="SLN84" s="275"/>
      <c r="SLO84" s="275"/>
      <c r="SLP84" s="275"/>
      <c r="SLQ84" s="275"/>
      <c r="SLR84" s="275"/>
      <c r="SLS84" s="275"/>
      <c r="SLT84" s="275"/>
      <c r="SLU84" s="275"/>
      <c r="SLV84" s="275"/>
      <c r="SLW84" s="275"/>
      <c r="SLX84" s="275"/>
      <c r="SLY84" s="275"/>
      <c r="SLZ84" s="275"/>
      <c r="SMA84" s="275"/>
      <c r="SMB84" s="275"/>
      <c r="SMC84" s="275"/>
      <c r="SMD84" s="275"/>
      <c r="SME84" s="275"/>
      <c r="SMF84" s="275"/>
      <c r="SMG84" s="275"/>
      <c r="SMH84" s="275"/>
      <c r="SMI84" s="275"/>
      <c r="SMJ84" s="275"/>
      <c r="SMK84" s="275"/>
      <c r="SML84" s="275"/>
      <c r="SMM84" s="275"/>
      <c r="SMN84" s="275"/>
      <c r="SMO84" s="275"/>
      <c r="SMP84" s="275"/>
      <c r="SMQ84" s="275"/>
      <c r="SMR84" s="275"/>
      <c r="SMS84" s="275"/>
      <c r="SMT84" s="275"/>
      <c r="SMU84" s="275"/>
      <c r="SMV84" s="275"/>
      <c r="SMW84" s="275"/>
      <c r="SMX84" s="275"/>
      <c r="SMY84" s="275"/>
      <c r="SMZ84" s="275"/>
      <c r="SNA84" s="275"/>
      <c r="SNB84" s="275"/>
      <c r="SNC84" s="275"/>
      <c r="SND84" s="275"/>
      <c r="SNE84" s="275"/>
      <c r="SNF84" s="275"/>
      <c r="SNG84" s="275"/>
      <c r="SNH84" s="275"/>
      <c r="SNI84" s="275"/>
      <c r="SNJ84" s="275"/>
      <c r="SNK84" s="275"/>
      <c r="SNL84" s="275"/>
      <c r="SNM84" s="275"/>
      <c r="SNN84" s="275"/>
      <c r="SNO84" s="275"/>
      <c r="SNP84" s="275"/>
      <c r="SNQ84" s="275"/>
      <c r="SNR84" s="275"/>
      <c r="SNS84" s="275"/>
      <c r="SNT84" s="275"/>
      <c r="SNU84" s="275"/>
      <c r="SNV84" s="275"/>
      <c r="SNW84" s="275"/>
      <c r="SNX84" s="275"/>
      <c r="SNY84" s="275"/>
      <c r="SNZ84" s="275"/>
      <c r="SOA84" s="275"/>
      <c r="SOB84" s="275"/>
      <c r="SOC84" s="275"/>
      <c r="SOD84" s="275"/>
      <c r="SOE84" s="275"/>
      <c r="SOF84" s="275"/>
      <c r="SOG84" s="275"/>
      <c r="SOH84" s="275"/>
      <c r="SOI84" s="275"/>
      <c r="SOJ84" s="275"/>
      <c r="SOK84" s="275"/>
      <c r="SOL84" s="275"/>
      <c r="SOM84" s="275"/>
      <c r="SON84" s="275"/>
      <c r="SOO84" s="275"/>
      <c r="SOP84" s="275"/>
      <c r="SOQ84" s="275"/>
      <c r="SOR84" s="275"/>
      <c r="SOS84" s="275"/>
      <c r="SOT84" s="275"/>
      <c r="SOU84" s="275"/>
      <c r="SOV84" s="275"/>
      <c r="SOW84" s="275"/>
      <c r="SOX84" s="275"/>
      <c r="SOY84" s="275"/>
      <c r="SOZ84" s="275"/>
      <c r="SPA84" s="275"/>
      <c r="SPB84" s="275"/>
      <c r="SPC84" s="275"/>
      <c r="SPD84" s="275"/>
      <c r="SPE84" s="275"/>
      <c r="SPF84" s="275"/>
      <c r="SPG84" s="275"/>
      <c r="SPH84" s="275"/>
      <c r="SPI84" s="275"/>
      <c r="SPJ84" s="275"/>
      <c r="SPK84" s="275"/>
      <c r="SPL84" s="275"/>
      <c r="SPM84" s="275"/>
      <c r="SPN84" s="275"/>
      <c r="SPO84" s="275"/>
      <c r="SPP84" s="275"/>
      <c r="SPQ84" s="275"/>
      <c r="SPR84" s="275"/>
      <c r="SPS84" s="275"/>
      <c r="SPT84" s="275"/>
      <c r="SPU84" s="275"/>
      <c r="SPV84" s="275"/>
      <c r="SPW84" s="275"/>
      <c r="SPX84" s="275"/>
      <c r="SPY84" s="275"/>
      <c r="SPZ84" s="275"/>
      <c r="SQA84" s="275"/>
      <c r="SQB84" s="275"/>
      <c r="SQC84" s="275"/>
      <c r="SQD84" s="275"/>
      <c r="SQE84" s="275"/>
      <c r="SQF84" s="275"/>
      <c r="SQG84" s="275"/>
      <c r="SQH84" s="275"/>
      <c r="SQI84" s="275"/>
      <c r="SQJ84" s="275"/>
      <c r="SQK84" s="275"/>
      <c r="SQL84" s="275"/>
      <c r="SQM84" s="275"/>
      <c r="SQN84" s="275"/>
      <c r="SQO84" s="275"/>
      <c r="SQP84" s="275"/>
      <c r="SQQ84" s="275"/>
      <c r="SQR84" s="275"/>
      <c r="SQS84" s="275"/>
      <c r="SQT84" s="275"/>
      <c r="SQU84" s="275"/>
      <c r="SQV84" s="275"/>
      <c r="SQW84" s="275"/>
      <c r="SQX84" s="275"/>
      <c r="SQY84" s="275"/>
      <c r="SQZ84" s="275"/>
      <c r="SRA84" s="275"/>
      <c r="SRB84" s="275"/>
      <c r="SRC84" s="275"/>
      <c r="SRD84" s="275"/>
      <c r="SRE84" s="275"/>
      <c r="SRF84" s="275"/>
      <c r="SRG84" s="275"/>
      <c r="SRH84" s="275"/>
      <c r="SRI84" s="275"/>
      <c r="SRJ84" s="275"/>
      <c r="SRK84" s="275"/>
      <c r="SRL84" s="275"/>
      <c r="SRM84" s="275"/>
      <c r="SRN84" s="275"/>
      <c r="SRO84" s="275"/>
      <c r="SRP84" s="275"/>
      <c r="SRQ84" s="275"/>
      <c r="SRR84" s="275"/>
      <c r="SRS84" s="275"/>
      <c r="SRT84" s="275"/>
      <c r="SRU84" s="275"/>
      <c r="SRV84" s="275"/>
      <c r="SRW84" s="275"/>
      <c r="SRX84" s="275"/>
      <c r="SRY84" s="275"/>
      <c r="SRZ84" s="275"/>
      <c r="SSA84" s="275"/>
      <c r="SSB84" s="275"/>
      <c r="SSC84" s="275"/>
      <c r="SSD84" s="275"/>
      <c r="SSE84" s="275"/>
      <c r="SSF84" s="275"/>
      <c r="SSG84" s="275"/>
      <c r="SSH84" s="275"/>
      <c r="SSI84" s="275"/>
      <c r="SSJ84" s="275"/>
      <c r="SSK84" s="275"/>
      <c r="SSL84" s="275"/>
      <c r="SSM84" s="275"/>
      <c r="SSN84" s="275"/>
      <c r="SSO84" s="275"/>
      <c r="SSP84" s="275"/>
      <c r="SSQ84" s="275"/>
      <c r="SSR84" s="275"/>
      <c r="SSS84" s="275"/>
      <c r="SST84" s="275"/>
      <c r="SSU84" s="275"/>
      <c r="SSV84" s="275"/>
      <c r="SSW84" s="275"/>
      <c r="SSX84" s="275"/>
      <c r="SSY84" s="275"/>
      <c r="SSZ84" s="275"/>
      <c r="STA84" s="275"/>
      <c r="STB84" s="275"/>
      <c r="STC84" s="275"/>
      <c r="STD84" s="275"/>
      <c r="STE84" s="275"/>
      <c r="STF84" s="275"/>
      <c r="STG84" s="275"/>
      <c r="STH84" s="275"/>
      <c r="STI84" s="275"/>
      <c r="STJ84" s="275"/>
      <c r="STK84" s="275"/>
      <c r="STL84" s="275"/>
      <c r="STM84" s="275"/>
      <c r="STN84" s="275"/>
      <c r="STO84" s="275"/>
      <c r="STP84" s="275"/>
      <c r="STQ84" s="275"/>
      <c r="STR84" s="275"/>
      <c r="STS84" s="275"/>
      <c r="STT84" s="275"/>
      <c r="STU84" s="275"/>
      <c r="STV84" s="275"/>
      <c r="STW84" s="275"/>
      <c r="STX84" s="275"/>
      <c r="STY84" s="275"/>
      <c r="STZ84" s="275"/>
      <c r="SUA84" s="275"/>
      <c r="SUB84" s="275"/>
      <c r="SUC84" s="275"/>
      <c r="SUD84" s="275"/>
      <c r="SUE84" s="275"/>
      <c r="SUF84" s="275"/>
      <c r="SUG84" s="275"/>
      <c r="SUH84" s="275"/>
      <c r="SUI84" s="275"/>
      <c r="SUJ84" s="275"/>
      <c r="SUK84" s="275"/>
      <c r="SUL84" s="275"/>
      <c r="SUM84" s="275"/>
      <c r="SUN84" s="275"/>
      <c r="SUO84" s="275"/>
      <c r="SUP84" s="275"/>
      <c r="SUQ84" s="275"/>
      <c r="SUR84" s="275"/>
      <c r="SUS84" s="275"/>
      <c r="SUT84" s="275"/>
      <c r="SUU84" s="275"/>
      <c r="SUV84" s="275"/>
      <c r="SUW84" s="275"/>
      <c r="SUX84" s="275"/>
      <c r="SUY84" s="275"/>
      <c r="SUZ84" s="275"/>
      <c r="SVA84" s="275"/>
      <c r="SVB84" s="275"/>
      <c r="SVC84" s="275"/>
      <c r="SVD84" s="275"/>
      <c r="SVE84" s="275"/>
      <c r="SVF84" s="275"/>
      <c r="SVG84" s="275"/>
      <c r="SVH84" s="275"/>
      <c r="SVI84" s="275"/>
      <c r="SVJ84" s="275"/>
      <c r="SVK84" s="275"/>
      <c r="SVL84" s="275"/>
      <c r="SVM84" s="275"/>
      <c r="SVN84" s="275"/>
      <c r="SVO84" s="275"/>
      <c r="SVP84" s="275"/>
      <c r="SVQ84" s="275"/>
      <c r="SVR84" s="275"/>
      <c r="SVS84" s="275"/>
      <c r="SVT84" s="275"/>
      <c r="SVU84" s="275"/>
      <c r="SVV84" s="275"/>
      <c r="SVW84" s="275"/>
      <c r="SVX84" s="275"/>
      <c r="SVY84" s="275"/>
      <c r="SVZ84" s="275"/>
      <c r="SWA84" s="275"/>
      <c r="SWB84" s="275"/>
      <c r="SWC84" s="275"/>
      <c r="SWD84" s="275"/>
      <c r="SWE84" s="275"/>
      <c r="SWF84" s="275"/>
      <c r="SWG84" s="275"/>
      <c r="SWH84" s="275"/>
      <c r="SWI84" s="275"/>
      <c r="SWJ84" s="275"/>
      <c r="SWK84" s="275"/>
      <c r="SWL84" s="275"/>
      <c r="SWM84" s="275"/>
      <c r="SWN84" s="275"/>
      <c r="SWO84" s="275"/>
      <c r="SWP84" s="275"/>
      <c r="SWQ84" s="275"/>
      <c r="SWR84" s="275"/>
      <c r="SWS84" s="275"/>
      <c r="SWT84" s="275"/>
      <c r="SWU84" s="275"/>
      <c r="SWV84" s="275"/>
      <c r="SWW84" s="275"/>
      <c r="SWX84" s="275"/>
      <c r="SWY84" s="275"/>
      <c r="SWZ84" s="275"/>
      <c r="SXA84" s="275"/>
      <c r="SXB84" s="275"/>
      <c r="SXC84" s="275"/>
      <c r="SXD84" s="275"/>
      <c r="SXE84" s="275"/>
      <c r="SXF84" s="275"/>
      <c r="SXG84" s="275"/>
      <c r="SXH84" s="275"/>
      <c r="SXI84" s="275"/>
      <c r="SXJ84" s="275"/>
      <c r="SXK84" s="275"/>
      <c r="SXL84" s="275"/>
      <c r="SXM84" s="275"/>
      <c r="SXN84" s="275"/>
      <c r="SXO84" s="275"/>
      <c r="SXP84" s="275"/>
      <c r="SXQ84" s="275"/>
      <c r="SXR84" s="275"/>
      <c r="SXS84" s="275"/>
      <c r="SXT84" s="275"/>
      <c r="SXU84" s="275"/>
      <c r="SXV84" s="275"/>
      <c r="SXW84" s="275"/>
      <c r="SXX84" s="275"/>
      <c r="SXY84" s="275"/>
      <c r="SXZ84" s="275"/>
      <c r="SYA84" s="275"/>
      <c r="SYB84" s="275"/>
      <c r="SYC84" s="275"/>
      <c r="SYD84" s="275"/>
      <c r="SYE84" s="275"/>
      <c r="SYF84" s="275"/>
      <c r="SYG84" s="275"/>
      <c r="SYH84" s="275"/>
      <c r="SYI84" s="275"/>
      <c r="SYJ84" s="275"/>
      <c r="SYK84" s="275"/>
      <c r="SYL84" s="275"/>
      <c r="SYM84" s="275"/>
      <c r="SYN84" s="275"/>
      <c r="SYO84" s="275"/>
      <c r="SYP84" s="275"/>
      <c r="SYQ84" s="275"/>
      <c r="SYR84" s="275"/>
      <c r="SYS84" s="275"/>
      <c r="SYT84" s="275"/>
      <c r="SYU84" s="275"/>
      <c r="SYV84" s="275"/>
      <c r="SYW84" s="275"/>
      <c r="SYX84" s="275"/>
      <c r="SYY84" s="275"/>
      <c r="SYZ84" s="275"/>
      <c r="SZA84" s="275"/>
      <c r="SZB84" s="275"/>
      <c r="SZC84" s="275"/>
      <c r="SZD84" s="275"/>
      <c r="SZE84" s="275"/>
      <c r="SZF84" s="275"/>
      <c r="SZG84" s="275"/>
      <c r="SZH84" s="275"/>
      <c r="SZI84" s="275"/>
      <c r="SZJ84" s="275"/>
      <c r="SZK84" s="275"/>
      <c r="SZL84" s="275"/>
      <c r="SZM84" s="275"/>
      <c r="SZN84" s="275"/>
      <c r="SZO84" s="275"/>
      <c r="SZP84" s="275"/>
      <c r="SZQ84" s="275"/>
      <c r="SZR84" s="275"/>
      <c r="SZS84" s="275"/>
      <c r="SZT84" s="275"/>
      <c r="SZU84" s="275"/>
      <c r="SZV84" s="275"/>
      <c r="SZW84" s="275"/>
      <c r="SZX84" s="275"/>
      <c r="SZY84" s="275"/>
      <c r="SZZ84" s="275"/>
      <c r="TAA84" s="275"/>
      <c r="TAB84" s="275"/>
      <c r="TAC84" s="275"/>
      <c r="TAD84" s="275"/>
      <c r="TAE84" s="275"/>
      <c r="TAF84" s="275"/>
      <c r="TAG84" s="275"/>
      <c r="TAH84" s="275"/>
      <c r="TAI84" s="275"/>
      <c r="TAJ84" s="275"/>
      <c r="TAK84" s="275"/>
      <c r="TAL84" s="275"/>
      <c r="TAM84" s="275"/>
      <c r="TAN84" s="275"/>
      <c r="TAO84" s="275"/>
      <c r="TAP84" s="275"/>
      <c r="TAQ84" s="275"/>
      <c r="TAR84" s="275"/>
      <c r="TAS84" s="275"/>
      <c r="TAT84" s="275"/>
      <c r="TAU84" s="275"/>
      <c r="TAV84" s="275"/>
      <c r="TAW84" s="275"/>
      <c r="TAX84" s="275"/>
      <c r="TAY84" s="275"/>
      <c r="TAZ84" s="275"/>
      <c r="TBA84" s="275"/>
      <c r="TBB84" s="275"/>
      <c r="TBC84" s="275"/>
      <c r="TBD84" s="275"/>
      <c r="TBE84" s="275"/>
      <c r="TBF84" s="275"/>
      <c r="TBG84" s="275"/>
      <c r="TBH84" s="275"/>
      <c r="TBI84" s="275"/>
      <c r="TBJ84" s="275"/>
      <c r="TBK84" s="275"/>
      <c r="TBL84" s="275"/>
      <c r="TBM84" s="275"/>
      <c r="TBN84" s="275"/>
      <c r="TBO84" s="275"/>
      <c r="TBP84" s="275"/>
      <c r="TBQ84" s="275"/>
      <c r="TBR84" s="275"/>
      <c r="TBS84" s="275"/>
      <c r="TBT84" s="275"/>
      <c r="TBU84" s="275"/>
      <c r="TBV84" s="275"/>
      <c r="TBW84" s="275"/>
      <c r="TBX84" s="275"/>
      <c r="TBY84" s="275"/>
      <c r="TBZ84" s="275"/>
      <c r="TCA84" s="275"/>
      <c r="TCB84" s="275"/>
      <c r="TCC84" s="275"/>
      <c r="TCD84" s="275"/>
      <c r="TCE84" s="275"/>
      <c r="TCF84" s="275"/>
      <c r="TCG84" s="275"/>
      <c r="TCH84" s="275"/>
      <c r="TCI84" s="275"/>
      <c r="TCJ84" s="275"/>
      <c r="TCK84" s="275"/>
      <c r="TCL84" s="275"/>
      <c r="TCM84" s="275"/>
      <c r="TCN84" s="275"/>
      <c r="TCO84" s="275"/>
      <c r="TCP84" s="275"/>
      <c r="TCQ84" s="275"/>
      <c r="TCR84" s="275"/>
      <c r="TCS84" s="275"/>
      <c r="TCT84" s="275"/>
      <c r="TCU84" s="275"/>
      <c r="TCV84" s="275"/>
      <c r="TCW84" s="275"/>
      <c r="TCX84" s="275"/>
      <c r="TCY84" s="275"/>
      <c r="TCZ84" s="275"/>
      <c r="TDA84" s="275"/>
      <c r="TDB84" s="275"/>
      <c r="TDC84" s="275"/>
      <c r="TDD84" s="275"/>
      <c r="TDE84" s="275"/>
      <c r="TDF84" s="275"/>
      <c r="TDG84" s="275"/>
      <c r="TDH84" s="275"/>
      <c r="TDI84" s="275"/>
      <c r="TDJ84" s="275"/>
      <c r="TDK84" s="275"/>
      <c r="TDL84" s="275"/>
      <c r="TDM84" s="275"/>
      <c r="TDN84" s="275"/>
      <c r="TDO84" s="275"/>
      <c r="TDP84" s="275"/>
      <c r="TDQ84" s="275"/>
      <c r="TDR84" s="275"/>
      <c r="TDS84" s="275"/>
      <c r="TDT84" s="275"/>
      <c r="TDU84" s="275"/>
      <c r="TDV84" s="275"/>
      <c r="TDW84" s="275"/>
      <c r="TDX84" s="275"/>
      <c r="TDY84" s="275"/>
      <c r="TDZ84" s="275"/>
      <c r="TEA84" s="275"/>
      <c r="TEB84" s="275"/>
      <c r="TEC84" s="275"/>
      <c r="TED84" s="275"/>
      <c r="TEE84" s="275"/>
      <c r="TEF84" s="275"/>
      <c r="TEG84" s="275"/>
      <c r="TEH84" s="275"/>
      <c r="TEI84" s="275"/>
      <c r="TEJ84" s="275"/>
      <c r="TEK84" s="275"/>
      <c r="TEL84" s="275"/>
      <c r="TEM84" s="275"/>
      <c r="TEN84" s="275"/>
      <c r="TEO84" s="275"/>
      <c r="TEP84" s="275"/>
      <c r="TEQ84" s="275"/>
      <c r="TER84" s="275"/>
      <c r="TES84" s="275"/>
      <c r="TET84" s="275"/>
      <c r="TEU84" s="275"/>
      <c r="TEV84" s="275"/>
      <c r="TEW84" s="275"/>
      <c r="TEX84" s="275"/>
      <c r="TEY84" s="275"/>
      <c r="TEZ84" s="275"/>
      <c r="TFA84" s="275"/>
      <c r="TFB84" s="275"/>
      <c r="TFC84" s="275"/>
      <c r="TFD84" s="275"/>
      <c r="TFE84" s="275"/>
      <c r="TFF84" s="275"/>
      <c r="TFG84" s="275"/>
      <c r="TFH84" s="275"/>
      <c r="TFI84" s="275"/>
      <c r="TFJ84" s="275"/>
      <c r="TFK84" s="275"/>
      <c r="TFL84" s="275"/>
      <c r="TFM84" s="275"/>
      <c r="TFN84" s="275"/>
      <c r="TFO84" s="275"/>
      <c r="TFP84" s="275"/>
      <c r="TFQ84" s="275"/>
      <c r="TFR84" s="275"/>
      <c r="TFS84" s="275"/>
      <c r="TFT84" s="275"/>
      <c r="TFU84" s="275"/>
      <c r="TFV84" s="275"/>
      <c r="TFW84" s="275"/>
      <c r="TFX84" s="275"/>
      <c r="TFY84" s="275"/>
      <c r="TFZ84" s="275"/>
      <c r="TGA84" s="275"/>
      <c r="TGB84" s="275"/>
      <c r="TGC84" s="275"/>
      <c r="TGD84" s="275"/>
      <c r="TGE84" s="275"/>
      <c r="TGF84" s="275"/>
      <c r="TGG84" s="275"/>
      <c r="TGH84" s="275"/>
      <c r="TGI84" s="275"/>
      <c r="TGJ84" s="275"/>
      <c r="TGK84" s="275"/>
      <c r="TGL84" s="275"/>
      <c r="TGM84" s="275"/>
      <c r="TGN84" s="275"/>
      <c r="TGO84" s="275"/>
      <c r="TGP84" s="275"/>
      <c r="TGQ84" s="275"/>
      <c r="TGR84" s="275"/>
      <c r="TGS84" s="275"/>
      <c r="TGT84" s="275"/>
      <c r="TGU84" s="275"/>
      <c r="TGV84" s="275"/>
      <c r="TGW84" s="275"/>
      <c r="TGX84" s="275"/>
      <c r="TGY84" s="275"/>
      <c r="TGZ84" s="275"/>
      <c r="THA84" s="275"/>
      <c r="THB84" s="275"/>
      <c r="THC84" s="275"/>
      <c r="THD84" s="275"/>
      <c r="THE84" s="275"/>
      <c r="THF84" s="275"/>
      <c r="THG84" s="275"/>
      <c r="THH84" s="275"/>
      <c r="THI84" s="275"/>
      <c r="THJ84" s="275"/>
      <c r="THK84" s="275"/>
      <c r="THL84" s="275"/>
      <c r="THM84" s="275"/>
      <c r="THN84" s="275"/>
      <c r="THO84" s="275"/>
      <c r="THP84" s="275"/>
      <c r="THQ84" s="275"/>
      <c r="THR84" s="275"/>
      <c r="THS84" s="275"/>
      <c r="THT84" s="275"/>
      <c r="THU84" s="275"/>
      <c r="THV84" s="275"/>
      <c r="THW84" s="275"/>
      <c r="THX84" s="275"/>
      <c r="THY84" s="275"/>
      <c r="THZ84" s="275"/>
      <c r="TIA84" s="275"/>
      <c r="TIB84" s="275"/>
      <c r="TIC84" s="275"/>
      <c r="TID84" s="275"/>
      <c r="TIE84" s="275"/>
      <c r="TIF84" s="275"/>
      <c r="TIG84" s="275"/>
      <c r="TIH84" s="275"/>
      <c r="TII84" s="275"/>
      <c r="TIJ84" s="275"/>
      <c r="TIK84" s="275"/>
      <c r="TIL84" s="275"/>
      <c r="TIM84" s="275"/>
      <c r="TIN84" s="275"/>
      <c r="TIO84" s="275"/>
      <c r="TIP84" s="275"/>
      <c r="TIQ84" s="275"/>
      <c r="TIR84" s="275"/>
      <c r="TIS84" s="275"/>
      <c r="TIT84" s="275"/>
      <c r="TIU84" s="275"/>
      <c r="TIV84" s="275"/>
      <c r="TIW84" s="275"/>
      <c r="TIX84" s="275"/>
      <c r="TIY84" s="275"/>
      <c r="TIZ84" s="275"/>
      <c r="TJA84" s="275"/>
      <c r="TJB84" s="275"/>
      <c r="TJC84" s="275"/>
      <c r="TJD84" s="275"/>
      <c r="TJE84" s="275"/>
      <c r="TJF84" s="275"/>
      <c r="TJG84" s="275"/>
      <c r="TJH84" s="275"/>
      <c r="TJI84" s="275"/>
      <c r="TJJ84" s="275"/>
      <c r="TJK84" s="275"/>
      <c r="TJL84" s="275"/>
      <c r="TJM84" s="275"/>
      <c r="TJN84" s="275"/>
      <c r="TJO84" s="275"/>
      <c r="TJP84" s="275"/>
      <c r="TJQ84" s="275"/>
      <c r="TJR84" s="275"/>
      <c r="TJS84" s="275"/>
      <c r="TJT84" s="275"/>
      <c r="TJU84" s="275"/>
      <c r="TJV84" s="275"/>
      <c r="TJW84" s="275"/>
      <c r="TJX84" s="275"/>
      <c r="TJY84" s="275"/>
      <c r="TJZ84" s="275"/>
      <c r="TKA84" s="275"/>
      <c r="TKB84" s="275"/>
      <c r="TKC84" s="275"/>
      <c r="TKD84" s="275"/>
      <c r="TKE84" s="275"/>
      <c r="TKF84" s="275"/>
      <c r="TKG84" s="275"/>
      <c r="TKH84" s="275"/>
      <c r="TKI84" s="275"/>
      <c r="TKJ84" s="275"/>
      <c r="TKK84" s="275"/>
      <c r="TKL84" s="275"/>
      <c r="TKM84" s="275"/>
      <c r="TKN84" s="275"/>
      <c r="TKO84" s="275"/>
      <c r="TKP84" s="275"/>
      <c r="TKQ84" s="275"/>
      <c r="TKR84" s="275"/>
      <c r="TKS84" s="275"/>
      <c r="TKT84" s="275"/>
      <c r="TKU84" s="275"/>
      <c r="TKV84" s="275"/>
      <c r="TKW84" s="275"/>
      <c r="TKX84" s="275"/>
      <c r="TKY84" s="275"/>
      <c r="TKZ84" s="275"/>
      <c r="TLA84" s="275"/>
      <c r="TLB84" s="275"/>
      <c r="TLC84" s="275"/>
      <c r="TLD84" s="275"/>
      <c r="TLE84" s="275"/>
      <c r="TLF84" s="275"/>
      <c r="TLG84" s="275"/>
      <c r="TLH84" s="275"/>
      <c r="TLI84" s="275"/>
      <c r="TLJ84" s="275"/>
      <c r="TLK84" s="275"/>
      <c r="TLL84" s="275"/>
      <c r="TLM84" s="275"/>
      <c r="TLN84" s="275"/>
      <c r="TLO84" s="275"/>
      <c r="TLP84" s="275"/>
      <c r="TLQ84" s="275"/>
      <c r="TLR84" s="275"/>
      <c r="TLS84" s="275"/>
      <c r="TLT84" s="275"/>
      <c r="TLU84" s="275"/>
      <c r="TLV84" s="275"/>
      <c r="TLW84" s="275"/>
      <c r="TLX84" s="275"/>
      <c r="TLY84" s="275"/>
      <c r="TLZ84" s="275"/>
      <c r="TMA84" s="275"/>
      <c r="TMB84" s="275"/>
      <c r="TMC84" s="275"/>
      <c r="TMD84" s="275"/>
      <c r="TME84" s="275"/>
      <c r="TMF84" s="275"/>
      <c r="TMG84" s="275"/>
      <c r="TMH84" s="275"/>
      <c r="TMI84" s="275"/>
      <c r="TMJ84" s="275"/>
      <c r="TMK84" s="275"/>
      <c r="TML84" s="275"/>
      <c r="TMM84" s="275"/>
      <c r="TMN84" s="275"/>
      <c r="TMO84" s="275"/>
      <c r="TMP84" s="275"/>
      <c r="TMQ84" s="275"/>
      <c r="TMR84" s="275"/>
      <c r="TMS84" s="275"/>
      <c r="TMT84" s="275"/>
      <c r="TMU84" s="275"/>
      <c r="TMV84" s="275"/>
      <c r="TMW84" s="275"/>
      <c r="TMX84" s="275"/>
      <c r="TMY84" s="275"/>
      <c r="TMZ84" s="275"/>
      <c r="TNA84" s="275"/>
      <c r="TNB84" s="275"/>
      <c r="TNC84" s="275"/>
      <c r="TND84" s="275"/>
      <c r="TNE84" s="275"/>
      <c r="TNF84" s="275"/>
      <c r="TNG84" s="275"/>
      <c r="TNH84" s="275"/>
      <c r="TNI84" s="275"/>
      <c r="TNJ84" s="275"/>
      <c r="TNK84" s="275"/>
      <c r="TNL84" s="275"/>
      <c r="TNM84" s="275"/>
      <c r="TNN84" s="275"/>
      <c r="TNO84" s="275"/>
      <c r="TNP84" s="275"/>
      <c r="TNQ84" s="275"/>
      <c r="TNR84" s="275"/>
      <c r="TNS84" s="275"/>
      <c r="TNT84" s="275"/>
      <c r="TNU84" s="275"/>
      <c r="TNV84" s="275"/>
      <c r="TNW84" s="275"/>
      <c r="TNX84" s="275"/>
      <c r="TNY84" s="275"/>
      <c r="TNZ84" s="275"/>
      <c r="TOA84" s="275"/>
      <c r="TOB84" s="275"/>
      <c r="TOC84" s="275"/>
      <c r="TOD84" s="275"/>
      <c r="TOE84" s="275"/>
      <c r="TOF84" s="275"/>
      <c r="TOG84" s="275"/>
      <c r="TOH84" s="275"/>
      <c r="TOI84" s="275"/>
      <c r="TOJ84" s="275"/>
      <c r="TOK84" s="275"/>
      <c r="TOL84" s="275"/>
      <c r="TOM84" s="275"/>
      <c r="TON84" s="275"/>
      <c r="TOO84" s="275"/>
      <c r="TOP84" s="275"/>
      <c r="TOQ84" s="275"/>
      <c r="TOR84" s="275"/>
      <c r="TOS84" s="275"/>
      <c r="TOT84" s="275"/>
      <c r="TOU84" s="275"/>
      <c r="TOV84" s="275"/>
      <c r="TOW84" s="275"/>
      <c r="TOX84" s="275"/>
      <c r="TOY84" s="275"/>
      <c r="TOZ84" s="275"/>
      <c r="TPA84" s="275"/>
      <c r="TPB84" s="275"/>
      <c r="TPC84" s="275"/>
      <c r="TPD84" s="275"/>
      <c r="TPE84" s="275"/>
      <c r="TPF84" s="275"/>
      <c r="TPG84" s="275"/>
      <c r="TPH84" s="275"/>
      <c r="TPI84" s="275"/>
      <c r="TPJ84" s="275"/>
      <c r="TPK84" s="275"/>
      <c r="TPL84" s="275"/>
      <c r="TPM84" s="275"/>
      <c r="TPN84" s="275"/>
      <c r="TPO84" s="275"/>
      <c r="TPP84" s="275"/>
      <c r="TPQ84" s="275"/>
      <c r="TPR84" s="275"/>
      <c r="TPS84" s="275"/>
      <c r="TPT84" s="275"/>
      <c r="TPU84" s="275"/>
      <c r="TPV84" s="275"/>
      <c r="TPW84" s="275"/>
      <c r="TPX84" s="275"/>
      <c r="TPY84" s="275"/>
      <c r="TPZ84" s="275"/>
      <c r="TQA84" s="275"/>
      <c r="TQB84" s="275"/>
      <c r="TQC84" s="275"/>
      <c r="TQD84" s="275"/>
      <c r="TQE84" s="275"/>
      <c r="TQF84" s="275"/>
      <c r="TQG84" s="275"/>
      <c r="TQH84" s="275"/>
      <c r="TQI84" s="275"/>
      <c r="TQJ84" s="275"/>
      <c r="TQK84" s="275"/>
      <c r="TQL84" s="275"/>
      <c r="TQM84" s="275"/>
      <c r="TQN84" s="275"/>
      <c r="TQO84" s="275"/>
      <c r="TQP84" s="275"/>
      <c r="TQQ84" s="275"/>
      <c r="TQR84" s="275"/>
      <c r="TQS84" s="275"/>
      <c r="TQT84" s="275"/>
      <c r="TQU84" s="275"/>
      <c r="TQV84" s="275"/>
      <c r="TQW84" s="275"/>
      <c r="TQX84" s="275"/>
      <c r="TQY84" s="275"/>
      <c r="TQZ84" s="275"/>
      <c r="TRA84" s="275"/>
      <c r="TRB84" s="275"/>
      <c r="TRC84" s="275"/>
      <c r="TRD84" s="275"/>
      <c r="TRE84" s="275"/>
      <c r="TRF84" s="275"/>
      <c r="TRG84" s="275"/>
      <c r="TRH84" s="275"/>
      <c r="TRI84" s="275"/>
      <c r="TRJ84" s="275"/>
      <c r="TRK84" s="275"/>
      <c r="TRL84" s="275"/>
      <c r="TRM84" s="275"/>
      <c r="TRN84" s="275"/>
      <c r="TRO84" s="275"/>
      <c r="TRP84" s="275"/>
      <c r="TRQ84" s="275"/>
      <c r="TRR84" s="275"/>
      <c r="TRS84" s="275"/>
      <c r="TRT84" s="275"/>
      <c r="TRU84" s="275"/>
      <c r="TRV84" s="275"/>
      <c r="TRW84" s="275"/>
      <c r="TRX84" s="275"/>
      <c r="TRY84" s="275"/>
      <c r="TRZ84" s="275"/>
      <c r="TSA84" s="275"/>
      <c r="TSB84" s="275"/>
      <c r="TSC84" s="275"/>
      <c r="TSD84" s="275"/>
      <c r="TSE84" s="275"/>
      <c r="TSF84" s="275"/>
      <c r="TSG84" s="275"/>
      <c r="TSH84" s="275"/>
      <c r="TSI84" s="275"/>
      <c r="TSJ84" s="275"/>
      <c r="TSK84" s="275"/>
      <c r="TSL84" s="275"/>
      <c r="TSM84" s="275"/>
      <c r="TSN84" s="275"/>
      <c r="TSO84" s="275"/>
      <c r="TSP84" s="275"/>
      <c r="TSQ84" s="275"/>
      <c r="TSR84" s="275"/>
      <c r="TSS84" s="275"/>
      <c r="TST84" s="275"/>
      <c r="TSU84" s="275"/>
      <c r="TSV84" s="275"/>
      <c r="TSW84" s="275"/>
      <c r="TSX84" s="275"/>
      <c r="TSY84" s="275"/>
      <c r="TSZ84" s="275"/>
      <c r="TTA84" s="275"/>
      <c r="TTB84" s="275"/>
      <c r="TTC84" s="275"/>
      <c r="TTD84" s="275"/>
      <c r="TTE84" s="275"/>
      <c r="TTF84" s="275"/>
      <c r="TTG84" s="275"/>
      <c r="TTH84" s="275"/>
      <c r="TTI84" s="275"/>
      <c r="TTJ84" s="275"/>
      <c r="TTK84" s="275"/>
      <c r="TTL84" s="275"/>
      <c r="TTM84" s="275"/>
      <c r="TTN84" s="275"/>
      <c r="TTO84" s="275"/>
      <c r="TTP84" s="275"/>
      <c r="TTQ84" s="275"/>
      <c r="TTR84" s="275"/>
      <c r="TTS84" s="275"/>
      <c r="TTT84" s="275"/>
      <c r="TTU84" s="275"/>
      <c r="TTV84" s="275"/>
      <c r="TTW84" s="275"/>
      <c r="TTX84" s="275"/>
      <c r="TTY84" s="275"/>
      <c r="TTZ84" s="275"/>
      <c r="TUA84" s="275"/>
      <c r="TUB84" s="275"/>
      <c r="TUC84" s="275"/>
      <c r="TUD84" s="275"/>
      <c r="TUE84" s="275"/>
      <c r="TUF84" s="275"/>
      <c r="TUG84" s="275"/>
      <c r="TUH84" s="275"/>
      <c r="TUI84" s="275"/>
      <c r="TUJ84" s="275"/>
      <c r="TUK84" s="275"/>
      <c r="TUL84" s="275"/>
      <c r="TUM84" s="275"/>
      <c r="TUN84" s="275"/>
      <c r="TUO84" s="275"/>
      <c r="TUP84" s="275"/>
      <c r="TUQ84" s="275"/>
      <c r="TUR84" s="275"/>
      <c r="TUS84" s="275"/>
      <c r="TUT84" s="275"/>
      <c r="TUU84" s="275"/>
      <c r="TUV84" s="275"/>
      <c r="TUW84" s="275"/>
      <c r="TUX84" s="275"/>
      <c r="TUY84" s="275"/>
      <c r="TUZ84" s="275"/>
      <c r="TVA84" s="275"/>
      <c r="TVB84" s="275"/>
      <c r="TVC84" s="275"/>
      <c r="TVD84" s="275"/>
      <c r="TVE84" s="275"/>
      <c r="TVF84" s="275"/>
      <c r="TVG84" s="275"/>
      <c r="TVH84" s="275"/>
      <c r="TVI84" s="275"/>
      <c r="TVJ84" s="275"/>
      <c r="TVK84" s="275"/>
      <c r="TVL84" s="275"/>
      <c r="TVM84" s="275"/>
      <c r="TVN84" s="275"/>
      <c r="TVO84" s="275"/>
      <c r="TVP84" s="275"/>
      <c r="TVQ84" s="275"/>
      <c r="TVR84" s="275"/>
      <c r="TVS84" s="275"/>
      <c r="TVT84" s="275"/>
      <c r="TVU84" s="275"/>
      <c r="TVV84" s="275"/>
      <c r="TVW84" s="275"/>
      <c r="TVX84" s="275"/>
      <c r="TVY84" s="275"/>
      <c r="TVZ84" s="275"/>
      <c r="TWA84" s="275"/>
      <c r="TWB84" s="275"/>
      <c r="TWC84" s="275"/>
      <c r="TWD84" s="275"/>
      <c r="TWE84" s="275"/>
      <c r="TWF84" s="275"/>
      <c r="TWG84" s="275"/>
      <c r="TWH84" s="275"/>
      <c r="TWI84" s="275"/>
      <c r="TWJ84" s="275"/>
      <c r="TWK84" s="275"/>
      <c r="TWL84" s="275"/>
      <c r="TWM84" s="275"/>
      <c r="TWN84" s="275"/>
      <c r="TWO84" s="275"/>
      <c r="TWP84" s="275"/>
      <c r="TWQ84" s="275"/>
      <c r="TWR84" s="275"/>
      <c r="TWS84" s="275"/>
      <c r="TWT84" s="275"/>
      <c r="TWU84" s="275"/>
      <c r="TWV84" s="275"/>
      <c r="TWW84" s="275"/>
      <c r="TWX84" s="275"/>
      <c r="TWY84" s="275"/>
      <c r="TWZ84" s="275"/>
      <c r="TXA84" s="275"/>
      <c r="TXB84" s="275"/>
      <c r="TXC84" s="275"/>
      <c r="TXD84" s="275"/>
      <c r="TXE84" s="275"/>
      <c r="TXF84" s="275"/>
      <c r="TXG84" s="275"/>
      <c r="TXH84" s="275"/>
      <c r="TXI84" s="275"/>
      <c r="TXJ84" s="275"/>
      <c r="TXK84" s="275"/>
      <c r="TXL84" s="275"/>
      <c r="TXM84" s="275"/>
      <c r="TXN84" s="275"/>
      <c r="TXO84" s="275"/>
      <c r="TXP84" s="275"/>
      <c r="TXQ84" s="275"/>
      <c r="TXR84" s="275"/>
      <c r="TXS84" s="275"/>
      <c r="TXT84" s="275"/>
      <c r="TXU84" s="275"/>
      <c r="TXV84" s="275"/>
      <c r="TXW84" s="275"/>
      <c r="TXX84" s="275"/>
      <c r="TXY84" s="275"/>
      <c r="TXZ84" s="275"/>
      <c r="TYA84" s="275"/>
      <c r="TYB84" s="275"/>
      <c r="TYC84" s="275"/>
      <c r="TYD84" s="275"/>
      <c r="TYE84" s="275"/>
      <c r="TYF84" s="275"/>
      <c r="TYG84" s="275"/>
      <c r="TYH84" s="275"/>
      <c r="TYI84" s="275"/>
      <c r="TYJ84" s="275"/>
      <c r="TYK84" s="275"/>
      <c r="TYL84" s="275"/>
      <c r="TYM84" s="275"/>
      <c r="TYN84" s="275"/>
      <c r="TYO84" s="275"/>
      <c r="TYP84" s="275"/>
      <c r="TYQ84" s="275"/>
      <c r="TYR84" s="275"/>
      <c r="TYS84" s="275"/>
      <c r="TYT84" s="275"/>
      <c r="TYU84" s="275"/>
      <c r="TYV84" s="275"/>
      <c r="TYW84" s="275"/>
      <c r="TYX84" s="275"/>
      <c r="TYY84" s="275"/>
      <c r="TYZ84" s="275"/>
      <c r="TZA84" s="275"/>
      <c r="TZB84" s="275"/>
      <c r="TZC84" s="275"/>
      <c r="TZD84" s="275"/>
      <c r="TZE84" s="275"/>
      <c r="TZF84" s="275"/>
      <c r="TZG84" s="275"/>
      <c r="TZH84" s="275"/>
      <c r="TZI84" s="275"/>
      <c r="TZJ84" s="275"/>
      <c r="TZK84" s="275"/>
      <c r="TZL84" s="275"/>
      <c r="TZM84" s="275"/>
      <c r="TZN84" s="275"/>
      <c r="TZO84" s="275"/>
      <c r="TZP84" s="275"/>
      <c r="TZQ84" s="275"/>
      <c r="TZR84" s="275"/>
      <c r="TZS84" s="275"/>
      <c r="TZT84" s="275"/>
      <c r="TZU84" s="275"/>
      <c r="TZV84" s="275"/>
      <c r="TZW84" s="275"/>
      <c r="TZX84" s="275"/>
      <c r="TZY84" s="275"/>
      <c r="TZZ84" s="275"/>
      <c r="UAA84" s="275"/>
      <c r="UAB84" s="275"/>
      <c r="UAC84" s="275"/>
      <c r="UAD84" s="275"/>
      <c r="UAE84" s="275"/>
      <c r="UAF84" s="275"/>
      <c r="UAG84" s="275"/>
      <c r="UAH84" s="275"/>
      <c r="UAI84" s="275"/>
      <c r="UAJ84" s="275"/>
      <c r="UAK84" s="275"/>
      <c r="UAL84" s="275"/>
      <c r="UAM84" s="275"/>
      <c r="UAN84" s="275"/>
      <c r="UAO84" s="275"/>
      <c r="UAP84" s="275"/>
      <c r="UAQ84" s="275"/>
      <c r="UAR84" s="275"/>
      <c r="UAS84" s="275"/>
      <c r="UAT84" s="275"/>
      <c r="UAU84" s="275"/>
      <c r="UAV84" s="275"/>
      <c r="UAW84" s="275"/>
      <c r="UAX84" s="275"/>
      <c r="UAY84" s="275"/>
      <c r="UAZ84" s="275"/>
      <c r="UBA84" s="275"/>
      <c r="UBB84" s="275"/>
      <c r="UBC84" s="275"/>
      <c r="UBD84" s="275"/>
      <c r="UBE84" s="275"/>
      <c r="UBF84" s="275"/>
      <c r="UBG84" s="275"/>
      <c r="UBH84" s="275"/>
      <c r="UBI84" s="275"/>
      <c r="UBJ84" s="275"/>
      <c r="UBK84" s="275"/>
      <c r="UBL84" s="275"/>
      <c r="UBM84" s="275"/>
      <c r="UBN84" s="275"/>
      <c r="UBO84" s="275"/>
      <c r="UBP84" s="275"/>
      <c r="UBQ84" s="275"/>
      <c r="UBR84" s="275"/>
      <c r="UBS84" s="275"/>
      <c r="UBT84" s="275"/>
      <c r="UBU84" s="275"/>
      <c r="UBV84" s="275"/>
      <c r="UBW84" s="275"/>
      <c r="UBX84" s="275"/>
      <c r="UBY84" s="275"/>
      <c r="UBZ84" s="275"/>
      <c r="UCA84" s="275"/>
      <c r="UCB84" s="275"/>
      <c r="UCC84" s="275"/>
      <c r="UCD84" s="275"/>
      <c r="UCE84" s="275"/>
      <c r="UCF84" s="275"/>
      <c r="UCG84" s="275"/>
      <c r="UCH84" s="275"/>
      <c r="UCI84" s="275"/>
      <c r="UCJ84" s="275"/>
      <c r="UCK84" s="275"/>
      <c r="UCL84" s="275"/>
      <c r="UCM84" s="275"/>
      <c r="UCN84" s="275"/>
      <c r="UCO84" s="275"/>
      <c r="UCP84" s="275"/>
      <c r="UCQ84" s="275"/>
      <c r="UCR84" s="275"/>
      <c r="UCS84" s="275"/>
      <c r="UCT84" s="275"/>
      <c r="UCU84" s="275"/>
      <c r="UCV84" s="275"/>
      <c r="UCW84" s="275"/>
      <c r="UCX84" s="275"/>
      <c r="UCY84" s="275"/>
      <c r="UCZ84" s="275"/>
      <c r="UDA84" s="275"/>
      <c r="UDB84" s="275"/>
      <c r="UDC84" s="275"/>
      <c r="UDD84" s="275"/>
      <c r="UDE84" s="275"/>
      <c r="UDF84" s="275"/>
      <c r="UDG84" s="275"/>
      <c r="UDH84" s="275"/>
      <c r="UDI84" s="275"/>
      <c r="UDJ84" s="275"/>
      <c r="UDK84" s="275"/>
      <c r="UDL84" s="275"/>
      <c r="UDM84" s="275"/>
      <c r="UDN84" s="275"/>
      <c r="UDO84" s="275"/>
      <c r="UDP84" s="275"/>
      <c r="UDQ84" s="275"/>
      <c r="UDR84" s="275"/>
      <c r="UDS84" s="275"/>
      <c r="UDT84" s="275"/>
      <c r="UDU84" s="275"/>
      <c r="UDV84" s="275"/>
      <c r="UDW84" s="275"/>
      <c r="UDX84" s="275"/>
      <c r="UDY84" s="275"/>
      <c r="UDZ84" s="275"/>
      <c r="UEA84" s="275"/>
      <c r="UEB84" s="275"/>
      <c r="UEC84" s="275"/>
      <c r="UED84" s="275"/>
      <c r="UEE84" s="275"/>
      <c r="UEF84" s="275"/>
      <c r="UEG84" s="275"/>
      <c r="UEH84" s="275"/>
      <c r="UEI84" s="275"/>
      <c r="UEJ84" s="275"/>
      <c r="UEK84" s="275"/>
      <c r="UEL84" s="275"/>
      <c r="UEM84" s="275"/>
      <c r="UEN84" s="275"/>
      <c r="UEO84" s="275"/>
      <c r="UEP84" s="275"/>
      <c r="UEQ84" s="275"/>
      <c r="UER84" s="275"/>
      <c r="UES84" s="275"/>
      <c r="UET84" s="275"/>
      <c r="UEU84" s="275"/>
      <c r="UEV84" s="275"/>
      <c r="UEW84" s="275"/>
      <c r="UEX84" s="275"/>
      <c r="UEY84" s="275"/>
      <c r="UEZ84" s="275"/>
      <c r="UFA84" s="275"/>
      <c r="UFB84" s="275"/>
      <c r="UFC84" s="275"/>
      <c r="UFD84" s="275"/>
      <c r="UFE84" s="275"/>
      <c r="UFF84" s="275"/>
      <c r="UFG84" s="275"/>
      <c r="UFH84" s="275"/>
      <c r="UFI84" s="275"/>
      <c r="UFJ84" s="275"/>
      <c r="UFK84" s="275"/>
      <c r="UFL84" s="275"/>
      <c r="UFM84" s="275"/>
      <c r="UFN84" s="275"/>
      <c r="UFO84" s="275"/>
      <c r="UFP84" s="275"/>
      <c r="UFQ84" s="275"/>
      <c r="UFR84" s="275"/>
      <c r="UFS84" s="275"/>
      <c r="UFT84" s="275"/>
      <c r="UFU84" s="275"/>
      <c r="UFV84" s="275"/>
      <c r="UFW84" s="275"/>
      <c r="UFX84" s="275"/>
      <c r="UFY84" s="275"/>
      <c r="UFZ84" s="275"/>
      <c r="UGA84" s="275"/>
      <c r="UGB84" s="275"/>
      <c r="UGC84" s="275"/>
      <c r="UGD84" s="275"/>
      <c r="UGE84" s="275"/>
      <c r="UGF84" s="275"/>
      <c r="UGG84" s="275"/>
      <c r="UGH84" s="275"/>
      <c r="UGI84" s="275"/>
      <c r="UGJ84" s="275"/>
      <c r="UGK84" s="275"/>
      <c r="UGL84" s="275"/>
      <c r="UGM84" s="275"/>
      <c r="UGN84" s="275"/>
      <c r="UGO84" s="275"/>
      <c r="UGP84" s="275"/>
      <c r="UGQ84" s="275"/>
      <c r="UGR84" s="275"/>
      <c r="UGS84" s="275"/>
      <c r="UGT84" s="275"/>
      <c r="UGU84" s="275"/>
      <c r="UGV84" s="275"/>
      <c r="UGW84" s="275"/>
      <c r="UGX84" s="275"/>
      <c r="UGY84" s="275"/>
      <c r="UGZ84" s="275"/>
      <c r="UHA84" s="275"/>
      <c r="UHB84" s="275"/>
      <c r="UHC84" s="275"/>
      <c r="UHD84" s="275"/>
      <c r="UHE84" s="275"/>
      <c r="UHF84" s="275"/>
      <c r="UHG84" s="275"/>
      <c r="UHH84" s="275"/>
      <c r="UHI84" s="275"/>
      <c r="UHJ84" s="275"/>
      <c r="UHK84" s="275"/>
      <c r="UHL84" s="275"/>
      <c r="UHM84" s="275"/>
      <c r="UHN84" s="275"/>
      <c r="UHO84" s="275"/>
      <c r="UHP84" s="275"/>
      <c r="UHQ84" s="275"/>
      <c r="UHR84" s="275"/>
      <c r="UHS84" s="275"/>
      <c r="UHT84" s="275"/>
      <c r="UHU84" s="275"/>
      <c r="UHV84" s="275"/>
      <c r="UHW84" s="275"/>
      <c r="UHX84" s="275"/>
      <c r="UHY84" s="275"/>
      <c r="UHZ84" s="275"/>
      <c r="UIA84" s="275"/>
      <c r="UIB84" s="275"/>
      <c r="UIC84" s="275"/>
      <c r="UID84" s="275"/>
      <c r="UIE84" s="275"/>
      <c r="UIF84" s="275"/>
      <c r="UIG84" s="275"/>
      <c r="UIH84" s="275"/>
      <c r="UII84" s="275"/>
      <c r="UIJ84" s="275"/>
      <c r="UIK84" s="275"/>
      <c r="UIL84" s="275"/>
      <c r="UIM84" s="275"/>
      <c r="UIN84" s="275"/>
      <c r="UIO84" s="275"/>
      <c r="UIP84" s="275"/>
      <c r="UIQ84" s="275"/>
      <c r="UIR84" s="275"/>
      <c r="UIS84" s="275"/>
      <c r="UIT84" s="275"/>
      <c r="UIU84" s="275"/>
      <c r="UIV84" s="275"/>
      <c r="UIW84" s="275"/>
      <c r="UIX84" s="275"/>
      <c r="UIY84" s="275"/>
      <c r="UIZ84" s="275"/>
      <c r="UJA84" s="275"/>
      <c r="UJB84" s="275"/>
      <c r="UJC84" s="275"/>
      <c r="UJD84" s="275"/>
      <c r="UJE84" s="275"/>
      <c r="UJF84" s="275"/>
      <c r="UJG84" s="275"/>
      <c r="UJH84" s="275"/>
      <c r="UJI84" s="275"/>
      <c r="UJJ84" s="275"/>
      <c r="UJK84" s="275"/>
      <c r="UJL84" s="275"/>
      <c r="UJM84" s="275"/>
      <c r="UJN84" s="275"/>
      <c r="UJO84" s="275"/>
      <c r="UJP84" s="275"/>
      <c r="UJQ84" s="275"/>
      <c r="UJR84" s="275"/>
      <c r="UJS84" s="275"/>
      <c r="UJT84" s="275"/>
      <c r="UJU84" s="275"/>
      <c r="UJV84" s="275"/>
      <c r="UJW84" s="275"/>
      <c r="UJX84" s="275"/>
      <c r="UJY84" s="275"/>
      <c r="UJZ84" s="275"/>
      <c r="UKA84" s="275"/>
      <c r="UKB84" s="275"/>
      <c r="UKC84" s="275"/>
      <c r="UKD84" s="275"/>
      <c r="UKE84" s="275"/>
      <c r="UKF84" s="275"/>
      <c r="UKG84" s="275"/>
      <c r="UKH84" s="275"/>
      <c r="UKI84" s="275"/>
      <c r="UKJ84" s="275"/>
      <c r="UKK84" s="275"/>
      <c r="UKL84" s="275"/>
      <c r="UKM84" s="275"/>
      <c r="UKN84" s="275"/>
      <c r="UKO84" s="275"/>
      <c r="UKP84" s="275"/>
      <c r="UKQ84" s="275"/>
      <c r="UKR84" s="275"/>
      <c r="UKS84" s="275"/>
      <c r="UKT84" s="275"/>
      <c r="UKU84" s="275"/>
      <c r="UKV84" s="275"/>
      <c r="UKW84" s="275"/>
      <c r="UKX84" s="275"/>
      <c r="UKY84" s="275"/>
      <c r="UKZ84" s="275"/>
      <c r="ULA84" s="275"/>
      <c r="ULB84" s="275"/>
      <c r="ULC84" s="275"/>
      <c r="ULD84" s="275"/>
      <c r="ULE84" s="275"/>
      <c r="ULF84" s="275"/>
      <c r="ULG84" s="275"/>
      <c r="ULH84" s="275"/>
      <c r="ULI84" s="275"/>
      <c r="ULJ84" s="275"/>
      <c r="ULK84" s="275"/>
      <c r="ULL84" s="275"/>
      <c r="ULM84" s="275"/>
      <c r="ULN84" s="275"/>
      <c r="ULO84" s="275"/>
      <c r="ULP84" s="275"/>
      <c r="ULQ84" s="275"/>
      <c r="ULR84" s="275"/>
      <c r="ULS84" s="275"/>
      <c r="ULT84" s="275"/>
      <c r="ULU84" s="275"/>
      <c r="ULV84" s="275"/>
      <c r="ULW84" s="275"/>
      <c r="ULX84" s="275"/>
      <c r="ULY84" s="275"/>
      <c r="ULZ84" s="275"/>
      <c r="UMA84" s="275"/>
      <c r="UMB84" s="275"/>
      <c r="UMC84" s="275"/>
      <c r="UMD84" s="275"/>
      <c r="UME84" s="275"/>
      <c r="UMF84" s="275"/>
      <c r="UMG84" s="275"/>
      <c r="UMH84" s="275"/>
      <c r="UMI84" s="275"/>
      <c r="UMJ84" s="275"/>
      <c r="UMK84" s="275"/>
      <c r="UML84" s="275"/>
      <c r="UMM84" s="275"/>
      <c r="UMN84" s="275"/>
      <c r="UMO84" s="275"/>
      <c r="UMP84" s="275"/>
      <c r="UMQ84" s="275"/>
      <c r="UMR84" s="275"/>
      <c r="UMS84" s="275"/>
      <c r="UMT84" s="275"/>
      <c r="UMU84" s="275"/>
      <c r="UMV84" s="275"/>
      <c r="UMW84" s="275"/>
      <c r="UMX84" s="275"/>
      <c r="UMY84" s="275"/>
      <c r="UMZ84" s="275"/>
      <c r="UNA84" s="275"/>
      <c r="UNB84" s="275"/>
      <c r="UNC84" s="275"/>
      <c r="UND84" s="275"/>
      <c r="UNE84" s="275"/>
      <c r="UNF84" s="275"/>
      <c r="UNG84" s="275"/>
      <c r="UNH84" s="275"/>
      <c r="UNI84" s="275"/>
      <c r="UNJ84" s="275"/>
      <c r="UNK84" s="275"/>
      <c r="UNL84" s="275"/>
      <c r="UNM84" s="275"/>
      <c r="UNN84" s="275"/>
      <c r="UNO84" s="275"/>
      <c r="UNP84" s="275"/>
      <c r="UNQ84" s="275"/>
      <c r="UNR84" s="275"/>
      <c r="UNS84" s="275"/>
      <c r="UNT84" s="275"/>
      <c r="UNU84" s="275"/>
      <c r="UNV84" s="275"/>
      <c r="UNW84" s="275"/>
      <c r="UNX84" s="275"/>
      <c r="UNY84" s="275"/>
      <c r="UNZ84" s="275"/>
      <c r="UOA84" s="275"/>
      <c r="UOB84" s="275"/>
      <c r="UOC84" s="275"/>
      <c r="UOD84" s="275"/>
      <c r="UOE84" s="275"/>
      <c r="UOF84" s="275"/>
      <c r="UOG84" s="275"/>
      <c r="UOH84" s="275"/>
      <c r="UOI84" s="275"/>
      <c r="UOJ84" s="275"/>
      <c r="UOK84" s="275"/>
      <c r="UOL84" s="275"/>
      <c r="UOM84" s="275"/>
      <c r="UON84" s="275"/>
      <c r="UOO84" s="275"/>
      <c r="UOP84" s="275"/>
      <c r="UOQ84" s="275"/>
      <c r="UOR84" s="275"/>
      <c r="UOS84" s="275"/>
      <c r="UOT84" s="275"/>
      <c r="UOU84" s="275"/>
      <c r="UOV84" s="275"/>
      <c r="UOW84" s="275"/>
      <c r="UOX84" s="275"/>
      <c r="UOY84" s="275"/>
      <c r="UOZ84" s="275"/>
      <c r="UPA84" s="275"/>
      <c r="UPB84" s="275"/>
      <c r="UPC84" s="275"/>
      <c r="UPD84" s="275"/>
      <c r="UPE84" s="275"/>
      <c r="UPF84" s="275"/>
      <c r="UPG84" s="275"/>
      <c r="UPH84" s="275"/>
      <c r="UPI84" s="275"/>
      <c r="UPJ84" s="275"/>
      <c r="UPK84" s="275"/>
      <c r="UPL84" s="275"/>
      <c r="UPM84" s="275"/>
      <c r="UPN84" s="275"/>
      <c r="UPO84" s="275"/>
      <c r="UPP84" s="275"/>
      <c r="UPQ84" s="275"/>
      <c r="UPR84" s="275"/>
      <c r="UPS84" s="275"/>
      <c r="UPT84" s="275"/>
      <c r="UPU84" s="275"/>
      <c r="UPV84" s="275"/>
      <c r="UPW84" s="275"/>
      <c r="UPX84" s="275"/>
      <c r="UPY84" s="275"/>
      <c r="UPZ84" s="275"/>
      <c r="UQA84" s="275"/>
      <c r="UQB84" s="275"/>
      <c r="UQC84" s="275"/>
      <c r="UQD84" s="275"/>
      <c r="UQE84" s="275"/>
      <c r="UQF84" s="275"/>
      <c r="UQG84" s="275"/>
      <c r="UQH84" s="275"/>
      <c r="UQI84" s="275"/>
      <c r="UQJ84" s="275"/>
      <c r="UQK84" s="275"/>
      <c r="UQL84" s="275"/>
      <c r="UQM84" s="275"/>
      <c r="UQN84" s="275"/>
      <c r="UQO84" s="275"/>
      <c r="UQP84" s="275"/>
      <c r="UQQ84" s="275"/>
      <c r="UQR84" s="275"/>
      <c r="UQS84" s="275"/>
      <c r="UQT84" s="275"/>
      <c r="UQU84" s="275"/>
      <c r="UQV84" s="275"/>
      <c r="UQW84" s="275"/>
      <c r="UQX84" s="275"/>
      <c r="UQY84" s="275"/>
      <c r="UQZ84" s="275"/>
      <c r="URA84" s="275"/>
      <c r="URB84" s="275"/>
      <c r="URC84" s="275"/>
      <c r="URD84" s="275"/>
      <c r="URE84" s="275"/>
      <c r="URF84" s="275"/>
      <c r="URG84" s="275"/>
      <c r="URH84" s="275"/>
      <c r="URI84" s="275"/>
      <c r="URJ84" s="275"/>
      <c r="URK84" s="275"/>
      <c r="URL84" s="275"/>
      <c r="URM84" s="275"/>
      <c r="URN84" s="275"/>
      <c r="URO84" s="275"/>
      <c r="URP84" s="275"/>
      <c r="URQ84" s="275"/>
      <c r="URR84" s="275"/>
      <c r="URS84" s="275"/>
      <c r="URT84" s="275"/>
      <c r="URU84" s="275"/>
      <c r="URV84" s="275"/>
      <c r="URW84" s="275"/>
      <c r="URX84" s="275"/>
      <c r="URY84" s="275"/>
      <c r="URZ84" s="275"/>
      <c r="USA84" s="275"/>
      <c r="USB84" s="275"/>
      <c r="USC84" s="275"/>
      <c r="USD84" s="275"/>
      <c r="USE84" s="275"/>
      <c r="USF84" s="275"/>
      <c r="USG84" s="275"/>
      <c r="USH84" s="275"/>
      <c r="USI84" s="275"/>
      <c r="USJ84" s="275"/>
      <c r="USK84" s="275"/>
      <c r="USL84" s="275"/>
      <c r="USM84" s="275"/>
      <c r="USN84" s="275"/>
      <c r="USO84" s="275"/>
      <c r="USP84" s="275"/>
      <c r="USQ84" s="275"/>
      <c r="USR84" s="275"/>
      <c r="USS84" s="275"/>
      <c r="UST84" s="275"/>
      <c r="USU84" s="275"/>
      <c r="USV84" s="275"/>
      <c r="USW84" s="275"/>
      <c r="USX84" s="275"/>
      <c r="USY84" s="275"/>
      <c r="USZ84" s="275"/>
      <c r="UTA84" s="275"/>
      <c r="UTB84" s="275"/>
      <c r="UTC84" s="275"/>
      <c r="UTD84" s="275"/>
      <c r="UTE84" s="275"/>
      <c r="UTF84" s="275"/>
      <c r="UTG84" s="275"/>
      <c r="UTH84" s="275"/>
      <c r="UTI84" s="275"/>
      <c r="UTJ84" s="275"/>
      <c r="UTK84" s="275"/>
      <c r="UTL84" s="275"/>
      <c r="UTM84" s="275"/>
      <c r="UTN84" s="275"/>
      <c r="UTO84" s="275"/>
      <c r="UTP84" s="275"/>
      <c r="UTQ84" s="275"/>
      <c r="UTR84" s="275"/>
      <c r="UTS84" s="275"/>
      <c r="UTT84" s="275"/>
      <c r="UTU84" s="275"/>
      <c r="UTV84" s="275"/>
      <c r="UTW84" s="275"/>
      <c r="UTX84" s="275"/>
      <c r="UTY84" s="275"/>
      <c r="UTZ84" s="275"/>
      <c r="UUA84" s="275"/>
      <c r="UUB84" s="275"/>
      <c r="UUC84" s="275"/>
      <c r="UUD84" s="275"/>
      <c r="UUE84" s="275"/>
      <c r="UUF84" s="275"/>
      <c r="UUG84" s="275"/>
      <c r="UUH84" s="275"/>
      <c r="UUI84" s="275"/>
      <c r="UUJ84" s="275"/>
      <c r="UUK84" s="275"/>
      <c r="UUL84" s="275"/>
      <c r="UUM84" s="275"/>
      <c r="UUN84" s="275"/>
      <c r="UUO84" s="275"/>
      <c r="UUP84" s="275"/>
      <c r="UUQ84" s="275"/>
      <c r="UUR84" s="275"/>
      <c r="UUS84" s="275"/>
      <c r="UUT84" s="275"/>
      <c r="UUU84" s="275"/>
      <c r="UUV84" s="275"/>
      <c r="UUW84" s="275"/>
      <c r="UUX84" s="275"/>
      <c r="UUY84" s="275"/>
      <c r="UUZ84" s="275"/>
      <c r="UVA84" s="275"/>
      <c r="UVB84" s="275"/>
      <c r="UVC84" s="275"/>
      <c r="UVD84" s="275"/>
      <c r="UVE84" s="275"/>
      <c r="UVF84" s="275"/>
      <c r="UVG84" s="275"/>
      <c r="UVH84" s="275"/>
      <c r="UVI84" s="275"/>
      <c r="UVJ84" s="275"/>
      <c r="UVK84" s="275"/>
      <c r="UVL84" s="275"/>
      <c r="UVM84" s="275"/>
      <c r="UVN84" s="275"/>
      <c r="UVO84" s="275"/>
      <c r="UVP84" s="275"/>
      <c r="UVQ84" s="275"/>
      <c r="UVR84" s="275"/>
      <c r="UVS84" s="275"/>
      <c r="UVT84" s="275"/>
      <c r="UVU84" s="275"/>
      <c r="UVV84" s="275"/>
      <c r="UVW84" s="275"/>
      <c r="UVX84" s="275"/>
      <c r="UVY84" s="275"/>
      <c r="UVZ84" s="275"/>
      <c r="UWA84" s="275"/>
      <c r="UWB84" s="275"/>
      <c r="UWC84" s="275"/>
      <c r="UWD84" s="275"/>
      <c r="UWE84" s="275"/>
      <c r="UWF84" s="275"/>
      <c r="UWG84" s="275"/>
      <c r="UWH84" s="275"/>
      <c r="UWI84" s="275"/>
      <c r="UWJ84" s="275"/>
      <c r="UWK84" s="275"/>
      <c r="UWL84" s="275"/>
      <c r="UWM84" s="275"/>
      <c r="UWN84" s="275"/>
      <c r="UWO84" s="275"/>
      <c r="UWP84" s="275"/>
      <c r="UWQ84" s="275"/>
      <c r="UWR84" s="275"/>
      <c r="UWS84" s="275"/>
      <c r="UWT84" s="275"/>
      <c r="UWU84" s="275"/>
      <c r="UWV84" s="275"/>
      <c r="UWW84" s="275"/>
      <c r="UWX84" s="275"/>
      <c r="UWY84" s="275"/>
      <c r="UWZ84" s="275"/>
      <c r="UXA84" s="275"/>
      <c r="UXB84" s="275"/>
      <c r="UXC84" s="275"/>
      <c r="UXD84" s="275"/>
      <c r="UXE84" s="275"/>
      <c r="UXF84" s="275"/>
      <c r="UXG84" s="275"/>
      <c r="UXH84" s="275"/>
      <c r="UXI84" s="275"/>
      <c r="UXJ84" s="275"/>
      <c r="UXK84" s="275"/>
      <c r="UXL84" s="275"/>
      <c r="UXM84" s="275"/>
      <c r="UXN84" s="275"/>
      <c r="UXO84" s="275"/>
      <c r="UXP84" s="275"/>
      <c r="UXQ84" s="275"/>
      <c r="UXR84" s="275"/>
      <c r="UXS84" s="275"/>
      <c r="UXT84" s="275"/>
      <c r="UXU84" s="275"/>
      <c r="UXV84" s="275"/>
      <c r="UXW84" s="275"/>
      <c r="UXX84" s="275"/>
      <c r="UXY84" s="275"/>
      <c r="UXZ84" s="275"/>
      <c r="UYA84" s="275"/>
      <c r="UYB84" s="275"/>
      <c r="UYC84" s="275"/>
      <c r="UYD84" s="275"/>
      <c r="UYE84" s="275"/>
      <c r="UYF84" s="275"/>
      <c r="UYG84" s="275"/>
      <c r="UYH84" s="275"/>
      <c r="UYI84" s="275"/>
      <c r="UYJ84" s="275"/>
      <c r="UYK84" s="275"/>
      <c r="UYL84" s="275"/>
      <c r="UYM84" s="275"/>
      <c r="UYN84" s="275"/>
      <c r="UYO84" s="275"/>
      <c r="UYP84" s="275"/>
      <c r="UYQ84" s="275"/>
      <c r="UYR84" s="275"/>
      <c r="UYS84" s="275"/>
      <c r="UYT84" s="275"/>
      <c r="UYU84" s="275"/>
      <c r="UYV84" s="275"/>
      <c r="UYW84" s="275"/>
      <c r="UYX84" s="275"/>
      <c r="UYY84" s="275"/>
      <c r="UYZ84" s="275"/>
      <c r="UZA84" s="275"/>
      <c r="UZB84" s="275"/>
      <c r="UZC84" s="275"/>
      <c r="UZD84" s="275"/>
      <c r="UZE84" s="275"/>
      <c r="UZF84" s="275"/>
      <c r="UZG84" s="275"/>
      <c r="UZH84" s="275"/>
      <c r="UZI84" s="275"/>
      <c r="UZJ84" s="275"/>
      <c r="UZK84" s="275"/>
      <c r="UZL84" s="275"/>
      <c r="UZM84" s="275"/>
      <c r="UZN84" s="275"/>
      <c r="UZO84" s="275"/>
      <c r="UZP84" s="275"/>
      <c r="UZQ84" s="275"/>
      <c r="UZR84" s="275"/>
      <c r="UZS84" s="275"/>
      <c r="UZT84" s="275"/>
      <c r="UZU84" s="275"/>
      <c r="UZV84" s="275"/>
      <c r="UZW84" s="275"/>
      <c r="UZX84" s="275"/>
      <c r="UZY84" s="275"/>
      <c r="UZZ84" s="275"/>
      <c r="VAA84" s="275"/>
      <c r="VAB84" s="275"/>
      <c r="VAC84" s="275"/>
      <c r="VAD84" s="275"/>
      <c r="VAE84" s="275"/>
      <c r="VAF84" s="275"/>
      <c r="VAG84" s="275"/>
      <c r="VAH84" s="275"/>
      <c r="VAI84" s="275"/>
      <c r="VAJ84" s="275"/>
      <c r="VAK84" s="275"/>
      <c r="VAL84" s="275"/>
      <c r="VAM84" s="275"/>
      <c r="VAN84" s="275"/>
      <c r="VAO84" s="275"/>
      <c r="VAP84" s="275"/>
      <c r="VAQ84" s="275"/>
      <c r="VAR84" s="275"/>
      <c r="VAS84" s="275"/>
      <c r="VAT84" s="275"/>
      <c r="VAU84" s="275"/>
      <c r="VAV84" s="275"/>
      <c r="VAW84" s="275"/>
      <c r="VAX84" s="275"/>
      <c r="VAY84" s="275"/>
      <c r="VAZ84" s="275"/>
      <c r="VBA84" s="275"/>
      <c r="VBB84" s="275"/>
      <c r="VBC84" s="275"/>
      <c r="VBD84" s="275"/>
      <c r="VBE84" s="275"/>
      <c r="VBF84" s="275"/>
      <c r="VBG84" s="275"/>
      <c r="VBH84" s="275"/>
      <c r="VBI84" s="275"/>
      <c r="VBJ84" s="275"/>
      <c r="VBK84" s="275"/>
      <c r="VBL84" s="275"/>
      <c r="VBM84" s="275"/>
      <c r="VBN84" s="275"/>
      <c r="VBO84" s="275"/>
      <c r="VBP84" s="275"/>
      <c r="VBQ84" s="275"/>
      <c r="VBR84" s="275"/>
      <c r="VBS84" s="275"/>
      <c r="VBT84" s="275"/>
      <c r="VBU84" s="275"/>
      <c r="VBV84" s="275"/>
      <c r="VBW84" s="275"/>
      <c r="VBX84" s="275"/>
      <c r="VBY84" s="275"/>
      <c r="VBZ84" s="275"/>
      <c r="VCA84" s="275"/>
      <c r="VCB84" s="275"/>
      <c r="VCC84" s="275"/>
      <c r="VCD84" s="275"/>
      <c r="VCE84" s="275"/>
      <c r="VCF84" s="275"/>
      <c r="VCG84" s="275"/>
      <c r="VCH84" s="275"/>
      <c r="VCI84" s="275"/>
      <c r="VCJ84" s="275"/>
      <c r="VCK84" s="275"/>
      <c r="VCL84" s="275"/>
      <c r="VCM84" s="275"/>
      <c r="VCN84" s="275"/>
      <c r="VCO84" s="275"/>
      <c r="VCP84" s="275"/>
      <c r="VCQ84" s="275"/>
      <c r="VCR84" s="275"/>
      <c r="VCS84" s="275"/>
      <c r="VCT84" s="275"/>
      <c r="VCU84" s="275"/>
      <c r="VCV84" s="275"/>
      <c r="VCW84" s="275"/>
      <c r="VCX84" s="275"/>
      <c r="VCY84" s="275"/>
      <c r="VCZ84" s="275"/>
      <c r="VDA84" s="275"/>
      <c r="VDB84" s="275"/>
      <c r="VDC84" s="275"/>
      <c r="VDD84" s="275"/>
      <c r="VDE84" s="275"/>
      <c r="VDF84" s="275"/>
      <c r="VDG84" s="275"/>
      <c r="VDH84" s="275"/>
      <c r="VDI84" s="275"/>
      <c r="VDJ84" s="275"/>
      <c r="VDK84" s="275"/>
      <c r="VDL84" s="275"/>
      <c r="VDM84" s="275"/>
      <c r="VDN84" s="275"/>
      <c r="VDO84" s="275"/>
      <c r="VDP84" s="275"/>
      <c r="VDQ84" s="275"/>
      <c r="VDR84" s="275"/>
      <c r="VDS84" s="275"/>
      <c r="VDT84" s="275"/>
      <c r="VDU84" s="275"/>
      <c r="VDV84" s="275"/>
      <c r="VDW84" s="275"/>
      <c r="VDX84" s="275"/>
      <c r="VDY84" s="275"/>
      <c r="VDZ84" s="275"/>
      <c r="VEA84" s="275"/>
      <c r="VEB84" s="275"/>
      <c r="VEC84" s="275"/>
      <c r="VED84" s="275"/>
      <c r="VEE84" s="275"/>
      <c r="VEF84" s="275"/>
      <c r="VEG84" s="275"/>
      <c r="VEH84" s="275"/>
      <c r="VEI84" s="275"/>
      <c r="VEJ84" s="275"/>
      <c r="VEK84" s="275"/>
      <c r="VEL84" s="275"/>
      <c r="VEM84" s="275"/>
      <c r="VEN84" s="275"/>
      <c r="VEO84" s="275"/>
      <c r="VEP84" s="275"/>
      <c r="VEQ84" s="275"/>
      <c r="VER84" s="275"/>
      <c r="VES84" s="275"/>
      <c r="VET84" s="275"/>
      <c r="VEU84" s="275"/>
      <c r="VEV84" s="275"/>
      <c r="VEW84" s="275"/>
      <c r="VEX84" s="275"/>
      <c r="VEY84" s="275"/>
      <c r="VEZ84" s="275"/>
      <c r="VFA84" s="275"/>
      <c r="VFB84" s="275"/>
      <c r="VFC84" s="275"/>
      <c r="VFD84" s="275"/>
      <c r="VFE84" s="275"/>
      <c r="VFF84" s="275"/>
      <c r="VFG84" s="275"/>
      <c r="VFH84" s="275"/>
      <c r="VFI84" s="275"/>
      <c r="VFJ84" s="275"/>
      <c r="VFK84" s="275"/>
      <c r="VFL84" s="275"/>
      <c r="VFM84" s="275"/>
      <c r="VFN84" s="275"/>
      <c r="VFO84" s="275"/>
      <c r="VFP84" s="275"/>
      <c r="VFQ84" s="275"/>
      <c r="VFR84" s="275"/>
      <c r="VFS84" s="275"/>
      <c r="VFT84" s="275"/>
      <c r="VFU84" s="275"/>
      <c r="VFV84" s="275"/>
      <c r="VFW84" s="275"/>
      <c r="VFX84" s="275"/>
      <c r="VFY84" s="275"/>
      <c r="VFZ84" s="275"/>
      <c r="VGA84" s="275"/>
      <c r="VGB84" s="275"/>
      <c r="VGC84" s="275"/>
      <c r="VGD84" s="275"/>
      <c r="VGE84" s="275"/>
      <c r="VGF84" s="275"/>
      <c r="VGG84" s="275"/>
      <c r="VGH84" s="275"/>
      <c r="VGI84" s="275"/>
      <c r="VGJ84" s="275"/>
      <c r="VGK84" s="275"/>
      <c r="VGL84" s="275"/>
      <c r="VGM84" s="275"/>
      <c r="VGN84" s="275"/>
      <c r="VGO84" s="275"/>
      <c r="VGP84" s="275"/>
      <c r="VGQ84" s="275"/>
      <c r="VGR84" s="275"/>
      <c r="VGS84" s="275"/>
      <c r="VGT84" s="275"/>
      <c r="VGU84" s="275"/>
      <c r="VGV84" s="275"/>
      <c r="VGW84" s="275"/>
      <c r="VGX84" s="275"/>
      <c r="VGY84" s="275"/>
      <c r="VGZ84" s="275"/>
      <c r="VHA84" s="275"/>
      <c r="VHB84" s="275"/>
      <c r="VHC84" s="275"/>
      <c r="VHD84" s="275"/>
      <c r="VHE84" s="275"/>
      <c r="VHF84" s="275"/>
      <c r="VHG84" s="275"/>
      <c r="VHH84" s="275"/>
      <c r="VHI84" s="275"/>
      <c r="VHJ84" s="275"/>
      <c r="VHK84" s="275"/>
      <c r="VHL84" s="275"/>
      <c r="VHM84" s="275"/>
      <c r="VHN84" s="275"/>
      <c r="VHO84" s="275"/>
      <c r="VHP84" s="275"/>
      <c r="VHQ84" s="275"/>
      <c r="VHR84" s="275"/>
      <c r="VHS84" s="275"/>
      <c r="VHT84" s="275"/>
      <c r="VHU84" s="275"/>
      <c r="VHV84" s="275"/>
      <c r="VHW84" s="275"/>
      <c r="VHX84" s="275"/>
      <c r="VHY84" s="275"/>
      <c r="VHZ84" s="275"/>
      <c r="VIA84" s="275"/>
      <c r="VIB84" s="275"/>
      <c r="VIC84" s="275"/>
      <c r="VID84" s="275"/>
      <c r="VIE84" s="275"/>
      <c r="VIF84" s="275"/>
      <c r="VIG84" s="275"/>
      <c r="VIH84" s="275"/>
      <c r="VII84" s="275"/>
      <c r="VIJ84" s="275"/>
      <c r="VIK84" s="275"/>
      <c r="VIL84" s="275"/>
      <c r="VIM84" s="275"/>
      <c r="VIN84" s="275"/>
      <c r="VIO84" s="275"/>
      <c r="VIP84" s="275"/>
      <c r="VIQ84" s="275"/>
      <c r="VIR84" s="275"/>
      <c r="VIS84" s="275"/>
      <c r="VIT84" s="275"/>
      <c r="VIU84" s="275"/>
      <c r="VIV84" s="275"/>
      <c r="VIW84" s="275"/>
      <c r="VIX84" s="275"/>
      <c r="VIY84" s="275"/>
      <c r="VIZ84" s="275"/>
      <c r="VJA84" s="275"/>
      <c r="VJB84" s="275"/>
      <c r="VJC84" s="275"/>
      <c r="VJD84" s="275"/>
      <c r="VJE84" s="275"/>
      <c r="VJF84" s="275"/>
      <c r="VJG84" s="275"/>
      <c r="VJH84" s="275"/>
      <c r="VJI84" s="275"/>
      <c r="VJJ84" s="275"/>
      <c r="VJK84" s="275"/>
      <c r="VJL84" s="275"/>
      <c r="VJM84" s="275"/>
      <c r="VJN84" s="275"/>
      <c r="VJO84" s="275"/>
      <c r="VJP84" s="275"/>
      <c r="VJQ84" s="275"/>
      <c r="VJR84" s="275"/>
      <c r="VJS84" s="275"/>
      <c r="VJT84" s="275"/>
      <c r="VJU84" s="275"/>
      <c r="VJV84" s="275"/>
      <c r="VJW84" s="275"/>
      <c r="VJX84" s="275"/>
      <c r="VJY84" s="275"/>
      <c r="VJZ84" s="275"/>
      <c r="VKA84" s="275"/>
      <c r="VKB84" s="275"/>
      <c r="VKC84" s="275"/>
      <c r="VKD84" s="275"/>
      <c r="VKE84" s="275"/>
      <c r="VKF84" s="275"/>
      <c r="VKG84" s="275"/>
      <c r="VKH84" s="275"/>
      <c r="VKI84" s="275"/>
      <c r="VKJ84" s="275"/>
      <c r="VKK84" s="275"/>
      <c r="VKL84" s="275"/>
      <c r="VKM84" s="275"/>
      <c r="VKN84" s="275"/>
      <c r="VKO84" s="275"/>
      <c r="VKP84" s="275"/>
      <c r="VKQ84" s="275"/>
      <c r="VKR84" s="275"/>
      <c r="VKS84" s="275"/>
      <c r="VKT84" s="275"/>
      <c r="VKU84" s="275"/>
      <c r="VKV84" s="275"/>
      <c r="VKW84" s="275"/>
      <c r="VKX84" s="275"/>
      <c r="VKY84" s="275"/>
      <c r="VKZ84" s="275"/>
      <c r="VLA84" s="275"/>
      <c r="VLB84" s="275"/>
      <c r="VLC84" s="275"/>
      <c r="VLD84" s="275"/>
      <c r="VLE84" s="275"/>
      <c r="VLF84" s="275"/>
      <c r="VLG84" s="275"/>
      <c r="VLH84" s="275"/>
      <c r="VLI84" s="275"/>
      <c r="VLJ84" s="275"/>
      <c r="VLK84" s="275"/>
      <c r="VLL84" s="275"/>
      <c r="VLM84" s="275"/>
      <c r="VLN84" s="275"/>
      <c r="VLO84" s="275"/>
      <c r="VLP84" s="275"/>
      <c r="VLQ84" s="275"/>
      <c r="VLR84" s="275"/>
      <c r="VLS84" s="275"/>
      <c r="VLT84" s="275"/>
      <c r="VLU84" s="275"/>
      <c r="VLV84" s="275"/>
      <c r="VLW84" s="275"/>
      <c r="VLX84" s="275"/>
      <c r="VLY84" s="275"/>
      <c r="VLZ84" s="275"/>
      <c r="VMA84" s="275"/>
      <c r="VMB84" s="275"/>
      <c r="VMC84" s="275"/>
      <c r="VMD84" s="275"/>
      <c r="VME84" s="275"/>
      <c r="VMF84" s="275"/>
      <c r="VMG84" s="275"/>
      <c r="VMH84" s="275"/>
      <c r="VMI84" s="275"/>
      <c r="VMJ84" s="275"/>
      <c r="VMK84" s="275"/>
      <c r="VML84" s="275"/>
      <c r="VMM84" s="275"/>
      <c r="VMN84" s="275"/>
      <c r="VMO84" s="275"/>
      <c r="VMP84" s="275"/>
      <c r="VMQ84" s="275"/>
      <c r="VMR84" s="275"/>
      <c r="VMS84" s="275"/>
      <c r="VMT84" s="275"/>
      <c r="VMU84" s="275"/>
      <c r="VMV84" s="275"/>
      <c r="VMW84" s="275"/>
      <c r="VMX84" s="275"/>
      <c r="VMY84" s="275"/>
      <c r="VMZ84" s="275"/>
      <c r="VNA84" s="275"/>
      <c r="VNB84" s="275"/>
      <c r="VNC84" s="275"/>
      <c r="VND84" s="275"/>
      <c r="VNE84" s="275"/>
      <c r="VNF84" s="275"/>
      <c r="VNG84" s="275"/>
      <c r="VNH84" s="275"/>
      <c r="VNI84" s="275"/>
      <c r="VNJ84" s="275"/>
      <c r="VNK84" s="275"/>
      <c r="VNL84" s="275"/>
      <c r="VNM84" s="275"/>
      <c r="VNN84" s="275"/>
      <c r="VNO84" s="275"/>
      <c r="VNP84" s="275"/>
      <c r="VNQ84" s="275"/>
      <c r="VNR84" s="275"/>
      <c r="VNS84" s="275"/>
      <c r="VNT84" s="275"/>
      <c r="VNU84" s="275"/>
      <c r="VNV84" s="275"/>
      <c r="VNW84" s="275"/>
      <c r="VNX84" s="275"/>
      <c r="VNY84" s="275"/>
      <c r="VNZ84" s="275"/>
      <c r="VOA84" s="275"/>
      <c r="VOB84" s="275"/>
      <c r="VOC84" s="275"/>
      <c r="VOD84" s="275"/>
      <c r="VOE84" s="275"/>
      <c r="VOF84" s="275"/>
      <c r="VOG84" s="275"/>
      <c r="VOH84" s="275"/>
      <c r="VOI84" s="275"/>
      <c r="VOJ84" s="275"/>
      <c r="VOK84" s="275"/>
      <c r="VOL84" s="275"/>
      <c r="VOM84" s="275"/>
      <c r="VON84" s="275"/>
      <c r="VOO84" s="275"/>
      <c r="VOP84" s="275"/>
      <c r="VOQ84" s="275"/>
      <c r="VOR84" s="275"/>
      <c r="VOS84" s="275"/>
      <c r="VOT84" s="275"/>
      <c r="VOU84" s="275"/>
      <c r="VOV84" s="275"/>
      <c r="VOW84" s="275"/>
      <c r="VOX84" s="275"/>
      <c r="VOY84" s="275"/>
      <c r="VOZ84" s="275"/>
      <c r="VPA84" s="275"/>
      <c r="VPB84" s="275"/>
      <c r="VPC84" s="275"/>
      <c r="VPD84" s="275"/>
      <c r="VPE84" s="275"/>
      <c r="VPF84" s="275"/>
      <c r="VPG84" s="275"/>
      <c r="VPH84" s="275"/>
      <c r="VPI84" s="275"/>
      <c r="VPJ84" s="275"/>
      <c r="VPK84" s="275"/>
      <c r="VPL84" s="275"/>
      <c r="VPM84" s="275"/>
      <c r="VPN84" s="275"/>
      <c r="VPO84" s="275"/>
      <c r="VPP84" s="275"/>
      <c r="VPQ84" s="275"/>
      <c r="VPR84" s="275"/>
      <c r="VPS84" s="275"/>
      <c r="VPT84" s="275"/>
      <c r="VPU84" s="275"/>
      <c r="VPV84" s="275"/>
      <c r="VPW84" s="275"/>
      <c r="VPX84" s="275"/>
      <c r="VPY84" s="275"/>
      <c r="VPZ84" s="275"/>
      <c r="VQA84" s="275"/>
      <c r="VQB84" s="275"/>
      <c r="VQC84" s="275"/>
      <c r="VQD84" s="275"/>
      <c r="VQE84" s="275"/>
      <c r="VQF84" s="275"/>
      <c r="VQG84" s="275"/>
      <c r="VQH84" s="275"/>
      <c r="VQI84" s="275"/>
      <c r="VQJ84" s="275"/>
      <c r="VQK84" s="275"/>
      <c r="VQL84" s="275"/>
      <c r="VQM84" s="275"/>
      <c r="VQN84" s="275"/>
      <c r="VQO84" s="275"/>
      <c r="VQP84" s="275"/>
      <c r="VQQ84" s="275"/>
      <c r="VQR84" s="275"/>
      <c r="VQS84" s="275"/>
      <c r="VQT84" s="275"/>
      <c r="VQU84" s="275"/>
      <c r="VQV84" s="275"/>
      <c r="VQW84" s="275"/>
      <c r="VQX84" s="275"/>
      <c r="VQY84" s="275"/>
      <c r="VQZ84" s="275"/>
      <c r="VRA84" s="275"/>
      <c r="VRB84" s="275"/>
      <c r="VRC84" s="275"/>
      <c r="VRD84" s="275"/>
      <c r="VRE84" s="275"/>
      <c r="VRF84" s="275"/>
      <c r="VRG84" s="275"/>
      <c r="VRH84" s="275"/>
      <c r="VRI84" s="275"/>
      <c r="VRJ84" s="275"/>
      <c r="VRK84" s="275"/>
      <c r="VRL84" s="275"/>
      <c r="VRM84" s="275"/>
      <c r="VRN84" s="275"/>
      <c r="VRO84" s="275"/>
      <c r="VRP84" s="275"/>
      <c r="VRQ84" s="275"/>
      <c r="VRR84" s="275"/>
      <c r="VRS84" s="275"/>
      <c r="VRT84" s="275"/>
      <c r="VRU84" s="275"/>
      <c r="VRV84" s="275"/>
      <c r="VRW84" s="275"/>
      <c r="VRX84" s="275"/>
      <c r="VRY84" s="275"/>
      <c r="VRZ84" s="275"/>
      <c r="VSA84" s="275"/>
      <c r="VSB84" s="275"/>
      <c r="VSC84" s="275"/>
      <c r="VSD84" s="275"/>
      <c r="VSE84" s="275"/>
      <c r="VSF84" s="275"/>
      <c r="VSG84" s="275"/>
      <c r="VSH84" s="275"/>
      <c r="VSI84" s="275"/>
      <c r="VSJ84" s="275"/>
      <c r="VSK84" s="275"/>
      <c r="VSL84" s="275"/>
      <c r="VSM84" s="275"/>
      <c r="VSN84" s="275"/>
      <c r="VSO84" s="275"/>
      <c r="VSP84" s="275"/>
      <c r="VSQ84" s="275"/>
      <c r="VSR84" s="275"/>
      <c r="VSS84" s="275"/>
      <c r="VST84" s="275"/>
      <c r="VSU84" s="275"/>
      <c r="VSV84" s="275"/>
      <c r="VSW84" s="275"/>
      <c r="VSX84" s="275"/>
      <c r="VSY84" s="275"/>
      <c r="VSZ84" s="275"/>
      <c r="VTA84" s="275"/>
      <c r="VTB84" s="275"/>
      <c r="VTC84" s="275"/>
      <c r="VTD84" s="275"/>
      <c r="VTE84" s="275"/>
      <c r="VTF84" s="275"/>
      <c r="VTG84" s="275"/>
      <c r="VTH84" s="275"/>
      <c r="VTI84" s="275"/>
      <c r="VTJ84" s="275"/>
      <c r="VTK84" s="275"/>
      <c r="VTL84" s="275"/>
      <c r="VTM84" s="275"/>
      <c r="VTN84" s="275"/>
      <c r="VTO84" s="275"/>
      <c r="VTP84" s="275"/>
      <c r="VTQ84" s="275"/>
      <c r="VTR84" s="275"/>
      <c r="VTS84" s="275"/>
      <c r="VTT84" s="275"/>
      <c r="VTU84" s="275"/>
      <c r="VTV84" s="275"/>
      <c r="VTW84" s="275"/>
      <c r="VTX84" s="275"/>
      <c r="VTY84" s="275"/>
      <c r="VTZ84" s="275"/>
      <c r="VUA84" s="275"/>
      <c r="VUB84" s="275"/>
      <c r="VUC84" s="275"/>
      <c r="VUD84" s="275"/>
      <c r="VUE84" s="275"/>
      <c r="VUF84" s="275"/>
      <c r="VUG84" s="275"/>
      <c r="VUH84" s="275"/>
      <c r="VUI84" s="275"/>
      <c r="VUJ84" s="275"/>
      <c r="VUK84" s="275"/>
      <c r="VUL84" s="275"/>
      <c r="VUM84" s="275"/>
      <c r="VUN84" s="275"/>
      <c r="VUO84" s="275"/>
      <c r="VUP84" s="275"/>
      <c r="VUQ84" s="275"/>
      <c r="VUR84" s="275"/>
      <c r="VUS84" s="275"/>
      <c r="VUT84" s="275"/>
      <c r="VUU84" s="275"/>
      <c r="VUV84" s="275"/>
      <c r="VUW84" s="275"/>
      <c r="VUX84" s="275"/>
      <c r="VUY84" s="275"/>
      <c r="VUZ84" s="275"/>
      <c r="VVA84" s="275"/>
      <c r="VVB84" s="275"/>
      <c r="VVC84" s="275"/>
      <c r="VVD84" s="275"/>
      <c r="VVE84" s="275"/>
      <c r="VVF84" s="275"/>
      <c r="VVG84" s="275"/>
      <c r="VVH84" s="275"/>
      <c r="VVI84" s="275"/>
      <c r="VVJ84" s="275"/>
      <c r="VVK84" s="275"/>
      <c r="VVL84" s="275"/>
      <c r="VVM84" s="275"/>
      <c r="VVN84" s="275"/>
      <c r="VVO84" s="275"/>
      <c r="VVP84" s="275"/>
      <c r="VVQ84" s="275"/>
      <c r="VVR84" s="275"/>
      <c r="VVS84" s="275"/>
      <c r="VVT84" s="275"/>
      <c r="VVU84" s="275"/>
      <c r="VVV84" s="275"/>
      <c r="VVW84" s="275"/>
      <c r="VVX84" s="275"/>
      <c r="VVY84" s="275"/>
      <c r="VVZ84" s="275"/>
      <c r="VWA84" s="275"/>
      <c r="VWB84" s="275"/>
      <c r="VWC84" s="275"/>
      <c r="VWD84" s="275"/>
      <c r="VWE84" s="275"/>
      <c r="VWF84" s="275"/>
      <c r="VWG84" s="275"/>
      <c r="VWH84" s="275"/>
      <c r="VWI84" s="275"/>
      <c r="VWJ84" s="275"/>
      <c r="VWK84" s="275"/>
      <c r="VWL84" s="275"/>
      <c r="VWM84" s="275"/>
      <c r="VWN84" s="275"/>
      <c r="VWO84" s="275"/>
      <c r="VWP84" s="275"/>
      <c r="VWQ84" s="275"/>
      <c r="VWR84" s="275"/>
      <c r="VWS84" s="275"/>
      <c r="VWT84" s="275"/>
      <c r="VWU84" s="275"/>
      <c r="VWV84" s="275"/>
      <c r="VWW84" s="275"/>
      <c r="VWX84" s="275"/>
      <c r="VWY84" s="275"/>
      <c r="VWZ84" s="275"/>
      <c r="VXA84" s="275"/>
      <c r="VXB84" s="275"/>
      <c r="VXC84" s="275"/>
      <c r="VXD84" s="275"/>
      <c r="VXE84" s="275"/>
      <c r="VXF84" s="275"/>
      <c r="VXG84" s="275"/>
      <c r="VXH84" s="275"/>
      <c r="VXI84" s="275"/>
      <c r="VXJ84" s="275"/>
      <c r="VXK84" s="275"/>
      <c r="VXL84" s="275"/>
      <c r="VXM84" s="275"/>
      <c r="VXN84" s="275"/>
      <c r="VXO84" s="275"/>
      <c r="VXP84" s="275"/>
      <c r="VXQ84" s="275"/>
      <c r="VXR84" s="275"/>
      <c r="VXS84" s="275"/>
      <c r="VXT84" s="275"/>
      <c r="VXU84" s="275"/>
      <c r="VXV84" s="275"/>
      <c r="VXW84" s="275"/>
      <c r="VXX84" s="275"/>
      <c r="VXY84" s="275"/>
      <c r="VXZ84" s="275"/>
      <c r="VYA84" s="275"/>
      <c r="VYB84" s="275"/>
      <c r="VYC84" s="275"/>
      <c r="VYD84" s="275"/>
      <c r="VYE84" s="275"/>
      <c r="VYF84" s="275"/>
      <c r="VYG84" s="275"/>
      <c r="VYH84" s="275"/>
      <c r="VYI84" s="275"/>
      <c r="VYJ84" s="275"/>
      <c r="VYK84" s="275"/>
      <c r="VYL84" s="275"/>
      <c r="VYM84" s="275"/>
      <c r="VYN84" s="275"/>
      <c r="VYO84" s="275"/>
      <c r="VYP84" s="275"/>
      <c r="VYQ84" s="275"/>
      <c r="VYR84" s="275"/>
      <c r="VYS84" s="275"/>
      <c r="VYT84" s="275"/>
      <c r="VYU84" s="275"/>
      <c r="VYV84" s="275"/>
      <c r="VYW84" s="275"/>
      <c r="VYX84" s="275"/>
      <c r="VYY84" s="275"/>
      <c r="VYZ84" s="275"/>
      <c r="VZA84" s="275"/>
      <c r="VZB84" s="275"/>
      <c r="VZC84" s="275"/>
      <c r="VZD84" s="275"/>
      <c r="VZE84" s="275"/>
      <c r="VZF84" s="275"/>
      <c r="VZG84" s="275"/>
      <c r="VZH84" s="275"/>
      <c r="VZI84" s="275"/>
      <c r="VZJ84" s="275"/>
      <c r="VZK84" s="275"/>
      <c r="VZL84" s="275"/>
      <c r="VZM84" s="275"/>
      <c r="VZN84" s="275"/>
      <c r="VZO84" s="275"/>
      <c r="VZP84" s="275"/>
      <c r="VZQ84" s="275"/>
      <c r="VZR84" s="275"/>
      <c r="VZS84" s="275"/>
      <c r="VZT84" s="275"/>
      <c r="VZU84" s="275"/>
      <c r="VZV84" s="275"/>
      <c r="VZW84" s="275"/>
      <c r="VZX84" s="275"/>
      <c r="VZY84" s="275"/>
      <c r="VZZ84" s="275"/>
      <c r="WAA84" s="275"/>
      <c r="WAB84" s="275"/>
      <c r="WAC84" s="275"/>
      <c r="WAD84" s="275"/>
      <c r="WAE84" s="275"/>
      <c r="WAF84" s="275"/>
      <c r="WAG84" s="275"/>
      <c r="WAH84" s="275"/>
      <c r="WAI84" s="275"/>
      <c r="WAJ84" s="275"/>
      <c r="WAK84" s="275"/>
      <c r="WAL84" s="275"/>
      <c r="WAM84" s="275"/>
      <c r="WAN84" s="275"/>
      <c r="WAO84" s="275"/>
      <c r="WAP84" s="275"/>
      <c r="WAQ84" s="275"/>
      <c r="WAR84" s="275"/>
      <c r="WAS84" s="275"/>
      <c r="WAT84" s="275"/>
      <c r="WAU84" s="275"/>
      <c r="WAV84" s="275"/>
      <c r="WAW84" s="275"/>
      <c r="WAX84" s="275"/>
      <c r="WAY84" s="275"/>
      <c r="WAZ84" s="275"/>
      <c r="WBA84" s="275"/>
      <c r="WBB84" s="275"/>
      <c r="WBC84" s="275"/>
      <c r="WBD84" s="275"/>
      <c r="WBE84" s="275"/>
      <c r="WBF84" s="275"/>
      <c r="WBG84" s="275"/>
      <c r="WBH84" s="275"/>
      <c r="WBI84" s="275"/>
      <c r="WBJ84" s="275"/>
      <c r="WBK84" s="275"/>
      <c r="WBL84" s="275"/>
      <c r="WBM84" s="275"/>
      <c r="WBN84" s="275"/>
      <c r="WBO84" s="275"/>
      <c r="WBP84" s="275"/>
      <c r="WBQ84" s="275"/>
      <c r="WBR84" s="275"/>
      <c r="WBS84" s="275"/>
      <c r="WBT84" s="275"/>
      <c r="WBU84" s="275"/>
      <c r="WBV84" s="275"/>
      <c r="WBW84" s="275"/>
      <c r="WBX84" s="275"/>
      <c r="WBY84" s="275"/>
      <c r="WBZ84" s="275"/>
      <c r="WCA84" s="275"/>
      <c r="WCB84" s="275"/>
      <c r="WCC84" s="275"/>
      <c r="WCD84" s="275"/>
      <c r="WCE84" s="275"/>
      <c r="WCF84" s="275"/>
      <c r="WCG84" s="275"/>
      <c r="WCH84" s="275"/>
      <c r="WCI84" s="275"/>
      <c r="WCJ84" s="275"/>
      <c r="WCK84" s="275"/>
      <c r="WCL84" s="275"/>
      <c r="WCM84" s="275"/>
      <c r="WCN84" s="275"/>
      <c r="WCO84" s="275"/>
      <c r="WCP84" s="275"/>
      <c r="WCQ84" s="275"/>
      <c r="WCR84" s="275"/>
      <c r="WCS84" s="275"/>
      <c r="WCT84" s="275"/>
      <c r="WCU84" s="275"/>
      <c r="WCV84" s="275"/>
      <c r="WCW84" s="275"/>
      <c r="WCX84" s="275"/>
      <c r="WCY84" s="275"/>
      <c r="WCZ84" s="275"/>
      <c r="WDA84" s="275"/>
      <c r="WDB84" s="275"/>
      <c r="WDC84" s="275"/>
      <c r="WDD84" s="275"/>
      <c r="WDE84" s="275"/>
      <c r="WDF84" s="275"/>
      <c r="WDG84" s="275"/>
      <c r="WDH84" s="275"/>
      <c r="WDI84" s="275"/>
      <c r="WDJ84" s="275"/>
      <c r="WDK84" s="275"/>
      <c r="WDL84" s="275"/>
      <c r="WDM84" s="275"/>
      <c r="WDN84" s="275"/>
      <c r="WDO84" s="275"/>
      <c r="WDP84" s="275"/>
      <c r="WDQ84" s="275"/>
      <c r="WDR84" s="275"/>
      <c r="WDS84" s="275"/>
      <c r="WDT84" s="275"/>
      <c r="WDU84" s="275"/>
      <c r="WDV84" s="275"/>
      <c r="WDW84" s="275"/>
      <c r="WDX84" s="275"/>
      <c r="WDY84" s="275"/>
      <c r="WDZ84" s="275"/>
      <c r="WEA84" s="275"/>
      <c r="WEB84" s="275"/>
      <c r="WEC84" s="275"/>
      <c r="WED84" s="275"/>
      <c r="WEE84" s="275"/>
      <c r="WEF84" s="275"/>
      <c r="WEG84" s="275"/>
      <c r="WEH84" s="275"/>
      <c r="WEI84" s="275"/>
      <c r="WEJ84" s="275"/>
      <c r="WEK84" s="275"/>
      <c r="WEL84" s="275"/>
      <c r="WEM84" s="275"/>
      <c r="WEN84" s="275"/>
      <c r="WEO84" s="275"/>
      <c r="WEP84" s="275"/>
      <c r="WEQ84" s="275"/>
      <c r="WER84" s="275"/>
      <c r="WES84" s="275"/>
      <c r="WET84" s="275"/>
      <c r="WEU84" s="275"/>
      <c r="WEV84" s="275"/>
      <c r="WEW84" s="275"/>
      <c r="WEX84" s="275"/>
      <c r="WEY84" s="275"/>
      <c r="WEZ84" s="275"/>
      <c r="WFA84" s="275"/>
      <c r="WFB84" s="275"/>
      <c r="WFC84" s="275"/>
      <c r="WFD84" s="275"/>
      <c r="WFE84" s="275"/>
      <c r="WFF84" s="275"/>
      <c r="WFG84" s="275"/>
      <c r="WFH84" s="275"/>
      <c r="WFI84" s="275"/>
      <c r="WFJ84" s="275"/>
      <c r="WFK84" s="275"/>
      <c r="WFL84" s="275"/>
      <c r="WFM84" s="275"/>
      <c r="WFN84" s="275"/>
      <c r="WFO84" s="275"/>
      <c r="WFP84" s="275"/>
      <c r="WFQ84" s="275"/>
      <c r="WFR84" s="275"/>
      <c r="WFS84" s="275"/>
      <c r="WFT84" s="275"/>
      <c r="WFU84" s="275"/>
      <c r="WFV84" s="275"/>
      <c r="WFW84" s="275"/>
      <c r="WFX84" s="275"/>
      <c r="WFY84" s="275"/>
      <c r="WFZ84" s="275"/>
      <c r="WGA84" s="275"/>
      <c r="WGB84" s="275"/>
      <c r="WGC84" s="275"/>
      <c r="WGD84" s="275"/>
      <c r="WGE84" s="275"/>
      <c r="WGF84" s="275"/>
      <c r="WGG84" s="275"/>
      <c r="WGH84" s="275"/>
      <c r="WGI84" s="275"/>
      <c r="WGJ84" s="275"/>
      <c r="WGK84" s="275"/>
      <c r="WGL84" s="275"/>
      <c r="WGM84" s="275"/>
      <c r="WGN84" s="275"/>
      <c r="WGO84" s="275"/>
      <c r="WGP84" s="275"/>
      <c r="WGQ84" s="275"/>
      <c r="WGR84" s="275"/>
      <c r="WGS84" s="275"/>
      <c r="WGT84" s="275"/>
      <c r="WGU84" s="275"/>
      <c r="WGV84" s="275"/>
      <c r="WGW84" s="275"/>
      <c r="WGX84" s="275"/>
      <c r="WGY84" s="275"/>
      <c r="WGZ84" s="275"/>
      <c r="WHA84" s="275"/>
      <c r="WHB84" s="275"/>
      <c r="WHC84" s="275"/>
      <c r="WHD84" s="275"/>
      <c r="WHE84" s="275"/>
      <c r="WHF84" s="275"/>
      <c r="WHG84" s="275"/>
      <c r="WHH84" s="275"/>
      <c r="WHI84" s="275"/>
      <c r="WHJ84" s="275"/>
      <c r="WHK84" s="275"/>
      <c r="WHL84" s="275"/>
      <c r="WHM84" s="275"/>
      <c r="WHN84" s="275"/>
      <c r="WHO84" s="275"/>
      <c r="WHP84" s="275"/>
      <c r="WHQ84" s="275"/>
      <c r="WHR84" s="275"/>
      <c r="WHS84" s="275"/>
      <c r="WHT84" s="275"/>
      <c r="WHU84" s="275"/>
      <c r="WHV84" s="275"/>
      <c r="WHW84" s="275"/>
      <c r="WHX84" s="275"/>
      <c r="WHY84" s="275"/>
      <c r="WHZ84" s="275"/>
      <c r="WIA84" s="275"/>
      <c r="WIB84" s="275"/>
      <c r="WIC84" s="275"/>
      <c r="WID84" s="275"/>
      <c r="WIE84" s="275"/>
      <c r="WIF84" s="275"/>
      <c r="WIG84" s="275"/>
      <c r="WIH84" s="275"/>
      <c r="WII84" s="275"/>
      <c r="WIJ84" s="275"/>
      <c r="WIK84" s="275"/>
      <c r="WIL84" s="275"/>
      <c r="WIM84" s="275"/>
      <c r="WIN84" s="275"/>
      <c r="WIO84" s="275"/>
      <c r="WIP84" s="275"/>
      <c r="WIQ84" s="275"/>
      <c r="WIR84" s="275"/>
      <c r="WIS84" s="275"/>
      <c r="WIT84" s="275"/>
      <c r="WIU84" s="275"/>
      <c r="WIV84" s="275"/>
      <c r="WIW84" s="275"/>
      <c r="WIX84" s="275"/>
      <c r="WIY84" s="275"/>
      <c r="WIZ84" s="275"/>
      <c r="WJA84" s="275"/>
      <c r="WJB84" s="275"/>
      <c r="WJC84" s="275"/>
      <c r="WJD84" s="275"/>
      <c r="WJE84" s="275"/>
      <c r="WJF84" s="275"/>
      <c r="WJG84" s="275"/>
      <c r="WJH84" s="275"/>
      <c r="WJI84" s="275"/>
      <c r="WJJ84" s="275"/>
      <c r="WJK84" s="275"/>
      <c r="WJL84" s="275"/>
      <c r="WJM84" s="275"/>
      <c r="WJN84" s="275"/>
      <c r="WJO84" s="275"/>
      <c r="WJP84" s="275"/>
      <c r="WJQ84" s="275"/>
      <c r="WJR84" s="275"/>
      <c r="WJS84" s="275"/>
      <c r="WJT84" s="275"/>
      <c r="WJU84" s="275"/>
      <c r="WJV84" s="275"/>
      <c r="WJW84" s="275"/>
      <c r="WJX84" s="275"/>
      <c r="WJY84" s="275"/>
      <c r="WJZ84" s="275"/>
      <c r="WKA84" s="275"/>
      <c r="WKB84" s="275"/>
      <c r="WKC84" s="275"/>
      <c r="WKD84" s="275"/>
      <c r="WKE84" s="275"/>
      <c r="WKF84" s="275"/>
      <c r="WKG84" s="275"/>
      <c r="WKH84" s="275"/>
      <c r="WKI84" s="275"/>
      <c r="WKJ84" s="275"/>
      <c r="WKK84" s="275"/>
      <c r="WKL84" s="275"/>
      <c r="WKM84" s="275"/>
      <c r="WKN84" s="275"/>
      <c r="WKO84" s="275"/>
      <c r="WKP84" s="275"/>
      <c r="WKQ84" s="275"/>
      <c r="WKR84" s="275"/>
      <c r="WKS84" s="275"/>
      <c r="WKT84" s="275"/>
      <c r="WKU84" s="275"/>
      <c r="WKV84" s="275"/>
      <c r="WKW84" s="275"/>
      <c r="WKX84" s="275"/>
      <c r="WKY84" s="275"/>
      <c r="WKZ84" s="275"/>
      <c r="WLA84" s="275"/>
      <c r="WLB84" s="275"/>
      <c r="WLC84" s="275"/>
      <c r="WLD84" s="275"/>
      <c r="WLE84" s="275"/>
      <c r="WLF84" s="275"/>
      <c r="WLG84" s="275"/>
      <c r="WLH84" s="275"/>
      <c r="WLI84" s="275"/>
      <c r="WLJ84" s="275"/>
      <c r="WLK84" s="275"/>
      <c r="WLL84" s="275"/>
      <c r="WLM84" s="275"/>
      <c r="WLN84" s="275"/>
      <c r="WLO84" s="275"/>
      <c r="WLP84" s="275"/>
      <c r="WLQ84" s="275"/>
      <c r="WLR84" s="275"/>
      <c r="WLS84" s="275"/>
      <c r="WLT84" s="275"/>
      <c r="WLU84" s="275"/>
      <c r="WLV84" s="275"/>
      <c r="WLW84" s="275"/>
      <c r="WLX84" s="275"/>
      <c r="WLY84" s="275"/>
      <c r="WLZ84" s="275"/>
      <c r="WMA84" s="275"/>
      <c r="WMB84" s="275"/>
      <c r="WMC84" s="275"/>
      <c r="WMD84" s="275"/>
      <c r="WME84" s="275"/>
      <c r="WMF84" s="275"/>
      <c r="WMG84" s="275"/>
      <c r="WMH84" s="275"/>
      <c r="WMI84" s="275"/>
      <c r="WMJ84" s="275"/>
      <c r="WMK84" s="275"/>
      <c r="WML84" s="275"/>
      <c r="WMM84" s="275"/>
      <c r="WMN84" s="275"/>
      <c r="WMO84" s="275"/>
      <c r="WMP84" s="275"/>
      <c r="WMQ84" s="275"/>
      <c r="WMR84" s="275"/>
      <c r="WMS84" s="275"/>
      <c r="WMT84" s="275"/>
      <c r="WMU84" s="275"/>
      <c r="WMV84" s="275"/>
      <c r="WMW84" s="275"/>
      <c r="WMX84" s="275"/>
      <c r="WMY84" s="275"/>
      <c r="WMZ84" s="275"/>
      <c r="WNA84" s="275"/>
      <c r="WNB84" s="275"/>
      <c r="WNC84" s="275"/>
      <c r="WND84" s="275"/>
      <c r="WNE84" s="275"/>
      <c r="WNF84" s="275"/>
      <c r="WNG84" s="275"/>
      <c r="WNH84" s="275"/>
      <c r="WNI84" s="275"/>
      <c r="WNJ84" s="275"/>
      <c r="WNK84" s="275"/>
      <c r="WNL84" s="275"/>
      <c r="WNM84" s="275"/>
      <c r="WNN84" s="275"/>
      <c r="WNO84" s="275"/>
      <c r="WNP84" s="275"/>
      <c r="WNQ84" s="275"/>
      <c r="WNR84" s="275"/>
      <c r="WNS84" s="275"/>
      <c r="WNT84" s="275"/>
      <c r="WNU84" s="275"/>
      <c r="WNV84" s="275"/>
      <c r="WNW84" s="275"/>
      <c r="WNX84" s="275"/>
      <c r="WNY84" s="275"/>
      <c r="WNZ84" s="275"/>
      <c r="WOA84" s="275"/>
      <c r="WOB84" s="275"/>
      <c r="WOC84" s="275"/>
      <c r="WOD84" s="275"/>
      <c r="WOE84" s="275"/>
      <c r="WOF84" s="275"/>
      <c r="WOG84" s="275"/>
      <c r="WOH84" s="275"/>
      <c r="WOI84" s="275"/>
      <c r="WOJ84" s="275"/>
      <c r="WOK84" s="275"/>
      <c r="WOL84" s="275"/>
      <c r="WOM84" s="275"/>
      <c r="WON84" s="275"/>
      <c r="WOO84" s="275"/>
      <c r="WOP84" s="275"/>
      <c r="WOQ84" s="275"/>
      <c r="WOR84" s="275"/>
      <c r="WOS84" s="275"/>
      <c r="WOT84" s="275"/>
      <c r="WOU84" s="275"/>
      <c r="WOV84" s="275"/>
      <c r="WOW84" s="275"/>
      <c r="WOX84" s="275"/>
      <c r="WOY84" s="275"/>
      <c r="WOZ84" s="275"/>
      <c r="WPA84" s="275"/>
      <c r="WPB84" s="275"/>
      <c r="WPC84" s="275"/>
      <c r="WPD84" s="275"/>
      <c r="WPE84" s="275"/>
      <c r="WPF84" s="275"/>
      <c r="WPG84" s="275"/>
      <c r="WPH84" s="275"/>
      <c r="WPI84" s="275"/>
      <c r="WPJ84" s="275"/>
      <c r="WPK84" s="275"/>
      <c r="WPL84" s="275"/>
      <c r="WPM84" s="275"/>
      <c r="WPN84" s="275"/>
      <c r="WPO84" s="275"/>
      <c r="WPP84" s="275"/>
      <c r="WPQ84" s="275"/>
      <c r="WPR84" s="275"/>
      <c r="WPS84" s="275"/>
      <c r="WPT84" s="275"/>
      <c r="WPU84" s="275"/>
      <c r="WPV84" s="275"/>
      <c r="WPW84" s="275"/>
      <c r="WPX84" s="275"/>
      <c r="WPY84" s="275"/>
      <c r="WPZ84" s="275"/>
      <c r="WQA84" s="275"/>
      <c r="WQB84" s="275"/>
      <c r="WQC84" s="275"/>
      <c r="WQD84" s="275"/>
      <c r="WQE84" s="275"/>
      <c r="WQF84" s="275"/>
      <c r="WQG84" s="275"/>
      <c r="WQH84" s="275"/>
      <c r="WQI84" s="275"/>
      <c r="WQJ84" s="275"/>
      <c r="WQK84" s="275"/>
      <c r="WQL84" s="275"/>
      <c r="WQM84" s="275"/>
      <c r="WQN84" s="275"/>
      <c r="WQO84" s="275"/>
      <c r="WQP84" s="275"/>
      <c r="WQQ84" s="275"/>
      <c r="WQR84" s="275"/>
      <c r="WQS84" s="275"/>
      <c r="WQT84" s="275"/>
      <c r="WQU84" s="275"/>
      <c r="WQV84" s="275"/>
      <c r="WQW84" s="275"/>
      <c r="WQX84" s="275"/>
      <c r="WQY84" s="275"/>
      <c r="WQZ84" s="275"/>
      <c r="WRA84" s="275"/>
      <c r="WRB84" s="275"/>
      <c r="WRC84" s="275"/>
      <c r="WRD84" s="275"/>
      <c r="WRE84" s="275"/>
      <c r="WRF84" s="275"/>
      <c r="WRG84" s="275"/>
      <c r="WRH84" s="275"/>
      <c r="WRI84" s="275"/>
      <c r="WRJ84" s="275"/>
      <c r="WRK84" s="275"/>
      <c r="WRL84" s="275"/>
      <c r="WRM84" s="275"/>
      <c r="WRN84" s="275"/>
      <c r="WRO84" s="275"/>
      <c r="WRP84" s="275"/>
      <c r="WRQ84" s="275"/>
      <c r="WRR84" s="275"/>
      <c r="WRS84" s="275"/>
      <c r="WRT84" s="275"/>
      <c r="WRU84" s="275"/>
      <c r="WRV84" s="275"/>
      <c r="WRW84" s="275"/>
      <c r="WRX84" s="275"/>
      <c r="WRY84" s="275"/>
      <c r="WRZ84" s="275"/>
      <c r="WSA84" s="275"/>
      <c r="WSB84" s="275"/>
      <c r="WSC84" s="275"/>
      <c r="WSD84" s="275"/>
      <c r="WSE84" s="275"/>
      <c r="WSF84" s="275"/>
      <c r="WSG84" s="275"/>
      <c r="WSH84" s="275"/>
      <c r="WSI84" s="275"/>
      <c r="WSJ84" s="275"/>
      <c r="WSK84" s="275"/>
      <c r="WSL84" s="275"/>
      <c r="WSM84" s="275"/>
      <c r="WSN84" s="275"/>
      <c r="WSO84" s="275"/>
      <c r="WSP84" s="275"/>
      <c r="WSQ84" s="275"/>
      <c r="WSR84" s="275"/>
      <c r="WSS84" s="275"/>
      <c r="WST84" s="275"/>
      <c r="WSU84" s="275"/>
      <c r="WSV84" s="275"/>
      <c r="WSW84" s="275"/>
      <c r="WSX84" s="275"/>
      <c r="WSY84" s="275"/>
      <c r="WSZ84" s="275"/>
      <c r="WTA84" s="275"/>
      <c r="WTB84" s="275"/>
      <c r="WTC84" s="275"/>
      <c r="WTD84" s="275"/>
      <c r="WTE84" s="275"/>
      <c r="WTF84" s="275"/>
      <c r="WTG84" s="275"/>
      <c r="WTH84" s="275"/>
      <c r="WTI84" s="275"/>
      <c r="WTJ84" s="275"/>
      <c r="WTK84" s="275"/>
      <c r="WTL84" s="275"/>
      <c r="WTM84" s="275"/>
      <c r="WTN84" s="275"/>
      <c r="WTO84" s="275"/>
      <c r="WTP84" s="275"/>
      <c r="WTQ84" s="275"/>
      <c r="WTR84" s="275"/>
      <c r="WTS84" s="275"/>
      <c r="WTT84" s="275"/>
      <c r="WTU84" s="275"/>
      <c r="WTV84" s="275"/>
      <c r="WTW84" s="275"/>
      <c r="WTX84" s="275"/>
      <c r="WTY84" s="275"/>
      <c r="WTZ84" s="275"/>
      <c r="WUA84" s="275"/>
      <c r="WUB84" s="275"/>
      <c r="WUC84" s="275"/>
      <c r="WUD84" s="275"/>
      <c r="WUE84" s="275"/>
      <c r="WUF84" s="275"/>
      <c r="WUG84" s="275"/>
      <c r="WUH84" s="275"/>
      <c r="WUI84" s="275"/>
      <c r="WUJ84" s="275"/>
      <c r="WUK84" s="275"/>
      <c r="WUL84" s="275"/>
      <c r="WUM84" s="275"/>
      <c r="WUN84" s="275"/>
      <c r="WUO84" s="275"/>
      <c r="WUP84" s="275"/>
      <c r="WUQ84" s="275"/>
      <c r="WUR84" s="275"/>
      <c r="WUS84" s="275"/>
      <c r="WUT84" s="275"/>
      <c r="WUU84" s="275"/>
      <c r="WUV84" s="275"/>
      <c r="WUW84" s="275"/>
      <c r="WUX84" s="275"/>
      <c r="WUY84" s="275"/>
      <c r="WUZ84" s="275"/>
      <c r="WVA84" s="275"/>
      <c r="WVB84" s="275"/>
      <c r="WVC84" s="275"/>
      <c r="WVD84" s="275"/>
      <c r="WVE84" s="275"/>
      <c r="WVF84" s="275"/>
      <c r="WVG84" s="275"/>
      <c r="WVH84" s="275"/>
      <c r="WVI84" s="275"/>
      <c r="WVJ84" s="275"/>
      <c r="WVK84" s="275"/>
      <c r="WVL84" s="275"/>
      <c r="WVM84" s="275"/>
      <c r="WVN84" s="275"/>
      <c r="WVO84" s="275"/>
      <c r="WVP84" s="275"/>
      <c r="WVQ84" s="275"/>
      <c r="WVR84" s="275"/>
      <c r="WVS84" s="275"/>
      <c r="WVT84" s="275"/>
      <c r="WVU84" s="275"/>
      <c r="WVV84" s="275"/>
      <c r="WVW84" s="275"/>
      <c r="WVX84" s="275"/>
      <c r="WVY84" s="275"/>
      <c r="WVZ84" s="275"/>
      <c r="WWA84" s="275"/>
      <c r="WWB84" s="275"/>
      <c r="WWC84" s="275"/>
      <c r="WWD84" s="275"/>
      <c r="WWE84" s="275"/>
      <c r="WWF84" s="275"/>
      <c r="WWG84" s="275"/>
      <c r="WWH84" s="275"/>
      <c r="WWI84" s="275"/>
      <c r="WWJ84" s="275"/>
      <c r="WWK84" s="275"/>
      <c r="WWL84" s="275"/>
      <c r="WWM84" s="275"/>
      <c r="WWN84" s="275"/>
      <c r="WWO84" s="275"/>
      <c r="WWP84" s="275"/>
      <c r="WWQ84" s="275"/>
      <c r="WWR84" s="275"/>
      <c r="WWS84" s="275"/>
      <c r="WWT84" s="275"/>
      <c r="WWU84" s="275"/>
      <c r="WWV84" s="275"/>
      <c r="WWW84" s="275"/>
      <c r="WWX84" s="275"/>
      <c r="WWY84" s="275"/>
      <c r="WWZ84" s="275"/>
      <c r="WXA84" s="275"/>
      <c r="WXB84" s="275"/>
      <c r="WXC84" s="275"/>
      <c r="WXD84" s="275"/>
      <c r="WXE84" s="275"/>
      <c r="WXF84" s="275"/>
      <c r="WXG84" s="275"/>
      <c r="WXH84" s="275"/>
      <c r="WXI84" s="275"/>
      <c r="WXJ84" s="275"/>
      <c r="WXK84" s="275"/>
      <c r="WXL84" s="275"/>
      <c r="WXM84" s="275"/>
      <c r="WXN84" s="275"/>
      <c r="WXO84" s="275"/>
      <c r="WXP84" s="275"/>
      <c r="WXQ84" s="275"/>
      <c r="WXR84" s="275"/>
      <c r="WXS84" s="275"/>
      <c r="WXT84" s="275"/>
      <c r="WXU84" s="275"/>
      <c r="WXV84" s="275"/>
      <c r="WXW84" s="275"/>
      <c r="WXX84" s="275"/>
      <c r="WXY84" s="275"/>
      <c r="WXZ84" s="275"/>
      <c r="WYA84" s="275"/>
      <c r="WYB84" s="275"/>
      <c r="WYC84" s="275"/>
      <c r="WYD84" s="275"/>
      <c r="WYE84" s="275"/>
      <c r="WYF84" s="275"/>
      <c r="WYG84" s="275"/>
      <c r="WYH84" s="275"/>
      <c r="WYI84" s="275"/>
      <c r="WYJ84" s="275"/>
      <c r="WYK84" s="275"/>
      <c r="WYL84" s="275"/>
      <c r="WYM84" s="275"/>
      <c r="WYN84" s="275"/>
      <c r="WYO84" s="275"/>
      <c r="WYP84" s="275"/>
      <c r="WYQ84" s="275"/>
      <c r="WYR84" s="275"/>
      <c r="WYS84" s="275"/>
      <c r="WYT84" s="275"/>
      <c r="WYU84" s="275"/>
      <c r="WYV84" s="275"/>
      <c r="WYW84" s="275"/>
      <c r="WYX84" s="275"/>
      <c r="WYY84" s="275"/>
      <c r="WYZ84" s="275"/>
      <c r="WZA84" s="275"/>
      <c r="WZB84" s="275"/>
      <c r="WZC84" s="275"/>
      <c r="WZD84" s="275"/>
      <c r="WZE84" s="275"/>
      <c r="WZF84" s="275"/>
      <c r="WZG84" s="275"/>
      <c r="WZH84" s="275"/>
      <c r="WZI84" s="275"/>
      <c r="WZJ84" s="275"/>
      <c r="WZK84" s="275"/>
      <c r="WZL84" s="275"/>
      <c r="WZM84" s="275"/>
      <c r="WZN84" s="275"/>
      <c r="WZO84" s="275"/>
      <c r="WZP84" s="275"/>
      <c r="WZQ84" s="275"/>
      <c r="WZR84" s="275"/>
      <c r="WZS84" s="275"/>
      <c r="WZT84" s="275"/>
      <c r="WZU84" s="275"/>
      <c r="WZV84" s="275"/>
      <c r="WZW84" s="275"/>
      <c r="WZX84" s="275"/>
      <c r="WZY84" s="275"/>
      <c r="WZZ84" s="275"/>
      <c r="XAA84" s="275"/>
      <c r="XAB84" s="275"/>
      <c r="XAC84" s="275"/>
      <c r="XAD84" s="275"/>
      <c r="XAE84" s="275"/>
      <c r="XAF84" s="275"/>
      <c r="XAG84" s="275"/>
      <c r="XAH84" s="275"/>
      <c r="XAI84" s="275"/>
      <c r="XAJ84" s="275"/>
      <c r="XAK84" s="275"/>
      <c r="XAL84" s="275"/>
      <c r="XAM84" s="275"/>
      <c r="XAN84" s="275"/>
      <c r="XAO84" s="275"/>
      <c r="XAP84" s="275"/>
      <c r="XAQ84" s="275"/>
      <c r="XAR84" s="275"/>
      <c r="XAS84" s="275"/>
      <c r="XAT84" s="275"/>
      <c r="XAU84" s="275"/>
      <c r="XAV84" s="275"/>
      <c r="XAW84" s="275"/>
      <c r="XAX84" s="275"/>
      <c r="XAY84" s="275"/>
      <c r="XAZ84" s="275"/>
      <c r="XBA84" s="275"/>
      <c r="XBB84" s="275"/>
      <c r="XBC84" s="275"/>
      <c r="XBD84" s="275"/>
      <c r="XBE84" s="275"/>
      <c r="XBF84" s="275"/>
      <c r="XBG84" s="275"/>
      <c r="XBH84" s="275"/>
      <c r="XBI84" s="275"/>
      <c r="XBJ84" s="275"/>
      <c r="XBK84" s="275"/>
      <c r="XBL84" s="275"/>
      <c r="XBM84" s="275"/>
      <c r="XBN84" s="275"/>
      <c r="XBO84" s="275"/>
      <c r="XBP84" s="275"/>
      <c r="XBQ84" s="275"/>
      <c r="XBR84" s="275"/>
      <c r="XBS84" s="275"/>
      <c r="XBT84" s="275"/>
      <c r="XBU84" s="275"/>
      <c r="XBV84" s="275"/>
      <c r="XBW84" s="275"/>
      <c r="XBX84" s="275"/>
      <c r="XBY84" s="275"/>
      <c r="XBZ84" s="275"/>
      <c r="XCA84" s="275"/>
      <c r="XCB84" s="275"/>
      <c r="XCC84" s="275"/>
      <c r="XCD84" s="275"/>
      <c r="XCE84" s="275"/>
      <c r="XCF84" s="275"/>
      <c r="XCG84" s="275"/>
      <c r="XCH84" s="275"/>
      <c r="XCI84" s="275"/>
      <c r="XCJ84" s="275"/>
      <c r="XCK84" s="275"/>
      <c r="XCL84" s="275"/>
      <c r="XCM84" s="275"/>
      <c r="XCN84" s="275"/>
      <c r="XCO84" s="275"/>
      <c r="XCP84" s="275"/>
      <c r="XCQ84" s="275"/>
      <c r="XCR84" s="275"/>
      <c r="XCS84" s="275"/>
      <c r="XCT84" s="275"/>
      <c r="XCU84" s="275"/>
      <c r="XCV84" s="275"/>
      <c r="XCW84" s="275"/>
      <c r="XCX84" s="275"/>
      <c r="XCY84" s="275"/>
      <c r="XCZ84" s="275"/>
      <c r="XDA84" s="275"/>
      <c r="XDB84" s="275"/>
      <c r="XDC84" s="275"/>
      <c r="XDD84" s="275"/>
      <c r="XDE84" s="275"/>
      <c r="XDF84" s="275"/>
      <c r="XDG84" s="275"/>
      <c r="XDH84" s="275"/>
      <c r="XDI84" s="275"/>
      <c r="XDJ84" s="275"/>
      <c r="XDK84" s="275"/>
      <c r="XDL84" s="275"/>
      <c r="XDM84" s="275"/>
      <c r="XDN84" s="275"/>
      <c r="XDO84" s="275"/>
      <c r="XDP84" s="275"/>
      <c r="XDQ84" s="275"/>
      <c r="XDR84" s="275"/>
      <c r="XDS84" s="275"/>
      <c r="XDT84" s="275"/>
      <c r="XDU84" s="275"/>
      <c r="XDV84" s="275"/>
      <c r="XDW84" s="275"/>
      <c r="XDX84" s="275"/>
      <c r="XDY84" s="275"/>
      <c r="XDZ84" s="275"/>
      <c r="XEA84" s="275"/>
      <c r="XEB84" s="275"/>
      <c r="XEC84" s="275"/>
      <c r="XED84" s="275"/>
      <c r="XEE84" s="275"/>
      <c r="XEF84" s="275"/>
      <c r="XEG84" s="275"/>
      <c r="XEH84" s="275"/>
      <c r="XEI84" s="275"/>
      <c r="XEJ84" s="275"/>
      <c r="XEK84" s="275"/>
      <c r="XEL84" s="275"/>
      <c r="XEM84" s="275"/>
      <c r="XEN84" s="275"/>
      <c r="XEO84" s="275"/>
      <c r="XEP84" s="275"/>
      <c r="XEQ84" s="275"/>
      <c r="XER84" s="275"/>
      <c r="XES84" s="275"/>
      <c r="XET84" s="275"/>
      <c r="XEU84" s="275"/>
      <c r="XEV84" s="275"/>
      <c r="XEW84" s="275"/>
      <c r="XEX84" s="275"/>
      <c r="XEY84" s="275"/>
      <c r="XEZ84" s="275"/>
      <c r="XFA84" s="275"/>
      <c r="XFB84" s="275"/>
      <c r="XFC84" s="275"/>
    </row>
    <row r="85" spans="1:16383" s="29" customFormat="1" ht="28.5" customHeight="1" x14ac:dyDescent="0.2">
      <c r="A85" s="195" t="s">
        <v>104</v>
      </c>
      <c r="B85" s="196"/>
      <c r="C85" s="196"/>
      <c r="D85" s="196"/>
      <c r="E85" s="124" t="s">
        <v>53</v>
      </c>
      <c r="F85" s="123" t="s">
        <v>209</v>
      </c>
    </row>
    <row r="86" spans="1:16383" s="31" customFormat="1" ht="64.5" customHeight="1" x14ac:dyDescent="0.2">
      <c r="A86" s="190" t="s">
        <v>121</v>
      </c>
      <c r="B86" s="191"/>
      <c r="C86" s="191"/>
      <c r="D86" s="191"/>
      <c r="E86" s="120"/>
      <c r="F86" s="119"/>
    </row>
    <row r="87" spans="1:16383" s="29" customFormat="1" ht="56.25" customHeight="1" x14ac:dyDescent="0.2">
      <c r="A87" s="190" t="s">
        <v>151</v>
      </c>
      <c r="B87" s="191"/>
      <c r="C87" s="191"/>
      <c r="D87" s="191"/>
      <c r="E87" s="120"/>
      <c r="F87" s="119"/>
      <c r="G87" s="31"/>
    </row>
    <row r="88" spans="1:16383" s="29" customFormat="1" ht="63" customHeight="1" x14ac:dyDescent="0.2">
      <c r="A88" s="190" t="s">
        <v>288</v>
      </c>
      <c r="B88" s="191"/>
      <c r="C88" s="191"/>
      <c r="D88" s="191"/>
      <c r="E88" s="120"/>
      <c r="F88" s="119"/>
    </row>
    <row r="89" spans="1:16383" s="31" customFormat="1" ht="138" customHeight="1" x14ac:dyDescent="0.2">
      <c r="A89" s="187" t="s">
        <v>155</v>
      </c>
      <c r="B89" s="188"/>
      <c r="C89" s="188"/>
      <c r="D89" s="189"/>
      <c r="E89" s="120"/>
      <c r="F89" s="118"/>
    </row>
    <row r="90" spans="1:16383" s="29" customFormat="1" ht="51" customHeight="1" x14ac:dyDescent="0.2">
      <c r="A90" s="187" t="s">
        <v>122</v>
      </c>
      <c r="B90" s="188"/>
      <c r="C90" s="188"/>
      <c r="D90" s="188"/>
      <c r="E90" s="120"/>
      <c r="F90" s="119"/>
      <c r="G90" s="31"/>
    </row>
    <row r="91" spans="1:16383" s="29" customFormat="1" ht="24.95" customHeight="1" x14ac:dyDescent="0.2">
      <c r="A91" s="194" t="s">
        <v>54</v>
      </c>
      <c r="B91" s="194"/>
      <c r="C91" s="194"/>
      <c r="D91" s="194"/>
      <c r="E91" s="194"/>
      <c r="F91" s="194"/>
    </row>
    <row r="92" spans="1:16383" s="29" customFormat="1" ht="21" customHeight="1" thickBot="1" x14ac:dyDescent="0.25">
      <c r="A92" s="184" t="s">
        <v>10</v>
      </c>
      <c r="B92" s="185"/>
      <c r="C92" s="185"/>
      <c r="D92" s="185"/>
      <c r="E92" s="185"/>
      <c r="F92" s="186"/>
    </row>
    <row r="93" spans="1:16383" s="29" customFormat="1" ht="14.25" thickTop="1" thickBot="1" x14ac:dyDescent="0.25">
      <c r="A93" s="261" t="s">
        <v>174</v>
      </c>
      <c r="B93" s="262"/>
      <c r="C93" s="263"/>
      <c r="D93" s="264"/>
      <c r="E93" s="264"/>
      <c r="F93" s="265"/>
    </row>
    <row r="94" spans="1:16383" s="29" customFormat="1" ht="27" customHeight="1" thickTop="1" x14ac:dyDescent="0.2">
      <c r="A94" s="266" t="s">
        <v>175</v>
      </c>
      <c r="B94" s="267"/>
      <c r="C94" s="268" t="s">
        <v>207</v>
      </c>
      <c r="D94" s="269"/>
      <c r="E94" s="269"/>
      <c r="F94" s="270"/>
    </row>
    <row r="95" spans="1:16383" s="29" customFormat="1" x14ac:dyDescent="0.2">
      <c r="A95" s="259" t="s">
        <v>83</v>
      </c>
      <c r="B95" s="260"/>
      <c r="C95" s="256"/>
      <c r="D95" s="257"/>
      <c r="E95" s="257"/>
      <c r="F95" s="258"/>
      <c r="H95" s="128"/>
      <c r="I95" s="128"/>
      <c r="J95" s="128"/>
      <c r="K95" s="128"/>
      <c r="L95" s="128"/>
    </row>
    <row r="96" spans="1:16383" s="29" customFormat="1" ht="13.5" thickBot="1" x14ac:dyDescent="0.25">
      <c r="A96" s="253" t="s">
        <v>103</v>
      </c>
      <c r="B96" s="254"/>
      <c r="C96" s="254"/>
      <c r="D96" s="254"/>
      <c r="E96" s="254"/>
      <c r="F96" s="255"/>
      <c r="G96" s="127"/>
    </row>
    <row r="97" ht="13.5" thickTop="1" x14ac:dyDescent="0.2"/>
  </sheetData>
  <mergeCells count="2122">
    <mergeCell ref="XDX84:XEE84"/>
    <mergeCell ref="XEF84:XEM84"/>
    <mergeCell ref="XEN84:XEU84"/>
    <mergeCell ref="XEV84:XFC84"/>
    <mergeCell ref="A84:F84"/>
    <mergeCell ref="XCJ84:XCQ84"/>
    <mergeCell ref="XCR84:XCY84"/>
    <mergeCell ref="XCZ84:XDG84"/>
    <mergeCell ref="XDH84:XDO84"/>
    <mergeCell ref="XDP84:XDW84"/>
    <mergeCell ref="XAV84:XBC84"/>
    <mergeCell ref="XBD84:XBK84"/>
    <mergeCell ref="XBL84:XBS84"/>
    <mergeCell ref="XBT84:XCA84"/>
    <mergeCell ref="XCB84:XCI84"/>
    <mergeCell ref="WZH84:WZO84"/>
    <mergeCell ref="WZP84:WZW84"/>
    <mergeCell ref="WZX84:XAE84"/>
    <mergeCell ref="XAF84:XAM84"/>
    <mergeCell ref="XAN84:XAU84"/>
    <mergeCell ref="WXT84:WYA84"/>
    <mergeCell ref="WYB84:WYI84"/>
    <mergeCell ref="WYJ84:WYQ84"/>
    <mergeCell ref="WYR84:WYY84"/>
    <mergeCell ref="WYZ84:WZG84"/>
    <mergeCell ref="WWF84:WWM84"/>
    <mergeCell ref="WWN84:WWU84"/>
    <mergeCell ref="WWV84:WXC84"/>
    <mergeCell ref="WXD84:WXK84"/>
    <mergeCell ref="WXL84:WXS84"/>
    <mergeCell ref="WUR84:WUY84"/>
    <mergeCell ref="WUZ84:WVG84"/>
    <mergeCell ref="WVH84:WVO84"/>
    <mergeCell ref="WVP84:WVW84"/>
    <mergeCell ref="WVX84:WWE84"/>
    <mergeCell ref="WTD84:WTK84"/>
    <mergeCell ref="WTL84:WTS84"/>
    <mergeCell ref="WTT84:WUA84"/>
    <mergeCell ref="WUB84:WUI84"/>
    <mergeCell ref="WUJ84:WUQ84"/>
    <mergeCell ref="WRP84:WRW84"/>
    <mergeCell ref="WRX84:WSE84"/>
    <mergeCell ref="WSF84:WSM84"/>
    <mergeCell ref="WSN84:WSU84"/>
    <mergeCell ref="WSV84:WTC84"/>
    <mergeCell ref="WQB84:WQI84"/>
    <mergeCell ref="WQJ84:WQQ84"/>
    <mergeCell ref="WQR84:WQY84"/>
    <mergeCell ref="WQZ84:WRG84"/>
    <mergeCell ref="WRH84:WRO84"/>
    <mergeCell ref="WON84:WOU84"/>
    <mergeCell ref="WOV84:WPC84"/>
    <mergeCell ref="WPD84:WPK84"/>
    <mergeCell ref="WPL84:WPS84"/>
    <mergeCell ref="WPT84:WQA84"/>
    <mergeCell ref="WMZ84:WNG84"/>
    <mergeCell ref="WNH84:WNO84"/>
    <mergeCell ref="WNP84:WNW84"/>
    <mergeCell ref="WNX84:WOE84"/>
    <mergeCell ref="WOF84:WOM84"/>
    <mergeCell ref="WLL84:WLS84"/>
    <mergeCell ref="WLT84:WMA84"/>
    <mergeCell ref="WMB84:WMI84"/>
    <mergeCell ref="WMJ84:WMQ84"/>
    <mergeCell ref="WMR84:WMY84"/>
    <mergeCell ref="WJX84:WKE84"/>
    <mergeCell ref="WKF84:WKM84"/>
    <mergeCell ref="WKN84:WKU84"/>
    <mergeCell ref="WKV84:WLC84"/>
    <mergeCell ref="WLD84:WLK84"/>
    <mergeCell ref="WIJ84:WIQ84"/>
    <mergeCell ref="WIR84:WIY84"/>
    <mergeCell ref="WIZ84:WJG84"/>
    <mergeCell ref="WJH84:WJO84"/>
    <mergeCell ref="WJP84:WJW84"/>
    <mergeCell ref="WGV84:WHC84"/>
    <mergeCell ref="WHD84:WHK84"/>
    <mergeCell ref="WHL84:WHS84"/>
    <mergeCell ref="WHT84:WIA84"/>
    <mergeCell ref="WIB84:WII84"/>
    <mergeCell ref="WFH84:WFO84"/>
    <mergeCell ref="WFP84:WFW84"/>
    <mergeCell ref="WFX84:WGE84"/>
    <mergeCell ref="WGF84:WGM84"/>
    <mergeCell ref="WGN84:WGU84"/>
    <mergeCell ref="WDT84:WEA84"/>
    <mergeCell ref="WEB84:WEI84"/>
    <mergeCell ref="WEJ84:WEQ84"/>
    <mergeCell ref="WER84:WEY84"/>
    <mergeCell ref="WEZ84:WFG84"/>
    <mergeCell ref="WCF84:WCM84"/>
    <mergeCell ref="WCN84:WCU84"/>
    <mergeCell ref="WCV84:WDC84"/>
    <mergeCell ref="WDD84:WDK84"/>
    <mergeCell ref="WDL84:WDS84"/>
    <mergeCell ref="WAR84:WAY84"/>
    <mergeCell ref="WAZ84:WBG84"/>
    <mergeCell ref="WBH84:WBO84"/>
    <mergeCell ref="WBP84:WBW84"/>
    <mergeCell ref="WBX84:WCE84"/>
    <mergeCell ref="VZD84:VZK84"/>
    <mergeCell ref="VZL84:VZS84"/>
    <mergeCell ref="VZT84:WAA84"/>
    <mergeCell ref="WAB84:WAI84"/>
    <mergeCell ref="WAJ84:WAQ84"/>
    <mergeCell ref="VXP84:VXW84"/>
    <mergeCell ref="VXX84:VYE84"/>
    <mergeCell ref="VYF84:VYM84"/>
    <mergeCell ref="VYN84:VYU84"/>
    <mergeCell ref="VYV84:VZC84"/>
    <mergeCell ref="VWB84:VWI84"/>
    <mergeCell ref="VWJ84:VWQ84"/>
    <mergeCell ref="VWR84:VWY84"/>
    <mergeCell ref="VWZ84:VXG84"/>
    <mergeCell ref="VXH84:VXO84"/>
    <mergeCell ref="VUN84:VUU84"/>
    <mergeCell ref="VUV84:VVC84"/>
    <mergeCell ref="VVD84:VVK84"/>
    <mergeCell ref="VVL84:VVS84"/>
    <mergeCell ref="VVT84:VWA84"/>
    <mergeCell ref="VSZ84:VTG84"/>
    <mergeCell ref="VTH84:VTO84"/>
    <mergeCell ref="VTP84:VTW84"/>
    <mergeCell ref="VTX84:VUE84"/>
    <mergeCell ref="VUF84:VUM84"/>
    <mergeCell ref="VRL84:VRS84"/>
    <mergeCell ref="VRT84:VSA84"/>
    <mergeCell ref="VSB84:VSI84"/>
    <mergeCell ref="VSJ84:VSQ84"/>
    <mergeCell ref="VSR84:VSY84"/>
    <mergeCell ref="VPX84:VQE84"/>
    <mergeCell ref="VQF84:VQM84"/>
    <mergeCell ref="VQN84:VQU84"/>
    <mergeCell ref="VQV84:VRC84"/>
    <mergeCell ref="VRD84:VRK84"/>
    <mergeCell ref="VOJ84:VOQ84"/>
    <mergeCell ref="VOR84:VOY84"/>
    <mergeCell ref="VOZ84:VPG84"/>
    <mergeCell ref="VPH84:VPO84"/>
    <mergeCell ref="VPP84:VPW84"/>
    <mergeCell ref="VMV84:VNC84"/>
    <mergeCell ref="VND84:VNK84"/>
    <mergeCell ref="VNL84:VNS84"/>
    <mergeCell ref="VNT84:VOA84"/>
    <mergeCell ref="VOB84:VOI84"/>
    <mergeCell ref="VLH84:VLO84"/>
    <mergeCell ref="VLP84:VLW84"/>
    <mergeCell ref="VLX84:VME84"/>
    <mergeCell ref="VMF84:VMM84"/>
    <mergeCell ref="VMN84:VMU84"/>
    <mergeCell ref="VJT84:VKA84"/>
    <mergeCell ref="VKB84:VKI84"/>
    <mergeCell ref="VKJ84:VKQ84"/>
    <mergeCell ref="VKR84:VKY84"/>
    <mergeCell ref="VKZ84:VLG84"/>
    <mergeCell ref="VIF84:VIM84"/>
    <mergeCell ref="VIN84:VIU84"/>
    <mergeCell ref="VIV84:VJC84"/>
    <mergeCell ref="VJD84:VJK84"/>
    <mergeCell ref="VJL84:VJS84"/>
    <mergeCell ref="VGR84:VGY84"/>
    <mergeCell ref="VGZ84:VHG84"/>
    <mergeCell ref="VHH84:VHO84"/>
    <mergeCell ref="VHP84:VHW84"/>
    <mergeCell ref="VHX84:VIE84"/>
    <mergeCell ref="VFD84:VFK84"/>
    <mergeCell ref="VFL84:VFS84"/>
    <mergeCell ref="VFT84:VGA84"/>
    <mergeCell ref="VGB84:VGI84"/>
    <mergeCell ref="VGJ84:VGQ84"/>
    <mergeCell ref="VDP84:VDW84"/>
    <mergeCell ref="VDX84:VEE84"/>
    <mergeCell ref="VEF84:VEM84"/>
    <mergeCell ref="VEN84:VEU84"/>
    <mergeCell ref="VEV84:VFC84"/>
    <mergeCell ref="VCB84:VCI84"/>
    <mergeCell ref="VCJ84:VCQ84"/>
    <mergeCell ref="VCR84:VCY84"/>
    <mergeCell ref="VCZ84:VDG84"/>
    <mergeCell ref="VDH84:VDO84"/>
    <mergeCell ref="VAN84:VAU84"/>
    <mergeCell ref="VAV84:VBC84"/>
    <mergeCell ref="VBD84:VBK84"/>
    <mergeCell ref="VBL84:VBS84"/>
    <mergeCell ref="VBT84:VCA84"/>
    <mergeCell ref="UYZ84:UZG84"/>
    <mergeCell ref="UZH84:UZO84"/>
    <mergeCell ref="UZP84:UZW84"/>
    <mergeCell ref="UZX84:VAE84"/>
    <mergeCell ref="VAF84:VAM84"/>
    <mergeCell ref="UXL84:UXS84"/>
    <mergeCell ref="UXT84:UYA84"/>
    <mergeCell ref="UYB84:UYI84"/>
    <mergeCell ref="UYJ84:UYQ84"/>
    <mergeCell ref="UYR84:UYY84"/>
    <mergeCell ref="UVX84:UWE84"/>
    <mergeCell ref="UWF84:UWM84"/>
    <mergeCell ref="UWN84:UWU84"/>
    <mergeCell ref="UWV84:UXC84"/>
    <mergeCell ref="UXD84:UXK84"/>
    <mergeCell ref="UUJ84:UUQ84"/>
    <mergeCell ref="UUR84:UUY84"/>
    <mergeCell ref="UUZ84:UVG84"/>
    <mergeCell ref="UVH84:UVO84"/>
    <mergeCell ref="UVP84:UVW84"/>
    <mergeCell ref="USV84:UTC84"/>
    <mergeCell ref="UTD84:UTK84"/>
    <mergeCell ref="UTL84:UTS84"/>
    <mergeCell ref="UTT84:UUA84"/>
    <mergeCell ref="UUB84:UUI84"/>
    <mergeCell ref="URH84:URO84"/>
    <mergeCell ref="URP84:URW84"/>
    <mergeCell ref="URX84:USE84"/>
    <mergeCell ref="USF84:USM84"/>
    <mergeCell ref="USN84:USU84"/>
    <mergeCell ref="UPT84:UQA84"/>
    <mergeCell ref="UQB84:UQI84"/>
    <mergeCell ref="UQJ84:UQQ84"/>
    <mergeCell ref="UQR84:UQY84"/>
    <mergeCell ref="UQZ84:URG84"/>
    <mergeCell ref="UOF84:UOM84"/>
    <mergeCell ref="UON84:UOU84"/>
    <mergeCell ref="UOV84:UPC84"/>
    <mergeCell ref="UPD84:UPK84"/>
    <mergeCell ref="UPL84:UPS84"/>
    <mergeCell ref="UMR84:UMY84"/>
    <mergeCell ref="UMZ84:UNG84"/>
    <mergeCell ref="UNH84:UNO84"/>
    <mergeCell ref="UNP84:UNW84"/>
    <mergeCell ref="UNX84:UOE84"/>
    <mergeCell ref="ULD84:ULK84"/>
    <mergeCell ref="ULL84:ULS84"/>
    <mergeCell ref="ULT84:UMA84"/>
    <mergeCell ref="UMB84:UMI84"/>
    <mergeCell ref="UMJ84:UMQ84"/>
    <mergeCell ref="UJP84:UJW84"/>
    <mergeCell ref="UJX84:UKE84"/>
    <mergeCell ref="UKF84:UKM84"/>
    <mergeCell ref="UKN84:UKU84"/>
    <mergeCell ref="UKV84:ULC84"/>
    <mergeCell ref="UIB84:UII84"/>
    <mergeCell ref="UIJ84:UIQ84"/>
    <mergeCell ref="UIR84:UIY84"/>
    <mergeCell ref="UIZ84:UJG84"/>
    <mergeCell ref="UJH84:UJO84"/>
    <mergeCell ref="UGN84:UGU84"/>
    <mergeCell ref="UGV84:UHC84"/>
    <mergeCell ref="UHD84:UHK84"/>
    <mergeCell ref="UHL84:UHS84"/>
    <mergeCell ref="UHT84:UIA84"/>
    <mergeCell ref="UEZ84:UFG84"/>
    <mergeCell ref="UFH84:UFO84"/>
    <mergeCell ref="UFP84:UFW84"/>
    <mergeCell ref="UFX84:UGE84"/>
    <mergeCell ref="UGF84:UGM84"/>
    <mergeCell ref="UDL84:UDS84"/>
    <mergeCell ref="UDT84:UEA84"/>
    <mergeCell ref="UEB84:UEI84"/>
    <mergeCell ref="UEJ84:UEQ84"/>
    <mergeCell ref="UER84:UEY84"/>
    <mergeCell ref="UBX84:UCE84"/>
    <mergeCell ref="UCF84:UCM84"/>
    <mergeCell ref="UCN84:UCU84"/>
    <mergeCell ref="UCV84:UDC84"/>
    <mergeCell ref="UDD84:UDK84"/>
    <mergeCell ref="UAJ84:UAQ84"/>
    <mergeCell ref="UAR84:UAY84"/>
    <mergeCell ref="UAZ84:UBG84"/>
    <mergeCell ref="UBH84:UBO84"/>
    <mergeCell ref="UBP84:UBW84"/>
    <mergeCell ref="TYV84:TZC84"/>
    <mergeCell ref="TZD84:TZK84"/>
    <mergeCell ref="TZL84:TZS84"/>
    <mergeCell ref="TZT84:UAA84"/>
    <mergeCell ref="UAB84:UAI84"/>
    <mergeCell ref="TXH84:TXO84"/>
    <mergeCell ref="TXP84:TXW84"/>
    <mergeCell ref="TXX84:TYE84"/>
    <mergeCell ref="TYF84:TYM84"/>
    <mergeCell ref="TYN84:TYU84"/>
    <mergeCell ref="TVT84:TWA84"/>
    <mergeCell ref="TWB84:TWI84"/>
    <mergeCell ref="TWJ84:TWQ84"/>
    <mergeCell ref="TWR84:TWY84"/>
    <mergeCell ref="TWZ84:TXG84"/>
    <mergeCell ref="TUF84:TUM84"/>
    <mergeCell ref="TUN84:TUU84"/>
    <mergeCell ref="TUV84:TVC84"/>
    <mergeCell ref="TVD84:TVK84"/>
    <mergeCell ref="TVL84:TVS84"/>
    <mergeCell ref="TSR84:TSY84"/>
    <mergeCell ref="TSZ84:TTG84"/>
    <mergeCell ref="TTH84:TTO84"/>
    <mergeCell ref="TTP84:TTW84"/>
    <mergeCell ref="TTX84:TUE84"/>
    <mergeCell ref="TRD84:TRK84"/>
    <mergeCell ref="TRL84:TRS84"/>
    <mergeCell ref="TRT84:TSA84"/>
    <mergeCell ref="TSB84:TSI84"/>
    <mergeCell ref="TSJ84:TSQ84"/>
    <mergeCell ref="TPP84:TPW84"/>
    <mergeCell ref="TPX84:TQE84"/>
    <mergeCell ref="TQF84:TQM84"/>
    <mergeCell ref="TQN84:TQU84"/>
    <mergeCell ref="TQV84:TRC84"/>
    <mergeCell ref="TOB84:TOI84"/>
    <mergeCell ref="TOJ84:TOQ84"/>
    <mergeCell ref="TOR84:TOY84"/>
    <mergeCell ref="TOZ84:TPG84"/>
    <mergeCell ref="TPH84:TPO84"/>
    <mergeCell ref="TMN84:TMU84"/>
    <mergeCell ref="TMV84:TNC84"/>
    <mergeCell ref="TND84:TNK84"/>
    <mergeCell ref="TNL84:TNS84"/>
    <mergeCell ref="TNT84:TOA84"/>
    <mergeCell ref="TKZ84:TLG84"/>
    <mergeCell ref="TLH84:TLO84"/>
    <mergeCell ref="TLP84:TLW84"/>
    <mergeCell ref="TLX84:TME84"/>
    <mergeCell ref="TMF84:TMM84"/>
    <mergeCell ref="TJL84:TJS84"/>
    <mergeCell ref="TJT84:TKA84"/>
    <mergeCell ref="TKB84:TKI84"/>
    <mergeCell ref="TKJ84:TKQ84"/>
    <mergeCell ref="TKR84:TKY84"/>
    <mergeCell ref="THX84:TIE84"/>
    <mergeCell ref="TIF84:TIM84"/>
    <mergeCell ref="TIN84:TIU84"/>
    <mergeCell ref="TIV84:TJC84"/>
    <mergeCell ref="TJD84:TJK84"/>
    <mergeCell ref="TGJ84:TGQ84"/>
    <mergeCell ref="TGR84:TGY84"/>
    <mergeCell ref="TGZ84:THG84"/>
    <mergeCell ref="THH84:THO84"/>
    <mergeCell ref="THP84:THW84"/>
    <mergeCell ref="TEV84:TFC84"/>
    <mergeCell ref="TFD84:TFK84"/>
    <mergeCell ref="TFL84:TFS84"/>
    <mergeCell ref="TFT84:TGA84"/>
    <mergeCell ref="TGB84:TGI84"/>
    <mergeCell ref="TDH84:TDO84"/>
    <mergeCell ref="TDP84:TDW84"/>
    <mergeCell ref="TDX84:TEE84"/>
    <mergeCell ref="TEF84:TEM84"/>
    <mergeCell ref="TEN84:TEU84"/>
    <mergeCell ref="TBT84:TCA84"/>
    <mergeCell ref="TCB84:TCI84"/>
    <mergeCell ref="TCJ84:TCQ84"/>
    <mergeCell ref="TCR84:TCY84"/>
    <mergeCell ref="TCZ84:TDG84"/>
    <mergeCell ref="TAF84:TAM84"/>
    <mergeCell ref="TAN84:TAU84"/>
    <mergeCell ref="TAV84:TBC84"/>
    <mergeCell ref="TBD84:TBK84"/>
    <mergeCell ref="TBL84:TBS84"/>
    <mergeCell ref="SYR84:SYY84"/>
    <mergeCell ref="SYZ84:SZG84"/>
    <mergeCell ref="SZH84:SZO84"/>
    <mergeCell ref="SZP84:SZW84"/>
    <mergeCell ref="SZX84:TAE84"/>
    <mergeCell ref="SXD84:SXK84"/>
    <mergeCell ref="SXL84:SXS84"/>
    <mergeCell ref="SXT84:SYA84"/>
    <mergeCell ref="SYB84:SYI84"/>
    <mergeCell ref="SYJ84:SYQ84"/>
    <mergeCell ref="SVP84:SVW84"/>
    <mergeCell ref="SVX84:SWE84"/>
    <mergeCell ref="SWF84:SWM84"/>
    <mergeCell ref="SWN84:SWU84"/>
    <mergeCell ref="SWV84:SXC84"/>
    <mergeCell ref="SUB84:SUI84"/>
    <mergeCell ref="SUJ84:SUQ84"/>
    <mergeCell ref="SUR84:SUY84"/>
    <mergeCell ref="SUZ84:SVG84"/>
    <mergeCell ref="SVH84:SVO84"/>
    <mergeCell ref="SSN84:SSU84"/>
    <mergeCell ref="SSV84:STC84"/>
    <mergeCell ref="STD84:STK84"/>
    <mergeCell ref="STL84:STS84"/>
    <mergeCell ref="STT84:SUA84"/>
    <mergeCell ref="SQZ84:SRG84"/>
    <mergeCell ref="SRH84:SRO84"/>
    <mergeCell ref="SRP84:SRW84"/>
    <mergeCell ref="SRX84:SSE84"/>
    <mergeCell ref="SSF84:SSM84"/>
    <mergeCell ref="SPL84:SPS84"/>
    <mergeCell ref="SPT84:SQA84"/>
    <mergeCell ref="SQB84:SQI84"/>
    <mergeCell ref="SQJ84:SQQ84"/>
    <mergeCell ref="SQR84:SQY84"/>
    <mergeCell ref="SNX84:SOE84"/>
    <mergeCell ref="SOF84:SOM84"/>
    <mergeCell ref="SON84:SOU84"/>
    <mergeCell ref="SOV84:SPC84"/>
    <mergeCell ref="SPD84:SPK84"/>
    <mergeCell ref="SMJ84:SMQ84"/>
    <mergeCell ref="SMR84:SMY84"/>
    <mergeCell ref="SMZ84:SNG84"/>
    <mergeCell ref="SNH84:SNO84"/>
    <mergeCell ref="SNP84:SNW84"/>
    <mergeCell ref="SKV84:SLC84"/>
    <mergeCell ref="SLD84:SLK84"/>
    <mergeCell ref="SLL84:SLS84"/>
    <mergeCell ref="SLT84:SMA84"/>
    <mergeCell ref="SMB84:SMI84"/>
    <mergeCell ref="SJH84:SJO84"/>
    <mergeCell ref="SJP84:SJW84"/>
    <mergeCell ref="SJX84:SKE84"/>
    <mergeCell ref="SKF84:SKM84"/>
    <mergeCell ref="SKN84:SKU84"/>
    <mergeCell ref="SHT84:SIA84"/>
    <mergeCell ref="SIB84:SII84"/>
    <mergeCell ref="SIJ84:SIQ84"/>
    <mergeCell ref="SIR84:SIY84"/>
    <mergeCell ref="SIZ84:SJG84"/>
    <mergeCell ref="SGF84:SGM84"/>
    <mergeCell ref="SGN84:SGU84"/>
    <mergeCell ref="SGV84:SHC84"/>
    <mergeCell ref="SHD84:SHK84"/>
    <mergeCell ref="SHL84:SHS84"/>
    <mergeCell ref="SER84:SEY84"/>
    <mergeCell ref="SEZ84:SFG84"/>
    <mergeCell ref="SFH84:SFO84"/>
    <mergeCell ref="SFP84:SFW84"/>
    <mergeCell ref="SFX84:SGE84"/>
    <mergeCell ref="SDD84:SDK84"/>
    <mergeCell ref="SDL84:SDS84"/>
    <mergeCell ref="SDT84:SEA84"/>
    <mergeCell ref="SEB84:SEI84"/>
    <mergeCell ref="SEJ84:SEQ84"/>
    <mergeCell ref="SBP84:SBW84"/>
    <mergeCell ref="SBX84:SCE84"/>
    <mergeCell ref="SCF84:SCM84"/>
    <mergeCell ref="SCN84:SCU84"/>
    <mergeCell ref="SCV84:SDC84"/>
    <mergeCell ref="SAB84:SAI84"/>
    <mergeCell ref="SAJ84:SAQ84"/>
    <mergeCell ref="SAR84:SAY84"/>
    <mergeCell ref="SAZ84:SBG84"/>
    <mergeCell ref="SBH84:SBO84"/>
    <mergeCell ref="RYN84:RYU84"/>
    <mergeCell ref="RYV84:RZC84"/>
    <mergeCell ref="RZD84:RZK84"/>
    <mergeCell ref="RZL84:RZS84"/>
    <mergeCell ref="RZT84:SAA84"/>
    <mergeCell ref="RWZ84:RXG84"/>
    <mergeCell ref="RXH84:RXO84"/>
    <mergeCell ref="RXP84:RXW84"/>
    <mergeCell ref="RXX84:RYE84"/>
    <mergeCell ref="RYF84:RYM84"/>
    <mergeCell ref="RVL84:RVS84"/>
    <mergeCell ref="RVT84:RWA84"/>
    <mergeCell ref="RWB84:RWI84"/>
    <mergeCell ref="RWJ84:RWQ84"/>
    <mergeCell ref="RWR84:RWY84"/>
    <mergeCell ref="RTX84:RUE84"/>
    <mergeCell ref="RUF84:RUM84"/>
    <mergeCell ref="RUN84:RUU84"/>
    <mergeCell ref="RUV84:RVC84"/>
    <mergeCell ref="RVD84:RVK84"/>
    <mergeCell ref="RSJ84:RSQ84"/>
    <mergeCell ref="RSR84:RSY84"/>
    <mergeCell ref="RSZ84:RTG84"/>
    <mergeCell ref="RTH84:RTO84"/>
    <mergeCell ref="RTP84:RTW84"/>
    <mergeCell ref="RQV84:RRC84"/>
    <mergeCell ref="RRD84:RRK84"/>
    <mergeCell ref="RRL84:RRS84"/>
    <mergeCell ref="RRT84:RSA84"/>
    <mergeCell ref="RSB84:RSI84"/>
    <mergeCell ref="RPH84:RPO84"/>
    <mergeCell ref="RPP84:RPW84"/>
    <mergeCell ref="RPX84:RQE84"/>
    <mergeCell ref="RQF84:RQM84"/>
    <mergeCell ref="RQN84:RQU84"/>
    <mergeCell ref="RNT84:ROA84"/>
    <mergeCell ref="ROB84:ROI84"/>
    <mergeCell ref="ROJ84:ROQ84"/>
    <mergeCell ref="ROR84:ROY84"/>
    <mergeCell ref="ROZ84:RPG84"/>
    <mergeCell ref="RMF84:RMM84"/>
    <mergeCell ref="RMN84:RMU84"/>
    <mergeCell ref="RMV84:RNC84"/>
    <mergeCell ref="RND84:RNK84"/>
    <mergeCell ref="RNL84:RNS84"/>
    <mergeCell ref="RKR84:RKY84"/>
    <mergeCell ref="RKZ84:RLG84"/>
    <mergeCell ref="RLH84:RLO84"/>
    <mergeCell ref="RLP84:RLW84"/>
    <mergeCell ref="RLX84:RME84"/>
    <mergeCell ref="RJD84:RJK84"/>
    <mergeCell ref="RJL84:RJS84"/>
    <mergeCell ref="RJT84:RKA84"/>
    <mergeCell ref="RKB84:RKI84"/>
    <mergeCell ref="RKJ84:RKQ84"/>
    <mergeCell ref="RHP84:RHW84"/>
    <mergeCell ref="RHX84:RIE84"/>
    <mergeCell ref="RIF84:RIM84"/>
    <mergeCell ref="RIN84:RIU84"/>
    <mergeCell ref="RIV84:RJC84"/>
    <mergeCell ref="RGB84:RGI84"/>
    <mergeCell ref="RGJ84:RGQ84"/>
    <mergeCell ref="RGR84:RGY84"/>
    <mergeCell ref="RGZ84:RHG84"/>
    <mergeCell ref="RHH84:RHO84"/>
    <mergeCell ref="REN84:REU84"/>
    <mergeCell ref="REV84:RFC84"/>
    <mergeCell ref="RFD84:RFK84"/>
    <mergeCell ref="RFL84:RFS84"/>
    <mergeCell ref="RFT84:RGA84"/>
    <mergeCell ref="RCZ84:RDG84"/>
    <mergeCell ref="RDH84:RDO84"/>
    <mergeCell ref="RDP84:RDW84"/>
    <mergeCell ref="RDX84:REE84"/>
    <mergeCell ref="REF84:REM84"/>
    <mergeCell ref="RBL84:RBS84"/>
    <mergeCell ref="RBT84:RCA84"/>
    <mergeCell ref="RCB84:RCI84"/>
    <mergeCell ref="RCJ84:RCQ84"/>
    <mergeCell ref="RCR84:RCY84"/>
    <mergeCell ref="QZX84:RAE84"/>
    <mergeCell ref="RAF84:RAM84"/>
    <mergeCell ref="RAN84:RAU84"/>
    <mergeCell ref="RAV84:RBC84"/>
    <mergeCell ref="RBD84:RBK84"/>
    <mergeCell ref="QYJ84:QYQ84"/>
    <mergeCell ref="QYR84:QYY84"/>
    <mergeCell ref="QYZ84:QZG84"/>
    <mergeCell ref="QZH84:QZO84"/>
    <mergeCell ref="QZP84:QZW84"/>
    <mergeCell ref="QWV84:QXC84"/>
    <mergeCell ref="QXD84:QXK84"/>
    <mergeCell ref="QXL84:QXS84"/>
    <mergeCell ref="QXT84:QYA84"/>
    <mergeCell ref="QYB84:QYI84"/>
    <mergeCell ref="QVH84:QVO84"/>
    <mergeCell ref="QVP84:QVW84"/>
    <mergeCell ref="QVX84:QWE84"/>
    <mergeCell ref="QWF84:QWM84"/>
    <mergeCell ref="QWN84:QWU84"/>
    <mergeCell ref="QTT84:QUA84"/>
    <mergeCell ref="QUB84:QUI84"/>
    <mergeCell ref="QUJ84:QUQ84"/>
    <mergeCell ref="QUR84:QUY84"/>
    <mergeCell ref="QUZ84:QVG84"/>
    <mergeCell ref="QSF84:QSM84"/>
    <mergeCell ref="QSN84:QSU84"/>
    <mergeCell ref="QSV84:QTC84"/>
    <mergeCell ref="QTD84:QTK84"/>
    <mergeCell ref="QTL84:QTS84"/>
    <mergeCell ref="QQR84:QQY84"/>
    <mergeCell ref="QQZ84:QRG84"/>
    <mergeCell ref="QRH84:QRO84"/>
    <mergeCell ref="QRP84:QRW84"/>
    <mergeCell ref="QRX84:QSE84"/>
    <mergeCell ref="QPD84:QPK84"/>
    <mergeCell ref="QPL84:QPS84"/>
    <mergeCell ref="QPT84:QQA84"/>
    <mergeCell ref="QQB84:QQI84"/>
    <mergeCell ref="QQJ84:QQQ84"/>
    <mergeCell ref="QNP84:QNW84"/>
    <mergeCell ref="QNX84:QOE84"/>
    <mergeCell ref="QOF84:QOM84"/>
    <mergeCell ref="QON84:QOU84"/>
    <mergeCell ref="QOV84:QPC84"/>
    <mergeCell ref="QMB84:QMI84"/>
    <mergeCell ref="QMJ84:QMQ84"/>
    <mergeCell ref="QMR84:QMY84"/>
    <mergeCell ref="QMZ84:QNG84"/>
    <mergeCell ref="QNH84:QNO84"/>
    <mergeCell ref="QKN84:QKU84"/>
    <mergeCell ref="QKV84:QLC84"/>
    <mergeCell ref="QLD84:QLK84"/>
    <mergeCell ref="QLL84:QLS84"/>
    <mergeCell ref="QLT84:QMA84"/>
    <mergeCell ref="QIZ84:QJG84"/>
    <mergeCell ref="QJH84:QJO84"/>
    <mergeCell ref="QJP84:QJW84"/>
    <mergeCell ref="QJX84:QKE84"/>
    <mergeCell ref="QKF84:QKM84"/>
    <mergeCell ref="QHL84:QHS84"/>
    <mergeCell ref="QHT84:QIA84"/>
    <mergeCell ref="QIB84:QII84"/>
    <mergeCell ref="QIJ84:QIQ84"/>
    <mergeCell ref="QIR84:QIY84"/>
    <mergeCell ref="QFX84:QGE84"/>
    <mergeCell ref="QGF84:QGM84"/>
    <mergeCell ref="QGN84:QGU84"/>
    <mergeCell ref="QGV84:QHC84"/>
    <mergeCell ref="QHD84:QHK84"/>
    <mergeCell ref="QEJ84:QEQ84"/>
    <mergeCell ref="QER84:QEY84"/>
    <mergeCell ref="QEZ84:QFG84"/>
    <mergeCell ref="QFH84:QFO84"/>
    <mergeCell ref="QFP84:QFW84"/>
    <mergeCell ref="QCV84:QDC84"/>
    <mergeCell ref="QDD84:QDK84"/>
    <mergeCell ref="QDL84:QDS84"/>
    <mergeCell ref="QDT84:QEA84"/>
    <mergeCell ref="QEB84:QEI84"/>
    <mergeCell ref="QBH84:QBO84"/>
    <mergeCell ref="QBP84:QBW84"/>
    <mergeCell ref="QBX84:QCE84"/>
    <mergeCell ref="QCF84:QCM84"/>
    <mergeCell ref="QCN84:QCU84"/>
    <mergeCell ref="PZT84:QAA84"/>
    <mergeCell ref="QAB84:QAI84"/>
    <mergeCell ref="QAJ84:QAQ84"/>
    <mergeCell ref="QAR84:QAY84"/>
    <mergeCell ref="QAZ84:QBG84"/>
    <mergeCell ref="PYF84:PYM84"/>
    <mergeCell ref="PYN84:PYU84"/>
    <mergeCell ref="PYV84:PZC84"/>
    <mergeCell ref="PZD84:PZK84"/>
    <mergeCell ref="PZL84:PZS84"/>
    <mergeCell ref="PWR84:PWY84"/>
    <mergeCell ref="PWZ84:PXG84"/>
    <mergeCell ref="PXH84:PXO84"/>
    <mergeCell ref="PXP84:PXW84"/>
    <mergeCell ref="PXX84:PYE84"/>
    <mergeCell ref="PVD84:PVK84"/>
    <mergeCell ref="PVL84:PVS84"/>
    <mergeCell ref="PVT84:PWA84"/>
    <mergeCell ref="PWB84:PWI84"/>
    <mergeCell ref="PWJ84:PWQ84"/>
    <mergeCell ref="PTP84:PTW84"/>
    <mergeCell ref="PTX84:PUE84"/>
    <mergeCell ref="PUF84:PUM84"/>
    <mergeCell ref="PUN84:PUU84"/>
    <mergeCell ref="PUV84:PVC84"/>
    <mergeCell ref="PSB84:PSI84"/>
    <mergeCell ref="PSJ84:PSQ84"/>
    <mergeCell ref="PSR84:PSY84"/>
    <mergeCell ref="PSZ84:PTG84"/>
    <mergeCell ref="PTH84:PTO84"/>
    <mergeCell ref="PQN84:PQU84"/>
    <mergeCell ref="PQV84:PRC84"/>
    <mergeCell ref="PRD84:PRK84"/>
    <mergeCell ref="PRL84:PRS84"/>
    <mergeCell ref="PRT84:PSA84"/>
    <mergeCell ref="POZ84:PPG84"/>
    <mergeCell ref="PPH84:PPO84"/>
    <mergeCell ref="PPP84:PPW84"/>
    <mergeCell ref="PPX84:PQE84"/>
    <mergeCell ref="PQF84:PQM84"/>
    <mergeCell ref="PNL84:PNS84"/>
    <mergeCell ref="PNT84:POA84"/>
    <mergeCell ref="POB84:POI84"/>
    <mergeCell ref="POJ84:POQ84"/>
    <mergeCell ref="POR84:POY84"/>
    <mergeCell ref="PLX84:PME84"/>
    <mergeCell ref="PMF84:PMM84"/>
    <mergeCell ref="PMN84:PMU84"/>
    <mergeCell ref="PMV84:PNC84"/>
    <mergeCell ref="PND84:PNK84"/>
    <mergeCell ref="PKJ84:PKQ84"/>
    <mergeCell ref="PKR84:PKY84"/>
    <mergeCell ref="PKZ84:PLG84"/>
    <mergeCell ref="PLH84:PLO84"/>
    <mergeCell ref="PLP84:PLW84"/>
    <mergeCell ref="PIV84:PJC84"/>
    <mergeCell ref="PJD84:PJK84"/>
    <mergeCell ref="PJL84:PJS84"/>
    <mergeCell ref="PJT84:PKA84"/>
    <mergeCell ref="PKB84:PKI84"/>
    <mergeCell ref="PHH84:PHO84"/>
    <mergeCell ref="PHP84:PHW84"/>
    <mergeCell ref="PHX84:PIE84"/>
    <mergeCell ref="PIF84:PIM84"/>
    <mergeCell ref="PIN84:PIU84"/>
    <mergeCell ref="PFT84:PGA84"/>
    <mergeCell ref="PGB84:PGI84"/>
    <mergeCell ref="PGJ84:PGQ84"/>
    <mergeCell ref="PGR84:PGY84"/>
    <mergeCell ref="PGZ84:PHG84"/>
    <mergeCell ref="PEF84:PEM84"/>
    <mergeCell ref="PEN84:PEU84"/>
    <mergeCell ref="PEV84:PFC84"/>
    <mergeCell ref="PFD84:PFK84"/>
    <mergeCell ref="PFL84:PFS84"/>
    <mergeCell ref="PCR84:PCY84"/>
    <mergeCell ref="PCZ84:PDG84"/>
    <mergeCell ref="PDH84:PDO84"/>
    <mergeCell ref="PDP84:PDW84"/>
    <mergeCell ref="PDX84:PEE84"/>
    <mergeCell ref="PBD84:PBK84"/>
    <mergeCell ref="PBL84:PBS84"/>
    <mergeCell ref="PBT84:PCA84"/>
    <mergeCell ref="PCB84:PCI84"/>
    <mergeCell ref="PCJ84:PCQ84"/>
    <mergeCell ref="OZP84:OZW84"/>
    <mergeCell ref="OZX84:PAE84"/>
    <mergeCell ref="PAF84:PAM84"/>
    <mergeCell ref="PAN84:PAU84"/>
    <mergeCell ref="PAV84:PBC84"/>
    <mergeCell ref="OYB84:OYI84"/>
    <mergeCell ref="OYJ84:OYQ84"/>
    <mergeCell ref="OYR84:OYY84"/>
    <mergeCell ref="OYZ84:OZG84"/>
    <mergeCell ref="OZH84:OZO84"/>
    <mergeCell ref="OWN84:OWU84"/>
    <mergeCell ref="OWV84:OXC84"/>
    <mergeCell ref="OXD84:OXK84"/>
    <mergeCell ref="OXL84:OXS84"/>
    <mergeCell ref="OXT84:OYA84"/>
    <mergeCell ref="OUZ84:OVG84"/>
    <mergeCell ref="OVH84:OVO84"/>
    <mergeCell ref="OVP84:OVW84"/>
    <mergeCell ref="OVX84:OWE84"/>
    <mergeCell ref="OWF84:OWM84"/>
    <mergeCell ref="OTL84:OTS84"/>
    <mergeCell ref="OTT84:OUA84"/>
    <mergeCell ref="OUB84:OUI84"/>
    <mergeCell ref="OUJ84:OUQ84"/>
    <mergeCell ref="OUR84:OUY84"/>
    <mergeCell ref="ORX84:OSE84"/>
    <mergeCell ref="OSF84:OSM84"/>
    <mergeCell ref="OSN84:OSU84"/>
    <mergeCell ref="OSV84:OTC84"/>
    <mergeCell ref="OTD84:OTK84"/>
    <mergeCell ref="OQJ84:OQQ84"/>
    <mergeCell ref="OQR84:OQY84"/>
    <mergeCell ref="OQZ84:ORG84"/>
    <mergeCell ref="ORH84:ORO84"/>
    <mergeCell ref="ORP84:ORW84"/>
    <mergeCell ref="OOV84:OPC84"/>
    <mergeCell ref="OPD84:OPK84"/>
    <mergeCell ref="OPL84:OPS84"/>
    <mergeCell ref="OPT84:OQA84"/>
    <mergeCell ref="OQB84:OQI84"/>
    <mergeCell ref="ONH84:ONO84"/>
    <mergeCell ref="ONP84:ONW84"/>
    <mergeCell ref="ONX84:OOE84"/>
    <mergeCell ref="OOF84:OOM84"/>
    <mergeCell ref="OON84:OOU84"/>
    <mergeCell ref="OLT84:OMA84"/>
    <mergeCell ref="OMB84:OMI84"/>
    <mergeCell ref="OMJ84:OMQ84"/>
    <mergeCell ref="OMR84:OMY84"/>
    <mergeCell ref="OMZ84:ONG84"/>
    <mergeCell ref="OKF84:OKM84"/>
    <mergeCell ref="OKN84:OKU84"/>
    <mergeCell ref="OKV84:OLC84"/>
    <mergeCell ref="OLD84:OLK84"/>
    <mergeCell ref="OLL84:OLS84"/>
    <mergeCell ref="OIR84:OIY84"/>
    <mergeCell ref="OIZ84:OJG84"/>
    <mergeCell ref="OJH84:OJO84"/>
    <mergeCell ref="OJP84:OJW84"/>
    <mergeCell ref="OJX84:OKE84"/>
    <mergeCell ref="OHD84:OHK84"/>
    <mergeCell ref="OHL84:OHS84"/>
    <mergeCell ref="OHT84:OIA84"/>
    <mergeCell ref="OIB84:OII84"/>
    <mergeCell ref="OIJ84:OIQ84"/>
    <mergeCell ref="OFP84:OFW84"/>
    <mergeCell ref="OFX84:OGE84"/>
    <mergeCell ref="OGF84:OGM84"/>
    <mergeCell ref="OGN84:OGU84"/>
    <mergeCell ref="OGV84:OHC84"/>
    <mergeCell ref="OEB84:OEI84"/>
    <mergeCell ref="OEJ84:OEQ84"/>
    <mergeCell ref="OER84:OEY84"/>
    <mergeCell ref="OEZ84:OFG84"/>
    <mergeCell ref="OFH84:OFO84"/>
    <mergeCell ref="OCN84:OCU84"/>
    <mergeCell ref="OCV84:ODC84"/>
    <mergeCell ref="ODD84:ODK84"/>
    <mergeCell ref="ODL84:ODS84"/>
    <mergeCell ref="ODT84:OEA84"/>
    <mergeCell ref="OAZ84:OBG84"/>
    <mergeCell ref="OBH84:OBO84"/>
    <mergeCell ref="OBP84:OBW84"/>
    <mergeCell ref="OBX84:OCE84"/>
    <mergeCell ref="OCF84:OCM84"/>
    <mergeCell ref="NZL84:NZS84"/>
    <mergeCell ref="NZT84:OAA84"/>
    <mergeCell ref="OAB84:OAI84"/>
    <mergeCell ref="OAJ84:OAQ84"/>
    <mergeCell ref="OAR84:OAY84"/>
    <mergeCell ref="NXX84:NYE84"/>
    <mergeCell ref="NYF84:NYM84"/>
    <mergeCell ref="NYN84:NYU84"/>
    <mergeCell ref="NYV84:NZC84"/>
    <mergeCell ref="NZD84:NZK84"/>
    <mergeCell ref="NWJ84:NWQ84"/>
    <mergeCell ref="NWR84:NWY84"/>
    <mergeCell ref="NWZ84:NXG84"/>
    <mergeCell ref="NXH84:NXO84"/>
    <mergeCell ref="NXP84:NXW84"/>
    <mergeCell ref="NUV84:NVC84"/>
    <mergeCell ref="NVD84:NVK84"/>
    <mergeCell ref="NVL84:NVS84"/>
    <mergeCell ref="NVT84:NWA84"/>
    <mergeCell ref="NWB84:NWI84"/>
    <mergeCell ref="NTH84:NTO84"/>
    <mergeCell ref="NTP84:NTW84"/>
    <mergeCell ref="NTX84:NUE84"/>
    <mergeCell ref="NUF84:NUM84"/>
    <mergeCell ref="NUN84:NUU84"/>
    <mergeCell ref="NRT84:NSA84"/>
    <mergeCell ref="NSB84:NSI84"/>
    <mergeCell ref="NSJ84:NSQ84"/>
    <mergeCell ref="NSR84:NSY84"/>
    <mergeCell ref="NSZ84:NTG84"/>
    <mergeCell ref="NQF84:NQM84"/>
    <mergeCell ref="NQN84:NQU84"/>
    <mergeCell ref="NQV84:NRC84"/>
    <mergeCell ref="NRD84:NRK84"/>
    <mergeCell ref="NRL84:NRS84"/>
    <mergeCell ref="NOR84:NOY84"/>
    <mergeCell ref="NOZ84:NPG84"/>
    <mergeCell ref="NPH84:NPO84"/>
    <mergeCell ref="NPP84:NPW84"/>
    <mergeCell ref="NPX84:NQE84"/>
    <mergeCell ref="NND84:NNK84"/>
    <mergeCell ref="NNL84:NNS84"/>
    <mergeCell ref="NNT84:NOA84"/>
    <mergeCell ref="NOB84:NOI84"/>
    <mergeCell ref="NOJ84:NOQ84"/>
    <mergeCell ref="NLP84:NLW84"/>
    <mergeCell ref="NLX84:NME84"/>
    <mergeCell ref="NMF84:NMM84"/>
    <mergeCell ref="NMN84:NMU84"/>
    <mergeCell ref="NMV84:NNC84"/>
    <mergeCell ref="NKB84:NKI84"/>
    <mergeCell ref="NKJ84:NKQ84"/>
    <mergeCell ref="NKR84:NKY84"/>
    <mergeCell ref="NKZ84:NLG84"/>
    <mergeCell ref="NLH84:NLO84"/>
    <mergeCell ref="NIN84:NIU84"/>
    <mergeCell ref="NIV84:NJC84"/>
    <mergeCell ref="NJD84:NJK84"/>
    <mergeCell ref="NJL84:NJS84"/>
    <mergeCell ref="NJT84:NKA84"/>
    <mergeCell ref="NGZ84:NHG84"/>
    <mergeCell ref="NHH84:NHO84"/>
    <mergeCell ref="NHP84:NHW84"/>
    <mergeCell ref="NHX84:NIE84"/>
    <mergeCell ref="NIF84:NIM84"/>
    <mergeCell ref="NFL84:NFS84"/>
    <mergeCell ref="NFT84:NGA84"/>
    <mergeCell ref="NGB84:NGI84"/>
    <mergeCell ref="NGJ84:NGQ84"/>
    <mergeCell ref="NGR84:NGY84"/>
    <mergeCell ref="NDX84:NEE84"/>
    <mergeCell ref="NEF84:NEM84"/>
    <mergeCell ref="NEN84:NEU84"/>
    <mergeCell ref="NEV84:NFC84"/>
    <mergeCell ref="NFD84:NFK84"/>
    <mergeCell ref="NCJ84:NCQ84"/>
    <mergeCell ref="NCR84:NCY84"/>
    <mergeCell ref="NCZ84:NDG84"/>
    <mergeCell ref="NDH84:NDO84"/>
    <mergeCell ref="NDP84:NDW84"/>
    <mergeCell ref="NAV84:NBC84"/>
    <mergeCell ref="NBD84:NBK84"/>
    <mergeCell ref="NBL84:NBS84"/>
    <mergeCell ref="NBT84:NCA84"/>
    <mergeCell ref="NCB84:NCI84"/>
    <mergeCell ref="MZH84:MZO84"/>
    <mergeCell ref="MZP84:MZW84"/>
    <mergeCell ref="MZX84:NAE84"/>
    <mergeCell ref="NAF84:NAM84"/>
    <mergeCell ref="NAN84:NAU84"/>
    <mergeCell ref="MXT84:MYA84"/>
    <mergeCell ref="MYB84:MYI84"/>
    <mergeCell ref="MYJ84:MYQ84"/>
    <mergeCell ref="MYR84:MYY84"/>
    <mergeCell ref="MYZ84:MZG84"/>
    <mergeCell ref="MWF84:MWM84"/>
    <mergeCell ref="MWN84:MWU84"/>
    <mergeCell ref="MWV84:MXC84"/>
    <mergeCell ref="MXD84:MXK84"/>
    <mergeCell ref="MXL84:MXS84"/>
    <mergeCell ref="MUR84:MUY84"/>
    <mergeCell ref="MUZ84:MVG84"/>
    <mergeCell ref="MVH84:MVO84"/>
    <mergeCell ref="MVP84:MVW84"/>
    <mergeCell ref="MVX84:MWE84"/>
    <mergeCell ref="MTD84:MTK84"/>
    <mergeCell ref="MTL84:MTS84"/>
    <mergeCell ref="MTT84:MUA84"/>
    <mergeCell ref="MUB84:MUI84"/>
    <mergeCell ref="MUJ84:MUQ84"/>
    <mergeCell ref="MRP84:MRW84"/>
    <mergeCell ref="MRX84:MSE84"/>
    <mergeCell ref="MSF84:MSM84"/>
    <mergeCell ref="MSN84:MSU84"/>
    <mergeCell ref="MSV84:MTC84"/>
    <mergeCell ref="MQB84:MQI84"/>
    <mergeCell ref="MQJ84:MQQ84"/>
    <mergeCell ref="MQR84:MQY84"/>
    <mergeCell ref="MQZ84:MRG84"/>
    <mergeCell ref="MRH84:MRO84"/>
    <mergeCell ref="MON84:MOU84"/>
    <mergeCell ref="MOV84:MPC84"/>
    <mergeCell ref="MPD84:MPK84"/>
    <mergeCell ref="MPL84:MPS84"/>
    <mergeCell ref="MPT84:MQA84"/>
    <mergeCell ref="MMZ84:MNG84"/>
    <mergeCell ref="MNH84:MNO84"/>
    <mergeCell ref="MNP84:MNW84"/>
    <mergeCell ref="MNX84:MOE84"/>
    <mergeCell ref="MOF84:MOM84"/>
    <mergeCell ref="MLL84:MLS84"/>
    <mergeCell ref="MLT84:MMA84"/>
    <mergeCell ref="MMB84:MMI84"/>
    <mergeCell ref="MMJ84:MMQ84"/>
    <mergeCell ref="MMR84:MMY84"/>
    <mergeCell ref="MJX84:MKE84"/>
    <mergeCell ref="MKF84:MKM84"/>
    <mergeCell ref="MKN84:MKU84"/>
    <mergeCell ref="MKV84:MLC84"/>
    <mergeCell ref="MLD84:MLK84"/>
    <mergeCell ref="MIJ84:MIQ84"/>
    <mergeCell ref="MIR84:MIY84"/>
    <mergeCell ref="MIZ84:MJG84"/>
    <mergeCell ref="MJH84:MJO84"/>
    <mergeCell ref="MJP84:MJW84"/>
    <mergeCell ref="MGV84:MHC84"/>
    <mergeCell ref="MHD84:MHK84"/>
    <mergeCell ref="MHL84:MHS84"/>
    <mergeCell ref="MHT84:MIA84"/>
    <mergeCell ref="MIB84:MII84"/>
    <mergeCell ref="MFH84:MFO84"/>
    <mergeCell ref="MFP84:MFW84"/>
    <mergeCell ref="MFX84:MGE84"/>
    <mergeCell ref="MGF84:MGM84"/>
    <mergeCell ref="MGN84:MGU84"/>
    <mergeCell ref="MDT84:MEA84"/>
    <mergeCell ref="MEB84:MEI84"/>
    <mergeCell ref="MEJ84:MEQ84"/>
    <mergeCell ref="MER84:MEY84"/>
    <mergeCell ref="MEZ84:MFG84"/>
    <mergeCell ref="MCF84:MCM84"/>
    <mergeCell ref="MCN84:MCU84"/>
    <mergeCell ref="MCV84:MDC84"/>
    <mergeCell ref="MDD84:MDK84"/>
    <mergeCell ref="MDL84:MDS84"/>
    <mergeCell ref="MAR84:MAY84"/>
    <mergeCell ref="MAZ84:MBG84"/>
    <mergeCell ref="MBH84:MBO84"/>
    <mergeCell ref="MBP84:MBW84"/>
    <mergeCell ref="MBX84:MCE84"/>
    <mergeCell ref="LZD84:LZK84"/>
    <mergeCell ref="LZL84:LZS84"/>
    <mergeCell ref="LZT84:MAA84"/>
    <mergeCell ref="MAB84:MAI84"/>
    <mergeCell ref="MAJ84:MAQ84"/>
    <mergeCell ref="LXP84:LXW84"/>
    <mergeCell ref="LXX84:LYE84"/>
    <mergeCell ref="LYF84:LYM84"/>
    <mergeCell ref="LYN84:LYU84"/>
    <mergeCell ref="LYV84:LZC84"/>
    <mergeCell ref="LWB84:LWI84"/>
    <mergeCell ref="LWJ84:LWQ84"/>
    <mergeCell ref="LWR84:LWY84"/>
    <mergeCell ref="LWZ84:LXG84"/>
    <mergeCell ref="LXH84:LXO84"/>
    <mergeCell ref="LUN84:LUU84"/>
    <mergeCell ref="LUV84:LVC84"/>
    <mergeCell ref="LVD84:LVK84"/>
    <mergeCell ref="LVL84:LVS84"/>
    <mergeCell ref="LVT84:LWA84"/>
    <mergeCell ref="LSZ84:LTG84"/>
    <mergeCell ref="LTH84:LTO84"/>
    <mergeCell ref="LTP84:LTW84"/>
    <mergeCell ref="LTX84:LUE84"/>
    <mergeCell ref="LUF84:LUM84"/>
    <mergeCell ref="LRL84:LRS84"/>
    <mergeCell ref="LRT84:LSA84"/>
    <mergeCell ref="LSB84:LSI84"/>
    <mergeCell ref="LSJ84:LSQ84"/>
    <mergeCell ref="LSR84:LSY84"/>
    <mergeCell ref="LPX84:LQE84"/>
    <mergeCell ref="LQF84:LQM84"/>
    <mergeCell ref="LQN84:LQU84"/>
    <mergeCell ref="LQV84:LRC84"/>
    <mergeCell ref="LRD84:LRK84"/>
    <mergeCell ref="LOJ84:LOQ84"/>
    <mergeCell ref="LOR84:LOY84"/>
    <mergeCell ref="LOZ84:LPG84"/>
    <mergeCell ref="LPH84:LPO84"/>
    <mergeCell ref="LPP84:LPW84"/>
    <mergeCell ref="LMV84:LNC84"/>
    <mergeCell ref="LND84:LNK84"/>
    <mergeCell ref="LNL84:LNS84"/>
    <mergeCell ref="LNT84:LOA84"/>
    <mergeCell ref="LOB84:LOI84"/>
    <mergeCell ref="LLH84:LLO84"/>
    <mergeCell ref="LLP84:LLW84"/>
    <mergeCell ref="LLX84:LME84"/>
    <mergeCell ref="LMF84:LMM84"/>
    <mergeCell ref="LMN84:LMU84"/>
    <mergeCell ref="LJT84:LKA84"/>
    <mergeCell ref="LKB84:LKI84"/>
    <mergeCell ref="LKJ84:LKQ84"/>
    <mergeCell ref="LKR84:LKY84"/>
    <mergeCell ref="LKZ84:LLG84"/>
    <mergeCell ref="LIF84:LIM84"/>
    <mergeCell ref="LIN84:LIU84"/>
    <mergeCell ref="LIV84:LJC84"/>
    <mergeCell ref="LJD84:LJK84"/>
    <mergeCell ref="LJL84:LJS84"/>
    <mergeCell ref="LGR84:LGY84"/>
    <mergeCell ref="LGZ84:LHG84"/>
    <mergeCell ref="LHH84:LHO84"/>
    <mergeCell ref="LHP84:LHW84"/>
    <mergeCell ref="LHX84:LIE84"/>
    <mergeCell ref="LFD84:LFK84"/>
    <mergeCell ref="LFL84:LFS84"/>
    <mergeCell ref="LFT84:LGA84"/>
    <mergeCell ref="LGB84:LGI84"/>
    <mergeCell ref="LGJ84:LGQ84"/>
    <mergeCell ref="LDP84:LDW84"/>
    <mergeCell ref="LDX84:LEE84"/>
    <mergeCell ref="LEF84:LEM84"/>
    <mergeCell ref="LEN84:LEU84"/>
    <mergeCell ref="LEV84:LFC84"/>
    <mergeCell ref="LCB84:LCI84"/>
    <mergeCell ref="LCJ84:LCQ84"/>
    <mergeCell ref="LCR84:LCY84"/>
    <mergeCell ref="LCZ84:LDG84"/>
    <mergeCell ref="LDH84:LDO84"/>
    <mergeCell ref="LAN84:LAU84"/>
    <mergeCell ref="LAV84:LBC84"/>
    <mergeCell ref="LBD84:LBK84"/>
    <mergeCell ref="LBL84:LBS84"/>
    <mergeCell ref="LBT84:LCA84"/>
    <mergeCell ref="KYZ84:KZG84"/>
    <mergeCell ref="KZH84:KZO84"/>
    <mergeCell ref="KZP84:KZW84"/>
    <mergeCell ref="KZX84:LAE84"/>
    <mergeCell ref="LAF84:LAM84"/>
    <mergeCell ref="KXL84:KXS84"/>
    <mergeCell ref="KXT84:KYA84"/>
    <mergeCell ref="KYB84:KYI84"/>
    <mergeCell ref="KYJ84:KYQ84"/>
    <mergeCell ref="KYR84:KYY84"/>
    <mergeCell ref="KVX84:KWE84"/>
    <mergeCell ref="KWF84:KWM84"/>
    <mergeCell ref="KWN84:KWU84"/>
    <mergeCell ref="KWV84:KXC84"/>
    <mergeCell ref="KXD84:KXK84"/>
    <mergeCell ref="KUJ84:KUQ84"/>
    <mergeCell ref="KUR84:KUY84"/>
    <mergeCell ref="KUZ84:KVG84"/>
    <mergeCell ref="KVH84:KVO84"/>
    <mergeCell ref="KVP84:KVW84"/>
    <mergeCell ref="KSV84:KTC84"/>
    <mergeCell ref="KTD84:KTK84"/>
    <mergeCell ref="KTL84:KTS84"/>
    <mergeCell ref="KTT84:KUA84"/>
    <mergeCell ref="KUB84:KUI84"/>
    <mergeCell ref="KRH84:KRO84"/>
    <mergeCell ref="KRP84:KRW84"/>
    <mergeCell ref="KRX84:KSE84"/>
    <mergeCell ref="KSF84:KSM84"/>
    <mergeCell ref="KSN84:KSU84"/>
    <mergeCell ref="KPT84:KQA84"/>
    <mergeCell ref="KQB84:KQI84"/>
    <mergeCell ref="KQJ84:KQQ84"/>
    <mergeCell ref="KQR84:KQY84"/>
    <mergeCell ref="KQZ84:KRG84"/>
    <mergeCell ref="KOF84:KOM84"/>
    <mergeCell ref="KON84:KOU84"/>
    <mergeCell ref="KOV84:KPC84"/>
    <mergeCell ref="KPD84:KPK84"/>
    <mergeCell ref="KPL84:KPS84"/>
    <mergeCell ref="KMR84:KMY84"/>
    <mergeCell ref="KMZ84:KNG84"/>
    <mergeCell ref="KNH84:KNO84"/>
    <mergeCell ref="KNP84:KNW84"/>
    <mergeCell ref="KNX84:KOE84"/>
    <mergeCell ref="KLD84:KLK84"/>
    <mergeCell ref="KLL84:KLS84"/>
    <mergeCell ref="KLT84:KMA84"/>
    <mergeCell ref="KMB84:KMI84"/>
    <mergeCell ref="KMJ84:KMQ84"/>
    <mergeCell ref="KJP84:KJW84"/>
    <mergeCell ref="KJX84:KKE84"/>
    <mergeCell ref="KKF84:KKM84"/>
    <mergeCell ref="KKN84:KKU84"/>
    <mergeCell ref="KKV84:KLC84"/>
    <mergeCell ref="KIB84:KII84"/>
    <mergeCell ref="KIJ84:KIQ84"/>
    <mergeCell ref="KIR84:KIY84"/>
    <mergeCell ref="KIZ84:KJG84"/>
    <mergeCell ref="KJH84:KJO84"/>
    <mergeCell ref="KGN84:KGU84"/>
    <mergeCell ref="KGV84:KHC84"/>
    <mergeCell ref="KHD84:KHK84"/>
    <mergeCell ref="KHL84:KHS84"/>
    <mergeCell ref="KHT84:KIA84"/>
    <mergeCell ref="KEZ84:KFG84"/>
    <mergeCell ref="KFH84:KFO84"/>
    <mergeCell ref="KFP84:KFW84"/>
    <mergeCell ref="KFX84:KGE84"/>
    <mergeCell ref="KGF84:KGM84"/>
    <mergeCell ref="KDL84:KDS84"/>
    <mergeCell ref="KDT84:KEA84"/>
    <mergeCell ref="KEB84:KEI84"/>
    <mergeCell ref="KEJ84:KEQ84"/>
    <mergeCell ref="KER84:KEY84"/>
    <mergeCell ref="KBX84:KCE84"/>
    <mergeCell ref="KCF84:KCM84"/>
    <mergeCell ref="KCN84:KCU84"/>
    <mergeCell ref="KCV84:KDC84"/>
    <mergeCell ref="KDD84:KDK84"/>
    <mergeCell ref="KAJ84:KAQ84"/>
    <mergeCell ref="KAR84:KAY84"/>
    <mergeCell ref="KAZ84:KBG84"/>
    <mergeCell ref="KBH84:KBO84"/>
    <mergeCell ref="KBP84:KBW84"/>
    <mergeCell ref="JYV84:JZC84"/>
    <mergeCell ref="JZD84:JZK84"/>
    <mergeCell ref="JZL84:JZS84"/>
    <mergeCell ref="JZT84:KAA84"/>
    <mergeCell ref="KAB84:KAI84"/>
    <mergeCell ref="JXH84:JXO84"/>
    <mergeCell ref="JXP84:JXW84"/>
    <mergeCell ref="JXX84:JYE84"/>
    <mergeCell ref="JYF84:JYM84"/>
    <mergeCell ref="JYN84:JYU84"/>
    <mergeCell ref="JVT84:JWA84"/>
    <mergeCell ref="JWB84:JWI84"/>
    <mergeCell ref="JWJ84:JWQ84"/>
    <mergeCell ref="JWR84:JWY84"/>
    <mergeCell ref="JWZ84:JXG84"/>
    <mergeCell ref="JUF84:JUM84"/>
    <mergeCell ref="JUN84:JUU84"/>
    <mergeCell ref="JUV84:JVC84"/>
    <mergeCell ref="JVD84:JVK84"/>
    <mergeCell ref="JVL84:JVS84"/>
    <mergeCell ref="JSR84:JSY84"/>
    <mergeCell ref="JSZ84:JTG84"/>
    <mergeCell ref="JTH84:JTO84"/>
    <mergeCell ref="JTP84:JTW84"/>
    <mergeCell ref="JTX84:JUE84"/>
    <mergeCell ref="JRD84:JRK84"/>
    <mergeCell ref="JRL84:JRS84"/>
    <mergeCell ref="JRT84:JSA84"/>
    <mergeCell ref="JSB84:JSI84"/>
    <mergeCell ref="JSJ84:JSQ84"/>
    <mergeCell ref="JPP84:JPW84"/>
    <mergeCell ref="JPX84:JQE84"/>
    <mergeCell ref="JQF84:JQM84"/>
    <mergeCell ref="JQN84:JQU84"/>
    <mergeCell ref="JQV84:JRC84"/>
    <mergeCell ref="JOB84:JOI84"/>
    <mergeCell ref="JOJ84:JOQ84"/>
    <mergeCell ref="JOR84:JOY84"/>
    <mergeCell ref="JOZ84:JPG84"/>
    <mergeCell ref="JPH84:JPO84"/>
    <mergeCell ref="JMN84:JMU84"/>
    <mergeCell ref="JMV84:JNC84"/>
    <mergeCell ref="JND84:JNK84"/>
    <mergeCell ref="JNL84:JNS84"/>
    <mergeCell ref="JNT84:JOA84"/>
    <mergeCell ref="JKZ84:JLG84"/>
    <mergeCell ref="JLH84:JLO84"/>
    <mergeCell ref="JLP84:JLW84"/>
    <mergeCell ref="JLX84:JME84"/>
    <mergeCell ref="JMF84:JMM84"/>
    <mergeCell ref="JJL84:JJS84"/>
    <mergeCell ref="JJT84:JKA84"/>
    <mergeCell ref="JKB84:JKI84"/>
    <mergeCell ref="JKJ84:JKQ84"/>
    <mergeCell ref="JKR84:JKY84"/>
    <mergeCell ref="JHX84:JIE84"/>
    <mergeCell ref="JIF84:JIM84"/>
    <mergeCell ref="JIN84:JIU84"/>
    <mergeCell ref="JIV84:JJC84"/>
    <mergeCell ref="JJD84:JJK84"/>
    <mergeCell ref="JGJ84:JGQ84"/>
    <mergeCell ref="JGR84:JGY84"/>
    <mergeCell ref="JGZ84:JHG84"/>
    <mergeCell ref="JHH84:JHO84"/>
    <mergeCell ref="JHP84:JHW84"/>
    <mergeCell ref="JEV84:JFC84"/>
    <mergeCell ref="JFD84:JFK84"/>
    <mergeCell ref="JFL84:JFS84"/>
    <mergeCell ref="JFT84:JGA84"/>
    <mergeCell ref="JGB84:JGI84"/>
    <mergeCell ref="JDH84:JDO84"/>
    <mergeCell ref="JDP84:JDW84"/>
    <mergeCell ref="JDX84:JEE84"/>
    <mergeCell ref="JEF84:JEM84"/>
    <mergeCell ref="JEN84:JEU84"/>
    <mergeCell ref="JBT84:JCA84"/>
    <mergeCell ref="JCB84:JCI84"/>
    <mergeCell ref="JCJ84:JCQ84"/>
    <mergeCell ref="JCR84:JCY84"/>
    <mergeCell ref="JCZ84:JDG84"/>
    <mergeCell ref="JAF84:JAM84"/>
    <mergeCell ref="JAN84:JAU84"/>
    <mergeCell ref="JAV84:JBC84"/>
    <mergeCell ref="JBD84:JBK84"/>
    <mergeCell ref="JBL84:JBS84"/>
    <mergeCell ref="IYR84:IYY84"/>
    <mergeCell ref="IYZ84:IZG84"/>
    <mergeCell ref="IZH84:IZO84"/>
    <mergeCell ref="IZP84:IZW84"/>
    <mergeCell ref="IZX84:JAE84"/>
    <mergeCell ref="IXD84:IXK84"/>
    <mergeCell ref="IXL84:IXS84"/>
    <mergeCell ref="IXT84:IYA84"/>
    <mergeCell ref="IYB84:IYI84"/>
    <mergeCell ref="IYJ84:IYQ84"/>
    <mergeCell ref="IVP84:IVW84"/>
    <mergeCell ref="IVX84:IWE84"/>
    <mergeCell ref="IWF84:IWM84"/>
    <mergeCell ref="IWN84:IWU84"/>
    <mergeCell ref="IWV84:IXC84"/>
    <mergeCell ref="IUB84:IUI84"/>
    <mergeCell ref="IUJ84:IUQ84"/>
    <mergeCell ref="IUR84:IUY84"/>
    <mergeCell ref="IUZ84:IVG84"/>
    <mergeCell ref="IVH84:IVO84"/>
    <mergeCell ref="ISN84:ISU84"/>
    <mergeCell ref="ISV84:ITC84"/>
    <mergeCell ref="ITD84:ITK84"/>
    <mergeCell ref="ITL84:ITS84"/>
    <mergeCell ref="ITT84:IUA84"/>
    <mergeCell ref="IQZ84:IRG84"/>
    <mergeCell ref="IRH84:IRO84"/>
    <mergeCell ref="IRP84:IRW84"/>
    <mergeCell ref="IRX84:ISE84"/>
    <mergeCell ref="ISF84:ISM84"/>
    <mergeCell ref="IPL84:IPS84"/>
    <mergeCell ref="IPT84:IQA84"/>
    <mergeCell ref="IQB84:IQI84"/>
    <mergeCell ref="IQJ84:IQQ84"/>
    <mergeCell ref="IQR84:IQY84"/>
    <mergeCell ref="INX84:IOE84"/>
    <mergeCell ref="IOF84:IOM84"/>
    <mergeCell ref="ION84:IOU84"/>
    <mergeCell ref="IOV84:IPC84"/>
    <mergeCell ref="IPD84:IPK84"/>
    <mergeCell ref="IMJ84:IMQ84"/>
    <mergeCell ref="IMR84:IMY84"/>
    <mergeCell ref="IMZ84:ING84"/>
    <mergeCell ref="INH84:INO84"/>
    <mergeCell ref="INP84:INW84"/>
    <mergeCell ref="IKV84:ILC84"/>
    <mergeCell ref="ILD84:ILK84"/>
    <mergeCell ref="ILL84:ILS84"/>
    <mergeCell ref="ILT84:IMA84"/>
    <mergeCell ref="IMB84:IMI84"/>
    <mergeCell ref="IJH84:IJO84"/>
    <mergeCell ref="IJP84:IJW84"/>
    <mergeCell ref="IJX84:IKE84"/>
    <mergeCell ref="IKF84:IKM84"/>
    <mergeCell ref="IKN84:IKU84"/>
    <mergeCell ref="IHT84:IIA84"/>
    <mergeCell ref="IIB84:III84"/>
    <mergeCell ref="IIJ84:IIQ84"/>
    <mergeCell ref="IIR84:IIY84"/>
    <mergeCell ref="IIZ84:IJG84"/>
    <mergeCell ref="IGF84:IGM84"/>
    <mergeCell ref="IGN84:IGU84"/>
    <mergeCell ref="IGV84:IHC84"/>
    <mergeCell ref="IHD84:IHK84"/>
    <mergeCell ref="IHL84:IHS84"/>
    <mergeCell ref="IER84:IEY84"/>
    <mergeCell ref="IEZ84:IFG84"/>
    <mergeCell ref="IFH84:IFO84"/>
    <mergeCell ref="IFP84:IFW84"/>
    <mergeCell ref="IFX84:IGE84"/>
    <mergeCell ref="IDD84:IDK84"/>
    <mergeCell ref="IDL84:IDS84"/>
    <mergeCell ref="IDT84:IEA84"/>
    <mergeCell ref="IEB84:IEI84"/>
    <mergeCell ref="IEJ84:IEQ84"/>
    <mergeCell ref="IBP84:IBW84"/>
    <mergeCell ref="IBX84:ICE84"/>
    <mergeCell ref="ICF84:ICM84"/>
    <mergeCell ref="ICN84:ICU84"/>
    <mergeCell ref="ICV84:IDC84"/>
    <mergeCell ref="IAB84:IAI84"/>
    <mergeCell ref="IAJ84:IAQ84"/>
    <mergeCell ref="IAR84:IAY84"/>
    <mergeCell ref="IAZ84:IBG84"/>
    <mergeCell ref="IBH84:IBO84"/>
    <mergeCell ref="HYN84:HYU84"/>
    <mergeCell ref="HYV84:HZC84"/>
    <mergeCell ref="HZD84:HZK84"/>
    <mergeCell ref="HZL84:HZS84"/>
    <mergeCell ref="HZT84:IAA84"/>
    <mergeCell ref="HWZ84:HXG84"/>
    <mergeCell ref="HXH84:HXO84"/>
    <mergeCell ref="HXP84:HXW84"/>
    <mergeCell ref="HXX84:HYE84"/>
    <mergeCell ref="HYF84:HYM84"/>
    <mergeCell ref="HVL84:HVS84"/>
    <mergeCell ref="HVT84:HWA84"/>
    <mergeCell ref="HWB84:HWI84"/>
    <mergeCell ref="HWJ84:HWQ84"/>
    <mergeCell ref="HWR84:HWY84"/>
    <mergeCell ref="HTX84:HUE84"/>
    <mergeCell ref="HUF84:HUM84"/>
    <mergeCell ref="HUN84:HUU84"/>
    <mergeCell ref="HUV84:HVC84"/>
    <mergeCell ref="HVD84:HVK84"/>
    <mergeCell ref="HSJ84:HSQ84"/>
    <mergeCell ref="HSR84:HSY84"/>
    <mergeCell ref="HSZ84:HTG84"/>
    <mergeCell ref="HTH84:HTO84"/>
    <mergeCell ref="HTP84:HTW84"/>
    <mergeCell ref="HQV84:HRC84"/>
    <mergeCell ref="HRD84:HRK84"/>
    <mergeCell ref="HRL84:HRS84"/>
    <mergeCell ref="HRT84:HSA84"/>
    <mergeCell ref="HSB84:HSI84"/>
    <mergeCell ref="HPH84:HPO84"/>
    <mergeCell ref="HPP84:HPW84"/>
    <mergeCell ref="HPX84:HQE84"/>
    <mergeCell ref="HQF84:HQM84"/>
    <mergeCell ref="HQN84:HQU84"/>
    <mergeCell ref="HNT84:HOA84"/>
    <mergeCell ref="HOB84:HOI84"/>
    <mergeCell ref="HOJ84:HOQ84"/>
    <mergeCell ref="HOR84:HOY84"/>
    <mergeCell ref="HOZ84:HPG84"/>
    <mergeCell ref="HMF84:HMM84"/>
    <mergeCell ref="HMN84:HMU84"/>
    <mergeCell ref="HMV84:HNC84"/>
    <mergeCell ref="HND84:HNK84"/>
    <mergeCell ref="HNL84:HNS84"/>
    <mergeCell ref="HKR84:HKY84"/>
    <mergeCell ref="HKZ84:HLG84"/>
    <mergeCell ref="HLH84:HLO84"/>
    <mergeCell ref="HLP84:HLW84"/>
    <mergeCell ref="HLX84:HME84"/>
    <mergeCell ref="HJD84:HJK84"/>
    <mergeCell ref="HJL84:HJS84"/>
    <mergeCell ref="HJT84:HKA84"/>
    <mergeCell ref="HKB84:HKI84"/>
    <mergeCell ref="HKJ84:HKQ84"/>
    <mergeCell ref="HHP84:HHW84"/>
    <mergeCell ref="HHX84:HIE84"/>
    <mergeCell ref="HIF84:HIM84"/>
    <mergeCell ref="HIN84:HIU84"/>
    <mergeCell ref="HIV84:HJC84"/>
    <mergeCell ref="HGB84:HGI84"/>
    <mergeCell ref="HGJ84:HGQ84"/>
    <mergeCell ref="HGR84:HGY84"/>
    <mergeCell ref="HGZ84:HHG84"/>
    <mergeCell ref="HHH84:HHO84"/>
    <mergeCell ref="HEN84:HEU84"/>
    <mergeCell ref="HEV84:HFC84"/>
    <mergeCell ref="HFD84:HFK84"/>
    <mergeCell ref="HFL84:HFS84"/>
    <mergeCell ref="HFT84:HGA84"/>
    <mergeCell ref="HCZ84:HDG84"/>
    <mergeCell ref="HDH84:HDO84"/>
    <mergeCell ref="HDP84:HDW84"/>
    <mergeCell ref="HDX84:HEE84"/>
    <mergeCell ref="HEF84:HEM84"/>
    <mergeCell ref="HBL84:HBS84"/>
    <mergeCell ref="HBT84:HCA84"/>
    <mergeCell ref="HCB84:HCI84"/>
    <mergeCell ref="HCJ84:HCQ84"/>
    <mergeCell ref="HCR84:HCY84"/>
    <mergeCell ref="GZX84:HAE84"/>
    <mergeCell ref="HAF84:HAM84"/>
    <mergeCell ref="HAN84:HAU84"/>
    <mergeCell ref="HAV84:HBC84"/>
    <mergeCell ref="HBD84:HBK84"/>
    <mergeCell ref="GYJ84:GYQ84"/>
    <mergeCell ref="GYR84:GYY84"/>
    <mergeCell ref="GYZ84:GZG84"/>
    <mergeCell ref="GZH84:GZO84"/>
    <mergeCell ref="GZP84:GZW84"/>
    <mergeCell ref="GWV84:GXC84"/>
    <mergeCell ref="GXD84:GXK84"/>
    <mergeCell ref="GXL84:GXS84"/>
    <mergeCell ref="GXT84:GYA84"/>
    <mergeCell ref="GYB84:GYI84"/>
    <mergeCell ref="GVH84:GVO84"/>
    <mergeCell ref="GVP84:GVW84"/>
    <mergeCell ref="GVX84:GWE84"/>
    <mergeCell ref="GWF84:GWM84"/>
    <mergeCell ref="GWN84:GWU84"/>
    <mergeCell ref="GTT84:GUA84"/>
    <mergeCell ref="GUB84:GUI84"/>
    <mergeCell ref="GUJ84:GUQ84"/>
    <mergeCell ref="GUR84:GUY84"/>
    <mergeCell ref="GUZ84:GVG84"/>
    <mergeCell ref="GSF84:GSM84"/>
    <mergeCell ref="GSN84:GSU84"/>
    <mergeCell ref="GSV84:GTC84"/>
    <mergeCell ref="GTD84:GTK84"/>
    <mergeCell ref="GTL84:GTS84"/>
    <mergeCell ref="GQR84:GQY84"/>
    <mergeCell ref="GQZ84:GRG84"/>
    <mergeCell ref="GRH84:GRO84"/>
    <mergeCell ref="GRP84:GRW84"/>
    <mergeCell ref="GRX84:GSE84"/>
    <mergeCell ref="GPD84:GPK84"/>
    <mergeCell ref="GPL84:GPS84"/>
    <mergeCell ref="GPT84:GQA84"/>
    <mergeCell ref="GQB84:GQI84"/>
    <mergeCell ref="GQJ84:GQQ84"/>
    <mergeCell ref="GNP84:GNW84"/>
    <mergeCell ref="GNX84:GOE84"/>
    <mergeCell ref="GOF84:GOM84"/>
    <mergeCell ref="GON84:GOU84"/>
    <mergeCell ref="GOV84:GPC84"/>
    <mergeCell ref="GMB84:GMI84"/>
    <mergeCell ref="GMJ84:GMQ84"/>
    <mergeCell ref="GMR84:GMY84"/>
    <mergeCell ref="GMZ84:GNG84"/>
    <mergeCell ref="GNH84:GNO84"/>
    <mergeCell ref="GKN84:GKU84"/>
    <mergeCell ref="GKV84:GLC84"/>
    <mergeCell ref="GLD84:GLK84"/>
    <mergeCell ref="GLL84:GLS84"/>
    <mergeCell ref="GLT84:GMA84"/>
    <mergeCell ref="GIZ84:GJG84"/>
    <mergeCell ref="GJH84:GJO84"/>
    <mergeCell ref="GJP84:GJW84"/>
    <mergeCell ref="GJX84:GKE84"/>
    <mergeCell ref="GKF84:GKM84"/>
    <mergeCell ref="GHL84:GHS84"/>
    <mergeCell ref="GHT84:GIA84"/>
    <mergeCell ref="GIB84:GII84"/>
    <mergeCell ref="GIJ84:GIQ84"/>
    <mergeCell ref="GIR84:GIY84"/>
    <mergeCell ref="GFX84:GGE84"/>
    <mergeCell ref="GGF84:GGM84"/>
    <mergeCell ref="GGN84:GGU84"/>
    <mergeCell ref="GGV84:GHC84"/>
    <mergeCell ref="GHD84:GHK84"/>
    <mergeCell ref="GEJ84:GEQ84"/>
    <mergeCell ref="GER84:GEY84"/>
    <mergeCell ref="GEZ84:GFG84"/>
    <mergeCell ref="GFH84:GFO84"/>
    <mergeCell ref="GFP84:GFW84"/>
    <mergeCell ref="GCV84:GDC84"/>
    <mergeCell ref="GDD84:GDK84"/>
    <mergeCell ref="GDL84:GDS84"/>
    <mergeCell ref="GDT84:GEA84"/>
    <mergeCell ref="GEB84:GEI84"/>
    <mergeCell ref="GBH84:GBO84"/>
    <mergeCell ref="GBP84:GBW84"/>
    <mergeCell ref="GBX84:GCE84"/>
    <mergeCell ref="GCF84:GCM84"/>
    <mergeCell ref="GCN84:GCU84"/>
    <mergeCell ref="FZT84:GAA84"/>
    <mergeCell ref="GAB84:GAI84"/>
    <mergeCell ref="GAJ84:GAQ84"/>
    <mergeCell ref="GAR84:GAY84"/>
    <mergeCell ref="GAZ84:GBG84"/>
    <mergeCell ref="FYF84:FYM84"/>
    <mergeCell ref="FYN84:FYU84"/>
    <mergeCell ref="FYV84:FZC84"/>
    <mergeCell ref="FZD84:FZK84"/>
    <mergeCell ref="FZL84:FZS84"/>
    <mergeCell ref="FWR84:FWY84"/>
    <mergeCell ref="FWZ84:FXG84"/>
    <mergeCell ref="FXH84:FXO84"/>
    <mergeCell ref="FXP84:FXW84"/>
    <mergeCell ref="FXX84:FYE84"/>
    <mergeCell ref="FVD84:FVK84"/>
    <mergeCell ref="FVL84:FVS84"/>
    <mergeCell ref="FVT84:FWA84"/>
    <mergeCell ref="FWB84:FWI84"/>
    <mergeCell ref="FWJ84:FWQ84"/>
    <mergeCell ref="FTP84:FTW84"/>
    <mergeCell ref="FTX84:FUE84"/>
    <mergeCell ref="FUF84:FUM84"/>
    <mergeCell ref="FUN84:FUU84"/>
    <mergeCell ref="FUV84:FVC84"/>
    <mergeCell ref="FSB84:FSI84"/>
    <mergeCell ref="FSJ84:FSQ84"/>
    <mergeCell ref="FSR84:FSY84"/>
    <mergeCell ref="FSZ84:FTG84"/>
    <mergeCell ref="FTH84:FTO84"/>
    <mergeCell ref="FQN84:FQU84"/>
    <mergeCell ref="FQV84:FRC84"/>
    <mergeCell ref="FRD84:FRK84"/>
    <mergeCell ref="FRL84:FRS84"/>
    <mergeCell ref="FRT84:FSA84"/>
    <mergeCell ref="FOZ84:FPG84"/>
    <mergeCell ref="FPH84:FPO84"/>
    <mergeCell ref="FPP84:FPW84"/>
    <mergeCell ref="FPX84:FQE84"/>
    <mergeCell ref="FQF84:FQM84"/>
    <mergeCell ref="FNL84:FNS84"/>
    <mergeCell ref="FNT84:FOA84"/>
    <mergeCell ref="FOB84:FOI84"/>
    <mergeCell ref="FOJ84:FOQ84"/>
    <mergeCell ref="FOR84:FOY84"/>
    <mergeCell ref="FLX84:FME84"/>
    <mergeCell ref="FMF84:FMM84"/>
    <mergeCell ref="FMN84:FMU84"/>
    <mergeCell ref="FMV84:FNC84"/>
    <mergeCell ref="FND84:FNK84"/>
    <mergeCell ref="FKJ84:FKQ84"/>
    <mergeCell ref="FKR84:FKY84"/>
    <mergeCell ref="FKZ84:FLG84"/>
    <mergeCell ref="FLH84:FLO84"/>
    <mergeCell ref="FLP84:FLW84"/>
    <mergeCell ref="FIV84:FJC84"/>
    <mergeCell ref="FJD84:FJK84"/>
    <mergeCell ref="FJL84:FJS84"/>
    <mergeCell ref="FJT84:FKA84"/>
    <mergeCell ref="FKB84:FKI84"/>
    <mergeCell ref="FHH84:FHO84"/>
    <mergeCell ref="FHP84:FHW84"/>
    <mergeCell ref="FHX84:FIE84"/>
    <mergeCell ref="FIF84:FIM84"/>
    <mergeCell ref="FIN84:FIU84"/>
    <mergeCell ref="FFT84:FGA84"/>
    <mergeCell ref="FGB84:FGI84"/>
    <mergeCell ref="FGJ84:FGQ84"/>
    <mergeCell ref="FGR84:FGY84"/>
    <mergeCell ref="FGZ84:FHG84"/>
    <mergeCell ref="FEF84:FEM84"/>
    <mergeCell ref="FEN84:FEU84"/>
    <mergeCell ref="FEV84:FFC84"/>
    <mergeCell ref="FFD84:FFK84"/>
    <mergeCell ref="FFL84:FFS84"/>
    <mergeCell ref="FCR84:FCY84"/>
    <mergeCell ref="FCZ84:FDG84"/>
    <mergeCell ref="FDH84:FDO84"/>
    <mergeCell ref="FDP84:FDW84"/>
    <mergeCell ref="FDX84:FEE84"/>
    <mergeCell ref="FBD84:FBK84"/>
    <mergeCell ref="FBL84:FBS84"/>
    <mergeCell ref="FBT84:FCA84"/>
    <mergeCell ref="FCB84:FCI84"/>
    <mergeCell ref="FCJ84:FCQ84"/>
    <mergeCell ref="EZP84:EZW84"/>
    <mergeCell ref="EZX84:FAE84"/>
    <mergeCell ref="FAF84:FAM84"/>
    <mergeCell ref="FAN84:FAU84"/>
    <mergeCell ref="FAV84:FBC84"/>
    <mergeCell ref="EYB84:EYI84"/>
    <mergeCell ref="EYJ84:EYQ84"/>
    <mergeCell ref="EYR84:EYY84"/>
    <mergeCell ref="EYZ84:EZG84"/>
    <mergeCell ref="EZH84:EZO84"/>
    <mergeCell ref="EWN84:EWU84"/>
    <mergeCell ref="EWV84:EXC84"/>
    <mergeCell ref="EXD84:EXK84"/>
    <mergeCell ref="EXL84:EXS84"/>
    <mergeCell ref="EXT84:EYA84"/>
    <mergeCell ref="EUZ84:EVG84"/>
    <mergeCell ref="EVH84:EVO84"/>
    <mergeCell ref="EVP84:EVW84"/>
    <mergeCell ref="EVX84:EWE84"/>
    <mergeCell ref="EWF84:EWM84"/>
    <mergeCell ref="ETL84:ETS84"/>
    <mergeCell ref="ETT84:EUA84"/>
    <mergeCell ref="EUB84:EUI84"/>
    <mergeCell ref="EUJ84:EUQ84"/>
    <mergeCell ref="EUR84:EUY84"/>
    <mergeCell ref="ERX84:ESE84"/>
    <mergeCell ref="ESF84:ESM84"/>
    <mergeCell ref="ESN84:ESU84"/>
    <mergeCell ref="ESV84:ETC84"/>
    <mergeCell ref="ETD84:ETK84"/>
    <mergeCell ref="EQJ84:EQQ84"/>
    <mergeCell ref="EQR84:EQY84"/>
    <mergeCell ref="EQZ84:ERG84"/>
    <mergeCell ref="ERH84:ERO84"/>
    <mergeCell ref="ERP84:ERW84"/>
    <mergeCell ref="EOV84:EPC84"/>
    <mergeCell ref="EPD84:EPK84"/>
    <mergeCell ref="EPL84:EPS84"/>
    <mergeCell ref="EPT84:EQA84"/>
    <mergeCell ref="EQB84:EQI84"/>
    <mergeCell ref="ENH84:ENO84"/>
    <mergeCell ref="ENP84:ENW84"/>
    <mergeCell ref="ENX84:EOE84"/>
    <mergeCell ref="EOF84:EOM84"/>
    <mergeCell ref="EON84:EOU84"/>
    <mergeCell ref="ELT84:EMA84"/>
    <mergeCell ref="EMB84:EMI84"/>
    <mergeCell ref="EMJ84:EMQ84"/>
    <mergeCell ref="EMR84:EMY84"/>
    <mergeCell ref="EMZ84:ENG84"/>
    <mergeCell ref="EKF84:EKM84"/>
    <mergeCell ref="EKN84:EKU84"/>
    <mergeCell ref="EKV84:ELC84"/>
    <mergeCell ref="ELD84:ELK84"/>
    <mergeCell ref="ELL84:ELS84"/>
    <mergeCell ref="EIR84:EIY84"/>
    <mergeCell ref="EIZ84:EJG84"/>
    <mergeCell ref="EJH84:EJO84"/>
    <mergeCell ref="EJP84:EJW84"/>
    <mergeCell ref="EJX84:EKE84"/>
    <mergeCell ref="EHD84:EHK84"/>
    <mergeCell ref="EHL84:EHS84"/>
    <mergeCell ref="EHT84:EIA84"/>
    <mergeCell ref="EIB84:EII84"/>
    <mergeCell ref="EIJ84:EIQ84"/>
    <mergeCell ref="EFP84:EFW84"/>
    <mergeCell ref="EFX84:EGE84"/>
    <mergeCell ref="EGF84:EGM84"/>
    <mergeCell ref="EGN84:EGU84"/>
    <mergeCell ref="EGV84:EHC84"/>
    <mergeCell ref="EEB84:EEI84"/>
    <mergeCell ref="EEJ84:EEQ84"/>
    <mergeCell ref="EER84:EEY84"/>
    <mergeCell ref="EEZ84:EFG84"/>
    <mergeCell ref="EFH84:EFO84"/>
    <mergeCell ref="ECN84:ECU84"/>
    <mergeCell ref="ECV84:EDC84"/>
    <mergeCell ref="EDD84:EDK84"/>
    <mergeCell ref="EDL84:EDS84"/>
    <mergeCell ref="EDT84:EEA84"/>
    <mergeCell ref="EAZ84:EBG84"/>
    <mergeCell ref="EBH84:EBO84"/>
    <mergeCell ref="EBP84:EBW84"/>
    <mergeCell ref="EBX84:ECE84"/>
    <mergeCell ref="ECF84:ECM84"/>
    <mergeCell ref="DZL84:DZS84"/>
    <mergeCell ref="DZT84:EAA84"/>
    <mergeCell ref="EAB84:EAI84"/>
    <mergeCell ref="EAJ84:EAQ84"/>
    <mergeCell ref="EAR84:EAY84"/>
    <mergeCell ref="DXX84:DYE84"/>
    <mergeCell ref="DYF84:DYM84"/>
    <mergeCell ref="DYN84:DYU84"/>
    <mergeCell ref="DYV84:DZC84"/>
    <mergeCell ref="DZD84:DZK84"/>
    <mergeCell ref="DWJ84:DWQ84"/>
    <mergeCell ref="DWR84:DWY84"/>
    <mergeCell ref="DWZ84:DXG84"/>
    <mergeCell ref="DXH84:DXO84"/>
    <mergeCell ref="DXP84:DXW84"/>
    <mergeCell ref="DUV84:DVC84"/>
    <mergeCell ref="DVD84:DVK84"/>
    <mergeCell ref="DVL84:DVS84"/>
    <mergeCell ref="DVT84:DWA84"/>
    <mergeCell ref="DWB84:DWI84"/>
    <mergeCell ref="DTH84:DTO84"/>
    <mergeCell ref="DTP84:DTW84"/>
    <mergeCell ref="DTX84:DUE84"/>
    <mergeCell ref="DUF84:DUM84"/>
    <mergeCell ref="DUN84:DUU84"/>
    <mergeCell ref="DRT84:DSA84"/>
    <mergeCell ref="DSB84:DSI84"/>
    <mergeCell ref="DSJ84:DSQ84"/>
    <mergeCell ref="DSR84:DSY84"/>
    <mergeCell ref="DSZ84:DTG84"/>
    <mergeCell ref="DQF84:DQM84"/>
    <mergeCell ref="DQN84:DQU84"/>
    <mergeCell ref="DQV84:DRC84"/>
    <mergeCell ref="DRD84:DRK84"/>
    <mergeCell ref="DRL84:DRS84"/>
    <mergeCell ref="DOR84:DOY84"/>
    <mergeCell ref="DOZ84:DPG84"/>
    <mergeCell ref="DPH84:DPO84"/>
    <mergeCell ref="DPP84:DPW84"/>
    <mergeCell ref="DPX84:DQE84"/>
    <mergeCell ref="DND84:DNK84"/>
    <mergeCell ref="DNL84:DNS84"/>
    <mergeCell ref="DNT84:DOA84"/>
    <mergeCell ref="DOB84:DOI84"/>
    <mergeCell ref="DOJ84:DOQ84"/>
    <mergeCell ref="DLP84:DLW84"/>
    <mergeCell ref="DLX84:DME84"/>
    <mergeCell ref="DMF84:DMM84"/>
    <mergeCell ref="DMN84:DMU84"/>
    <mergeCell ref="DMV84:DNC84"/>
    <mergeCell ref="DKB84:DKI84"/>
    <mergeCell ref="DKJ84:DKQ84"/>
    <mergeCell ref="DKR84:DKY84"/>
    <mergeCell ref="DKZ84:DLG84"/>
    <mergeCell ref="DLH84:DLO84"/>
    <mergeCell ref="DIN84:DIU84"/>
    <mergeCell ref="DIV84:DJC84"/>
    <mergeCell ref="DJD84:DJK84"/>
    <mergeCell ref="DJL84:DJS84"/>
    <mergeCell ref="DJT84:DKA84"/>
    <mergeCell ref="DGZ84:DHG84"/>
    <mergeCell ref="DHH84:DHO84"/>
    <mergeCell ref="DHP84:DHW84"/>
    <mergeCell ref="DHX84:DIE84"/>
    <mergeCell ref="DIF84:DIM84"/>
    <mergeCell ref="DFL84:DFS84"/>
    <mergeCell ref="DFT84:DGA84"/>
    <mergeCell ref="DGB84:DGI84"/>
    <mergeCell ref="DGJ84:DGQ84"/>
    <mergeCell ref="DGR84:DGY84"/>
    <mergeCell ref="DDX84:DEE84"/>
    <mergeCell ref="DEF84:DEM84"/>
    <mergeCell ref="DEN84:DEU84"/>
    <mergeCell ref="DEV84:DFC84"/>
    <mergeCell ref="DFD84:DFK84"/>
    <mergeCell ref="DCJ84:DCQ84"/>
    <mergeCell ref="DCR84:DCY84"/>
    <mergeCell ref="DCZ84:DDG84"/>
    <mergeCell ref="DDH84:DDO84"/>
    <mergeCell ref="DDP84:DDW84"/>
    <mergeCell ref="DAV84:DBC84"/>
    <mergeCell ref="DBD84:DBK84"/>
    <mergeCell ref="DBL84:DBS84"/>
    <mergeCell ref="DBT84:DCA84"/>
    <mergeCell ref="DCB84:DCI84"/>
    <mergeCell ref="CZH84:CZO84"/>
    <mergeCell ref="CZP84:CZW84"/>
    <mergeCell ref="CZX84:DAE84"/>
    <mergeCell ref="DAF84:DAM84"/>
    <mergeCell ref="DAN84:DAU84"/>
    <mergeCell ref="CXT84:CYA84"/>
    <mergeCell ref="CYB84:CYI84"/>
    <mergeCell ref="CYJ84:CYQ84"/>
    <mergeCell ref="CYR84:CYY84"/>
    <mergeCell ref="CYZ84:CZG84"/>
    <mergeCell ref="CWF84:CWM84"/>
    <mergeCell ref="CWN84:CWU84"/>
    <mergeCell ref="CWV84:CXC84"/>
    <mergeCell ref="CXD84:CXK84"/>
    <mergeCell ref="CXL84:CXS84"/>
    <mergeCell ref="CUR84:CUY84"/>
    <mergeCell ref="CUZ84:CVG84"/>
    <mergeCell ref="CVH84:CVO84"/>
    <mergeCell ref="CVP84:CVW84"/>
    <mergeCell ref="CVX84:CWE84"/>
    <mergeCell ref="CTD84:CTK84"/>
    <mergeCell ref="CTL84:CTS84"/>
    <mergeCell ref="CTT84:CUA84"/>
    <mergeCell ref="CUB84:CUI84"/>
    <mergeCell ref="CUJ84:CUQ84"/>
    <mergeCell ref="CRP84:CRW84"/>
    <mergeCell ref="CRX84:CSE84"/>
    <mergeCell ref="CSF84:CSM84"/>
    <mergeCell ref="CSN84:CSU84"/>
    <mergeCell ref="CSV84:CTC84"/>
    <mergeCell ref="CQB84:CQI84"/>
    <mergeCell ref="CQJ84:CQQ84"/>
    <mergeCell ref="CQR84:CQY84"/>
    <mergeCell ref="CQZ84:CRG84"/>
    <mergeCell ref="CRH84:CRO84"/>
    <mergeCell ref="CON84:COU84"/>
    <mergeCell ref="COV84:CPC84"/>
    <mergeCell ref="CPD84:CPK84"/>
    <mergeCell ref="CPL84:CPS84"/>
    <mergeCell ref="CPT84:CQA84"/>
    <mergeCell ref="CMZ84:CNG84"/>
    <mergeCell ref="CNH84:CNO84"/>
    <mergeCell ref="CNP84:CNW84"/>
    <mergeCell ref="CNX84:COE84"/>
    <mergeCell ref="COF84:COM84"/>
    <mergeCell ref="CLL84:CLS84"/>
    <mergeCell ref="CLT84:CMA84"/>
    <mergeCell ref="CMB84:CMI84"/>
    <mergeCell ref="CMJ84:CMQ84"/>
    <mergeCell ref="CMR84:CMY84"/>
    <mergeCell ref="CJX84:CKE84"/>
    <mergeCell ref="CKF84:CKM84"/>
    <mergeCell ref="CKN84:CKU84"/>
    <mergeCell ref="CKV84:CLC84"/>
    <mergeCell ref="CLD84:CLK84"/>
    <mergeCell ref="CIJ84:CIQ84"/>
    <mergeCell ref="CIR84:CIY84"/>
    <mergeCell ref="CIZ84:CJG84"/>
    <mergeCell ref="CJH84:CJO84"/>
    <mergeCell ref="CJP84:CJW84"/>
    <mergeCell ref="CGV84:CHC84"/>
    <mergeCell ref="CHD84:CHK84"/>
    <mergeCell ref="CHL84:CHS84"/>
    <mergeCell ref="CHT84:CIA84"/>
    <mergeCell ref="CIB84:CII84"/>
    <mergeCell ref="CFH84:CFO84"/>
    <mergeCell ref="CFP84:CFW84"/>
    <mergeCell ref="CFX84:CGE84"/>
    <mergeCell ref="CGF84:CGM84"/>
    <mergeCell ref="CGN84:CGU84"/>
    <mergeCell ref="CDT84:CEA84"/>
    <mergeCell ref="CEB84:CEI84"/>
    <mergeCell ref="CEJ84:CEQ84"/>
    <mergeCell ref="CER84:CEY84"/>
    <mergeCell ref="CEZ84:CFG84"/>
    <mergeCell ref="CCF84:CCM84"/>
    <mergeCell ref="CCN84:CCU84"/>
    <mergeCell ref="CCV84:CDC84"/>
    <mergeCell ref="CDD84:CDK84"/>
    <mergeCell ref="CDL84:CDS84"/>
    <mergeCell ref="CAR84:CAY84"/>
    <mergeCell ref="CAZ84:CBG84"/>
    <mergeCell ref="CBH84:CBO84"/>
    <mergeCell ref="CBP84:CBW84"/>
    <mergeCell ref="CBX84:CCE84"/>
    <mergeCell ref="BZD84:BZK84"/>
    <mergeCell ref="BZL84:BZS84"/>
    <mergeCell ref="BZT84:CAA84"/>
    <mergeCell ref="CAB84:CAI84"/>
    <mergeCell ref="CAJ84:CAQ84"/>
    <mergeCell ref="BXP84:BXW84"/>
    <mergeCell ref="BXX84:BYE84"/>
    <mergeCell ref="BYF84:BYM84"/>
    <mergeCell ref="BYN84:BYU84"/>
    <mergeCell ref="BYV84:BZC84"/>
    <mergeCell ref="BWB84:BWI84"/>
    <mergeCell ref="BWJ84:BWQ84"/>
    <mergeCell ref="BWR84:BWY84"/>
    <mergeCell ref="BWZ84:BXG84"/>
    <mergeCell ref="BXH84:BXO84"/>
    <mergeCell ref="BUN84:BUU84"/>
    <mergeCell ref="BUV84:BVC84"/>
    <mergeCell ref="BVD84:BVK84"/>
    <mergeCell ref="BVL84:BVS84"/>
    <mergeCell ref="BVT84:BWA84"/>
    <mergeCell ref="BSZ84:BTG84"/>
    <mergeCell ref="BTH84:BTO84"/>
    <mergeCell ref="BTP84:BTW84"/>
    <mergeCell ref="BTX84:BUE84"/>
    <mergeCell ref="BUF84:BUM84"/>
    <mergeCell ref="BRL84:BRS84"/>
    <mergeCell ref="BRT84:BSA84"/>
    <mergeCell ref="BSB84:BSI84"/>
    <mergeCell ref="BSJ84:BSQ84"/>
    <mergeCell ref="BSR84:BSY84"/>
    <mergeCell ref="BPX84:BQE84"/>
    <mergeCell ref="BQF84:BQM84"/>
    <mergeCell ref="BQN84:BQU84"/>
    <mergeCell ref="BQV84:BRC84"/>
    <mergeCell ref="BRD84:BRK84"/>
    <mergeCell ref="BOJ84:BOQ84"/>
    <mergeCell ref="BOR84:BOY84"/>
    <mergeCell ref="BOZ84:BPG84"/>
    <mergeCell ref="BPH84:BPO84"/>
    <mergeCell ref="BPP84:BPW84"/>
    <mergeCell ref="BMV84:BNC84"/>
    <mergeCell ref="BND84:BNK84"/>
    <mergeCell ref="BNL84:BNS84"/>
    <mergeCell ref="BNT84:BOA84"/>
    <mergeCell ref="BOB84:BOI84"/>
    <mergeCell ref="BLH84:BLO84"/>
    <mergeCell ref="BLP84:BLW84"/>
    <mergeCell ref="BLX84:BME84"/>
    <mergeCell ref="BMF84:BMM84"/>
    <mergeCell ref="BMN84:BMU84"/>
    <mergeCell ref="BJT84:BKA84"/>
    <mergeCell ref="BKB84:BKI84"/>
    <mergeCell ref="BKJ84:BKQ84"/>
    <mergeCell ref="BKR84:BKY84"/>
    <mergeCell ref="BKZ84:BLG84"/>
    <mergeCell ref="BIF84:BIM84"/>
    <mergeCell ref="BIN84:BIU84"/>
    <mergeCell ref="BIV84:BJC84"/>
    <mergeCell ref="BJD84:BJK84"/>
    <mergeCell ref="BJL84:BJS84"/>
    <mergeCell ref="BGR84:BGY84"/>
    <mergeCell ref="BGZ84:BHG84"/>
    <mergeCell ref="BHH84:BHO84"/>
    <mergeCell ref="BHP84:BHW84"/>
    <mergeCell ref="BHX84:BIE84"/>
    <mergeCell ref="BFD84:BFK84"/>
    <mergeCell ref="BFL84:BFS84"/>
    <mergeCell ref="BFT84:BGA84"/>
    <mergeCell ref="BGB84:BGI84"/>
    <mergeCell ref="BGJ84:BGQ84"/>
    <mergeCell ref="BDP84:BDW84"/>
    <mergeCell ref="BDX84:BEE84"/>
    <mergeCell ref="BEF84:BEM84"/>
    <mergeCell ref="BEN84:BEU84"/>
    <mergeCell ref="BEV84:BFC84"/>
    <mergeCell ref="BCB84:BCI84"/>
    <mergeCell ref="BCJ84:BCQ84"/>
    <mergeCell ref="BCR84:BCY84"/>
    <mergeCell ref="BCZ84:BDG84"/>
    <mergeCell ref="BDH84:BDO84"/>
    <mergeCell ref="BAN84:BAU84"/>
    <mergeCell ref="BAV84:BBC84"/>
    <mergeCell ref="BBD84:BBK84"/>
    <mergeCell ref="BBL84:BBS84"/>
    <mergeCell ref="BBT84:BCA84"/>
    <mergeCell ref="AYZ84:AZG84"/>
    <mergeCell ref="AZH84:AZO84"/>
    <mergeCell ref="AZP84:AZW84"/>
    <mergeCell ref="AZX84:BAE84"/>
    <mergeCell ref="BAF84:BAM84"/>
    <mergeCell ref="AXL84:AXS84"/>
    <mergeCell ref="AXT84:AYA84"/>
    <mergeCell ref="AYB84:AYI84"/>
    <mergeCell ref="AYJ84:AYQ84"/>
    <mergeCell ref="AYR84:AYY84"/>
    <mergeCell ref="AVX84:AWE84"/>
    <mergeCell ref="AWF84:AWM84"/>
    <mergeCell ref="AWN84:AWU84"/>
    <mergeCell ref="AWV84:AXC84"/>
    <mergeCell ref="AXD84:AXK84"/>
    <mergeCell ref="AUJ84:AUQ84"/>
    <mergeCell ref="AUR84:AUY84"/>
    <mergeCell ref="AUZ84:AVG84"/>
    <mergeCell ref="AVH84:AVO84"/>
    <mergeCell ref="AVP84:AVW84"/>
    <mergeCell ref="ASV84:ATC84"/>
    <mergeCell ref="ATD84:ATK84"/>
    <mergeCell ref="ATL84:ATS84"/>
    <mergeCell ref="ATT84:AUA84"/>
    <mergeCell ref="AUB84:AUI84"/>
    <mergeCell ref="ARH84:ARO84"/>
    <mergeCell ref="ARP84:ARW84"/>
    <mergeCell ref="ARX84:ASE84"/>
    <mergeCell ref="ASF84:ASM84"/>
    <mergeCell ref="ASN84:ASU84"/>
    <mergeCell ref="APT84:AQA84"/>
    <mergeCell ref="AQB84:AQI84"/>
    <mergeCell ref="AQJ84:AQQ84"/>
    <mergeCell ref="AQR84:AQY84"/>
    <mergeCell ref="AQZ84:ARG84"/>
    <mergeCell ref="AOF84:AOM84"/>
    <mergeCell ref="AON84:AOU84"/>
    <mergeCell ref="AOV84:APC84"/>
    <mergeCell ref="APD84:APK84"/>
    <mergeCell ref="APL84:APS84"/>
    <mergeCell ref="AMR84:AMY84"/>
    <mergeCell ref="AMZ84:ANG84"/>
    <mergeCell ref="ANH84:ANO84"/>
    <mergeCell ref="ANP84:ANW84"/>
    <mergeCell ref="ANX84:AOE84"/>
    <mergeCell ref="ALD84:ALK84"/>
    <mergeCell ref="ALL84:ALS84"/>
    <mergeCell ref="ALT84:AMA84"/>
    <mergeCell ref="AMB84:AMI84"/>
    <mergeCell ref="AMJ84:AMQ84"/>
    <mergeCell ref="AJP84:AJW84"/>
    <mergeCell ref="AJX84:AKE84"/>
    <mergeCell ref="AKF84:AKM84"/>
    <mergeCell ref="AKN84:AKU84"/>
    <mergeCell ref="AKV84:ALC84"/>
    <mergeCell ref="AIB84:AII84"/>
    <mergeCell ref="AIJ84:AIQ84"/>
    <mergeCell ref="AIR84:AIY84"/>
    <mergeCell ref="AIZ84:AJG84"/>
    <mergeCell ref="AJH84:AJO84"/>
    <mergeCell ref="AGN84:AGU84"/>
    <mergeCell ref="AGV84:AHC84"/>
    <mergeCell ref="AHD84:AHK84"/>
    <mergeCell ref="AHL84:AHS84"/>
    <mergeCell ref="AHT84:AIA84"/>
    <mergeCell ref="AEZ84:AFG84"/>
    <mergeCell ref="AFH84:AFO84"/>
    <mergeCell ref="AFP84:AFW84"/>
    <mergeCell ref="AFX84:AGE84"/>
    <mergeCell ref="AGF84:AGM84"/>
    <mergeCell ref="ADL84:ADS84"/>
    <mergeCell ref="ADT84:AEA84"/>
    <mergeCell ref="AEB84:AEI84"/>
    <mergeCell ref="AEJ84:AEQ84"/>
    <mergeCell ref="AER84:AEY84"/>
    <mergeCell ref="ABX84:ACE84"/>
    <mergeCell ref="ACF84:ACM84"/>
    <mergeCell ref="ACN84:ACU84"/>
    <mergeCell ref="ACV84:ADC84"/>
    <mergeCell ref="ADD84:ADK84"/>
    <mergeCell ref="AAJ84:AAQ84"/>
    <mergeCell ref="AAR84:AAY84"/>
    <mergeCell ref="AAZ84:ABG84"/>
    <mergeCell ref="ABH84:ABO84"/>
    <mergeCell ref="ABP84:ABW84"/>
    <mergeCell ref="YV84:ZC84"/>
    <mergeCell ref="ZD84:ZK84"/>
    <mergeCell ref="ZL84:ZS84"/>
    <mergeCell ref="ZT84:AAA84"/>
    <mergeCell ref="AAB84:AAI84"/>
    <mergeCell ref="XH84:XO84"/>
    <mergeCell ref="XP84:XW84"/>
    <mergeCell ref="XX84:YE84"/>
    <mergeCell ref="YF84:YM84"/>
    <mergeCell ref="YN84:YU84"/>
    <mergeCell ref="VT84:WA84"/>
    <mergeCell ref="WB84:WI84"/>
    <mergeCell ref="WJ84:WQ84"/>
    <mergeCell ref="WR84:WY84"/>
    <mergeCell ref="WZ84:XG84"/>
    <mergeCell ref="UF84:UM84"/>
    <mergeCell ref="UN84:UU84"/>
    <mergeCell ref="UV84:VC84"/>
    <mergeCell ref="VD84:VK84"/>
    <mergeCell ref="VL84:VS84"/>
    <mergeCell ref="SR84:SY84"/>
    <mergeCell ref="SZ84:TG84"/>
    <mergeCell ref="TH84:TO84"/>
    <mergeCell ref="TP84:TW84"/>
    <mergeCell ref="TX84:UE84"/>
    <mergeCell ref="RD84:RK84"/>
    <mergeCell ref="RL84:RS84"/>
    <mergeCell ref="RT84:SA84"/>
    <mergeCell ref="SB84:SI84"/>
    <mergeCell ref="SJ84:SQ84"/>
    <mergeCell ref="PP84:PW84"/>
    <mergeCell ref="PX84:QE84"/>
    <mergeCell ref="QF84:QM84"/>
    <mergeCell ref="QN84:QU84"/>
    <mergeCell ref="QV84:RC84"/>
    <mergeCell ref="OB84:OI84"/>
    <mergeCell ref="OJ84:OQ84"/>
    <mergeCell ref="OR84:OY84"/>
    <mergeCell ref="OZ84:PG84"/>
    <mergeCell ref="PH84:PO84"/>
    <mergeCell ref="MN84:MU84"/>
    <mergeCell ref="MV84:NC84"/>
    <mergeCell ref="ND84:NK84"/>
    <mergeCell ref="NL84:NS84"/>
    <mergeCell ref="NT84:OA84"/>
    <mergeCell ref="KZ84:LG84"/>
    <mergeCell ref="LH84:LO84"/>
    <mergeCell ref="LP84:LW84"/>
    <mergeCell ref="LX84:ME84"/>
    <mergeCell ref="MF84:MM84"/>
    <mergeCell ref="JL84:JS84"/>
    <mergeCell ref="JT84:KA84"/>
    <mergeCell ref="KB84:KI84"/>
    <mergeCell ref="KJ84:KQ84"/>
    <mergeCell ref="KR84:KY84"/>
    <mergeCell ref="HX84:IE84"/>
    <mergeCell ref="IF84:IM84"/>
    <mergeCell ref="IN84:IU84"/>
    <mergeCell ref="IV84:JC84"/>
    <mergeCell ref="JD84:JK84"/>
    <mergeCell ref="GJ84:GQ84"/>
    <mergeCell ref="GR84:GY84"/>
    <mergeCell ref="GZ84:HG84"/>
    <mergeCell ref="HH84:HO84"/>
    <mergeCell ref="HP84:HW84"/>
    <mergeCell ref="EV84:FC84"/>
    <mergeCell ref="FD84:FK84"/>
    <mergeCell ref="FL84:FS84"/>
    <mergeCell ref="FT84:GA84"/>
    <mergeCell ref="GB84:GI84"/>
    <mergeCell ref="DH84:DO84"/>
    <mergeCell ref="DP84:DW84"/>
    <mergeCell ref="DX84:EE84"/>
    <mergeCell ref="EF84:EM84"/>
    <mergeCell ref="EN84:EU84"/>
    <mergeCell ref="H84:O84"/>
    <mergeCell ref="P84:W84"/>
    <mergeCell ref="X84:AE84"/>
    <mergeCell ref="AF84:AM84"/>
    <mergeCell ref="AN84:AU84"/>
    <mergeCell ref="AV84:BC84"/>
    <mergeCell ref="BD84:BK84"/>
    <mergeCell ref="BL84:BS84"/>
    <mergeCell ref="BT84:CA84"/>
    <mergeCell ref="CB84:CI84"/>
    <mergeCell ref="CJ84:CQ84"/>
    <mergeCell ref="CR84:CY84"/>
    <mergeCell ref="CZ84:DG84"/>
    <mergeCell ref="A59:F59"/>
    <mergeCell ref="A60:F60"/>
    <mergeCell ref="B7:F7"/>
    <mergeCell ref="E10:E12"/>
    <mergeCell ref="B3:F3"/>
    <mergeCell ref="B4:F4"/>
    <mergeCell ref="B10:B12"/>
    <mergeCell ref="F10:F12"/>
    <mergeCell ref="C44:D44"/>
    <mergeCell ref="A49:F49"/>
    <mergeCell ref="A55:F55"/>
    <mergeCell ref="B8:F8"/>
    <mergeCell ref="F13:F31"/>
    <mergeCell ref="A96:F96"/>
    <mergeCell ref="C95:F95"/>
    <mergeCell ref="A95:B95"/>
    <mergeCell ref="A93:B93"/>
    <mergeCell ref="C93:F93"/>
    <mergeCell ref="A94:B94"/>
    <mergeCell ref="C94:F94"/>
    <mergeCell ref="A54:F54"/>
    <mergeCell ref="A57:F57"/>
    <mergeCell ref="A58:F58"/>
    <mergeCell ref="A62:F62"/>
    <mergeCell ref="A79:F79"/>
    <mergeCell ref="A67:F67"/>
    <mergeCell ref="A68:F68"/>
    <mergeCell ref="A78:F78"/>
    <mergeCell ref="A56:F56"/>
    <mergeCell ref="A61:F61"/>
    <mergeCell ref="A64:F64"/>
    <mergeCell ref="A69:F69"/>
    <mergeCell ref="A1:F1"/>
    <mergeCell ref="C43:D43"/>
    <mergeCell ref="E13:E31"/>
    <mergeCell ref="A10:A12"/>
    <mergeCell ref="A53:F53"/>
    <mergeCell ref="C10:D10"/>
    <mergeCell ref="A46:F46"/>
    <mergeCell ref="A47:F47"/>
    <mergeCell ref="A48:F48"/>
    <mergeCell ref="C45:D45"/>
    <mergeCell ref="A14:A42"/>
    <mergeCell ref="A52:F52"/>
    <mergeCell ref="A51:F51"/>
    <mergeCell ref="A50:F50"/>
    <mergeCell ref="B5:F5"/>
    <mergeCell ref="B6:F6"/>
    <mergeCell ref="B2:F2"/>
    <mergeCell ref="C13:D32"/>
    <mergeCell ref="A9:F9"/>
    <mergeCell ref="A92:F92"/>
    <mergeCell ref="A89:D89"/>
    <mergeCell ref="A70:F70"/>
    <mergeCell ref="A88:D88"/>
    <mergeCell ref="A90:D90"/>
    <mergeCell ref="A86:D86"/>
    <mergeCell ref="A87:D87"/>
    <mergeCell ref="A77:F77"/>
    <mergeCell ref="A75:F75"/>
    <mergeCell ref="A91:F91"/>
    <mergeCell ref="A85:D85"/>
    <mergeCell ref="A63:F63"/>
    <mergeCell ref="A76:F76"/>
    <mergeCell ref="A73:F73"/>
    <mergeCell ref="A74:F74"/>
    <mergeCell ref="A66:F66"/>
    <mergeCell ref="A65:F65"/>
    <mergeCell ref="A81:F81"/>
    <mergeCell ref="A82:F82"/>
    <mergeCell ref="A71:F71"/>
    <mergeCell ref="A72:F72"/>
    <mergeCell ref="A83:F83"/>
    <mergeCell ref="A80:F80"/>
  </mergeCells>
  <phoneticPr fontId="0" type="noConversion"/>
  <printOptions horizontalCentered="1" verticalCentered="1" headings="1"/>
  <pageMargins left="0.15748031496062992" right="0.15748031496062992" top="0.35433070866141736" bottom="0.19685039370078741" header="0" footer="0"/>
  <pageSetup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4"/>
  <dimension ref="A1:B116"/>
  <sheetViews>
    <sheetView topLeftCell="A16" workbookViewId="0">
      <selection activeCell="B26" sqref="B26"/>
    </sheetView>
  </sheetViews>
  <sheetFormatPr baseColWidth="10" defaultColWidth="10.7109375" defaultRowHeight="12.75" x14ac:dyDescent="0.2"/>
  <cols>
    <col min="1" max="1" width="4" customWidth="1"/>
    <col min="2" max="2" width="109.28515625" customWidth="1"/>
  </cols>
  <sheetData>
    <row r="1" spans="1:2" ht="18.75" x14ac:dyDescent="0.3">
      <c r="A1" s="436" t="s">
        <v>28</v>
      </c>
      <c r="B1" s="436"/>
    </row>
    <row r="2" spans="1:2" ht="18.75" x14ac:dyDescent="0.3">
      <c r="A2" s="437" t="e">
        <f>#REF!</f>
        <v>#REF!</v>
      </c>
      <c r="B2" s="437"/>
    </row>
    <row r="3" spans="1:2" x14ac:dyDescent="0.2">
      <c r="A3" s="1"/>
      <c r="B3" s="2"/>
    </row>
    <row r="4" spans="1:2" x14ac:dyDescent="0.2">
      <c r="A4" s="3"/>
      <c r="B4" s="4"/>
    </row>
    <row r="5" spans="1:2" x14ac:dyDescent="0.2">
      <c r="A5" s="5"/>
      <c r="B5" s="6"/>
    </row>
    <row r="6" spans="1:2" s="9" customFormat="1" x14ac:dyDescent="0.2">
      <c r="A6" s="7"/>
      <c r="B6" s="8"/>
    </row>
    <row r="7" spans="1:2" s="12" customFormat="1" ht="15.75" x14ac:dyDescent="0.25">
      <c r="A7" s="10"/>
      <c r="B7" s="11" t="s">
        <v>29</v>
      </c>
    </row>
    <row r="8" spans="1:2" s="9" customFormat="1" x14ac:dyDescent="0.2">
      <c r="A8" s="13"/>
      <c r="B8" s="14"/>
    </row>
    <row r="9" spans="1:2" s="16" customFormat="1" ht="15.75" x14ac:dyDescent="0.25">
      <c r="A9" s="15" t="s">
        <v>30</v>
      </c>
      <c r="B9" s="11"/>
    </row>
    <row r="10" spans="1:2" s="9" customFormat="1" x14ac:dyDescent="0.2">
      <c r="A10" s="13"/>
      <c r="B10" s="14" t="s">
        <v>31</v>
      </c>
    </row>
    <row r="11" spans="1:2" s="9" customFormat="1" ht="14.25" x14ac:dyDescent="0.2">
      <c r="A11" s="17"/>
      <c r="B11" s="18" t="s">
        <v>32</v>
      </c>
    </row>
    <row r="12" spans="1:2" s="9" customFormat="1" ht="14.25" x14ac:dyDescent="0.2">
      <c r="A12" s="17"/>
      <c r="B12" s="18" t="s">
        <v>33</v>
      </c>
    </row>
    <row r="13" spans="1:2" s="9" customFormat="1" ht="14.25" x14ac:dyDescent="0.2">
      <c r="A13" s="17"/>
      <c r="B13" s="19"/>
    </row>
    <row r="14" spans="1:2" s="9" customFormat="1" ht="15.75" x14ac:dyDescent="0.25">
      <c r="A14" s="15" t="s">
        <v>34</v>
      </c>
      <c r="B14" s="19"/>
    </row>
    <row r="15" spans="1:2" s="9" customFormat="1" ht="15.75" x14ac:dyDescent="0.25">
      <c r="A15" s="15"/>
      <c r="B15" s="18" t="s">
        <v>35</v>
      </c>
    </row>
    <row r="16" spans="1:2" s="9" customFormat="1" ht="14.25" x14ac:dyDescent="0.2">
      <c r="A16" s="20"/>
      <c r="B16" s="21" t="s">
        <v>36</v>
      </c>
    </row>
    <row r="17" spans="1:2" s="9" customFormat="1" ht="14.25" x14ac:dyDescent="0.2">
      <c r="A17" s="17"/>
      <c r="B17" s="21" t="s">
        <v>37</v>
      </c>
    </row>
    <row r="18" spans="1:2" s="9" customFormat="1" ht="14.25" x14ac:dyDescent="0.2">
      <c r="A18" s="17"/>
      <c r="B18" s="21" t="s">
        <v>11</v>
      </c>
    </row>
    <row r="19" spans="1:2" s="9" customFormat="1" ht="14.25" x14ac:dyDescent="0.2">
      <c r="A19" s="17"/>
      <c r="B19" s="21" t="s">
        <v>12</v>
      </c>
    </row>
    <row r="20" spans="1:2" s="9" customFormat="1" ht="14.25" x14ac:dyDescent="0.2">
      <c r="A20" s="17"/>
      <c r="B20" s="22"/>
    </row>
    <row r="21" spans="1:2" s="9" customFormat="1" ht="15.75" x14ac:dyDescent="0.25">
      <c r="A21" s="15" t="s">
        <v>13</v>
      </c>
      <c r="B21" s="22"/>
    </row>
    <row r="22" spans="1:2" s="9" customFormat="1" ht="15.75" x14ac:dyDescent="0.25">
      <c r="A22" s="15"/>
      <c r="B22" s="22" t="s">
        <v>14</v>
      </c>
    </row>
    <row r="23" spans="1:2" s="9" customFormat="1" ht="15.75" x14ac:dyDescent="0.25">
      <c r="A23" s="15"/>
      <c r="B23" s="21" t="s">
        <v>15</v>
      </c>
    </row>
    <row r="24" spans="1:2" s="9" customFormat="1" ht="15.75" x14ac:dyDescent="0.25">
      <c r="A24" s="15"/>
      <c r="B24" s="21" t="s">
        <v>16</v>
      </c>
    </row>
    <row r="25" spans="1:2" s="9" customFormat="1" ht="15.75" x14ac:dyDescent="0.25">
      <c r="A25" s="15"/>
      <c r="B25" s="22"/>
    </row>
    <row r="26" spans="1:2" s="9" customFormat="1" ht="15" x14ac:dyDescent="0.25">
      <c r="A26" s="17"/>
      <c r="B26" s="23" t="s">
        <v>17</v>
      </c>
    </row>
    <row r="27" spans="1:2" s="9" customFormat="1" ht="14.25" x14ac:dyDescent="0.2">
      <c r="A27" s="17"/>
      <c r="B27" s="21" t="s">
        <v>18</v>
      </c>
    </row>
    <row r="28" spans="1:2" s="9" customFormat="1" ht="14.25" x14ac:dyDescent="0.2">
      <c r="A28" s="17"/>
      <c r="B28" s="21" t="s">
        <v>19</v>
      </c>
    </row>
    <row r="29" spans="1:2" s="9" customFormat="1" ht="14.25" x14ac:dyDescent="0.2">
      <c r="A29" s="17"/>
      <c r="B29" s="21" t="s">
        <v>20</v>
      </c>
    </row>
    <row r="30" spans="1:2" s="9" customFormat="1" ht="14.25" x14ac:dyDescent="0.2">
      <c r="A30" s="17"/>
      <c r="B30" s="21" t="s">
        <v>21</v>
      </c>
    </row>
    <row r="31" spans="1:2" s="9" customFormat="1" ht="14.25" x14ac:dyDescent="0.2">
      <c r="A31" s="17"/>
      <c r="B31" s="21" t="s">
        <v>22</v>
      </c>
    </row>
    <row r="32" spans="1:2" s="9" customFormat="1" ht="15" x14ac:dyDescent="0.25">
      <c r="A32" s="17"/>
      <c r="B32" s="24"/>
    </row>
    <row r="33" spans="1:2" s="9" customFormat="1" ht="15" x14ac:dyDescent="0.25">
      <c r="A33" s="17"/>
      <c r="B33" s="25" t="s">
        <v>23</v>
      </c>
    </row>
    <row r="34" spans="1:2" s="9" customFormat="1" ht="14.25" x14ac:dyDescent="0.2">
      <c r="A34" s="26"/>
      <c r="B34" s="21" t="s">
        <v>24</v>
      </c>
    </row>
    <row r="35" spans="1:2" s="9" customFormat="1" ht="14.25" x14ac:dyDescent="0.2">
      <c r="A35" s="17"/>
      <c r="B35" s="21" t="s">
        <v>19</v>
      </c>
    </row>
    <row r="36" spans="1:2" s="9" customFormat="1" ht="14.25" x14ac:dyDescent="0.2">
      <c r="A36" s="17"/>
      <c r="B36" s="21" t="s">
        <v>20</v>
      </c>
    </row>
    <row r="37" spans="1:2" s="9" customFormat="1" ht="14.25" x14ac:dyDescent="0.2">
      <c r="A37" s="17"/>
      <c r="B37" s="21" t="s">
        <v>25</v>
      </c>
    </row>
    <row r="38" spans="1:2" s="9" customFormat="1" ht="14.25" x14ac:dyDescent="0.2">
      <c r="A38" s="17"/>
      <c r="B38" s="21" t="s">
        <v>26</v>
      </c>
    </row>
    <row r="39" spans="1:2" s="9" customFormat="1" ht="14.25" x14ac:dyDescent="0.2">
      <c r="A39" s="17"/>
      <c r="B39" s="21" t="s">
        <v>27</v>
      </c>
    </row>
    <row r="40" spans="1:2" s="9" customFormat="1" ht="15" x14ac:dyDescent="0.25">
      <c r="A40" s="17"/>
      <c r="B40" s="24"/>
    </row>
    <row r="41" spans="1:2" s="9" customFormat="1" x14ac:dyDescent="0.2">
      <c r="A41" s="27"/>
      <c r="B41" s="28"/>
    </row>
    <row r="42" spans="1:2" s="9" customFormat="1" x14ac:dyDescent="0.2"/>
    <row r="43" spans="1:2" s="9" customFormat="1" x14ac:dyDescent="0.2"/>
    <row r="44" spans="1:2" s="9" customFormat="1" x14ac:dyDescent="0.2"/>
    <row r="45" spans="1:2" s="9" customFormat="1" x14ac:dyDescent="0.2"/>
    <row r="46" spans="1:2" s="9" customFormat="1" x14ac:dyDescent="0.2"/>
    <row r="47" spans="1:2" s="9" customFormat="1" x14ac:dyDescent="0.2"/>
    <row r="48" spans="1:2" s="9" customFormat="1" x14ac:dyDescent="0.2"/>
    <row r="49" s="9" customFormat="1" x14ac:dyDescent="0.2"/>
    <row r="50" s="9" customFormat="1" x14ac:dyDescent="0.2"/>
    <row r="51" s="9" customFormat="1" x14ac:dyDescent="0.2"/>
    <row r="52" s="9" customFormat="1" x14ac:dyDescent="0.2"/>
    <row r="53" s="9" customFormat="1" x14ac:dyDescent="0.2"/>
    <row r="54" s="9" customFormat="1" x14ac:dyDescent="0.2"/>
    <row r="55" s="9" customFormat="1" x14ac:dyDescent="0.2"/>
    <row r="56" s="9" customFormat="1" x14ac:dyDescent="0.2"/>
    <row r="57" s="9" customFormat="1" x14ac:dyDescent="0.2"/>
    <row r="58" s="9" customFormat="1" x14ac:dyDescent="0.2"/>
    <row r="59" s="9" customFormat="1" x14ac:dyDescent="0.2"/>
    <row r="60" s="9" customFormat="1" x14ac:dyDescent="0.2"/>
    <row r="61" s="9" customFormat="1" x14ac:dyDescent="0.2"/>
    <row r="62" s="9" customFormat="1" x14ac:dyDescent="0.2"/>
    <row r="63" s="9" customFormat="1" x14ac:dyDescent="0.2"/>
    <row r="64" s="9" customFormat="1" x14ac:dyDescent="0.2"/>
    <row r="65" s="9" customFormat="1" x14ac:dyDescent="0.2"/>
    <row r="66" s="9" customFormat="1" x14ac:dyDescent="0.2"/>
    <row r="67" s="9" customFormat="1" x14ac:dyDescent="0.2"/>
    <row r="68" s="9" customFormat="1" x14ac:dyDescent="0.2"/>
    <row r="69" s="9" customFormat="1" x14ac:dyDescent="0.2"/>
    <row r="70" s="9" customFormat="1" x14ac:dyDescent="0.2"/>
    <row r="71" s="9" customFormat="1" x14ac:dyDescent="0.2"/>
    <row r="72" s="9" customFormat="1" x14ac:dyDescent="0.2"/>
    <row r="73" s="9" customFormat="1" x14ac:dyDescent="0.2"/>
    <row r="74" s="9" customFormat="1" x14ac:dyDescent="0.2"/>
    <row r="75" s="9" customFormat="1" x14ac:dyDescent="0.2"/>
    <row r="76" s="9" customFormat="1" x14ac:dyDescent="0.2"/>
    <row r="77" s="9" customFormat="1" x14ac:dyDescent="0.2"/>
    <row r="78" s="9" customFormat="1" x14ac:dyDescent="0.2"/>
    <row r="79" s="9" customFormat="1" x14ac:dyDescent="0.2"/>
    <row r="80" s="9" customFormat="1" x14ac:dyDescent="0.2"/>
    <row r="81" s="9" customFormat="1" x14ac:dyDescent="0.2"/>
    <row r="82" s="9" customFormat="1" x14ac:dyDescent="0.2"/>
    <row r="83" s="9" customFormat="1" x14ac:dyDescent="0.2"/>
    <row r="84" s="9" customFormat="1" x14ac:dyDescent="0.2"/>
    <row r="85" s="9" customFormat="1" x14ac:dyDescent="0.2"/>
    <row r="86" s="9" customFormat="1" x14ac:dyDescent="0.2"/>
    <row r="87" s="9" customFormat="1" x14ac:dyDescent="0.2"/>
    <row r="88" s="9" customFormat="1" x14ac:dyDescent="0.2"/>
    <row r="89" s="9" customFormat="1" x14ac:dyDescent="0.2"/>
    <row r="90" s="9" customFormat="1" x14ac:dyDescent="0.2"/>
    <row r="91" s="9" customFormat="1" x14ac:dyDescent="0.2"/>
    <row r="92" s="9" customFormat="1" x14ac:dyDescent="0.2"/>
    <row r="93" s="9" customFormat="1" x14ac:dyDescent="0.2"/>
    <row r="94" s="9" customFormat="1" x14ac:dyDescent="0.2"/>
    <row r="95" s="9" customFormat="1" x14ac:dyDescent="0.2"/>
    <row r="96" s="9" customFormat="1" x14ac:dyDescent="0.2"/>
    <row r="97" s="9" customFormat="1" x14ac:dyDescent="0.2"/>
    <row r="98" s="9" customFormat="1" x14ac:dyDescent="0.2"/>
    <row r="99" s="9" customFormat="1" x14ac:dyDescent="0.2"/>
    <row r="100" s="9" customFormat="1" x14ac:dyDescent="0.2"/>
    <row r="101" s="9" customFormat="1" x14ac:dyDescent="0.2"/>
    <row r="102" s="9" customFormat="1" x14ac:dyDescent="0.2"/>
    <row r="103" s="9" customFormat="1" x14ac:dyDescent="0.2"/>
    <row r="104" s="9" customFormat="1" x14ac:dyDescent="0.2"/>
    <row r="105" s="9" customFormat="1" x14ac:dyDescent="0.2"/>
    <row r="106" s="9" customFormat="1" x14ac:dyDescent="0.2"/>
    <row r="107" s="9" customFormat="1" x14ac:dyDescent="0.2"/>
    <row r="108" s="9" customFormat="1" x14ac:dyDescent="0.2"/>
    <row r="109" s="9" customFormat="1" x14ac:dyDescent="0.2"/>
    <row r="110" s="9" customFormat="1" x14ac:dyDescent="0.2"/>
    <row r="111" s="9" customFormat="1" x14ac:dyDescent="0.2"/>
    <row r="112" s="9" customFormat="1" x14ac:dyDescent="0.2"/>
    <row r="113" s="9" customFormat="1" x14ac:dyDescent="0.2"/>
    <row r="114" s="9" customFormat="1" x14ac:dyDescent="0.2"/>
    <row r="115" s="9" customFormat="1" x14ac:dyDescent="0.2"/>
    <row r="116" s="9" customFormat="1" x14ac:dyDescent="0.2"/>
  </sheetData>
  <mergeCells count="2">
    <mergeCell ref="A1:B1"/>
    <mergeCell ref="A2:B2"/>
  </mergeCells>
  <phoneticPr fontId="0" type="noConversion"/>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TODO RIESGO DAÑOS MATERIALES</vt:lpstr>
      <vt:lpstr>MANEJO </vt:lpstr>
      <vt:lpstr>RCE </vt:lpstr>
      <vt:lpstr>FORMA DE PAGO</vt:lpstr>
      <vt:lpstr>'MANEJO '!Área_de_impresión</vt:lpstr>
      <vt:lpstr>'RCE '!Área_de_impresión</vt:lpstr>
      <vt:lpstr>'TODO RIESGO DAÑOS MATERIALES'!Área_de_impresión</vt:lpstr>
      <vt:lpstr>'MANEJO '!Títulos_a_imprimir</vt:lpstr>
      <vt:lpstr>'RCE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Colpatria S.A.</dc:creator>
  <cp:lastModifiedBy>RICARDO GARAVITO</cp:lastModifiedBy>
  <cp:revision>1</cp:revision>
  <cp:lastPrinted>2023-05-19T18:23:46Z</cp:lastPrinted>
  <dcterms:created xsi:type="dcterms:W3CDTF">2000-09-27T16:57:32Z</dcterms:created>
  <dcterms:modified xsi:type="dcterms:W3CDTF">2026-07-24T13:29:22Z</dcterms:modified>
</cp:coreProperties>
</file>