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C:\Users\User\Downloads\"/>
    </mc:Choice>
  </mc:AlternateContent>
  <xr:revisionPtr revIDLastSave="0" documentId="8_{F761DAB9-13B5-4335-B132-7E6567E24E15}" xr6:coauthVersionLast="47" xr6:coauthVersionMax="47" xr10:uidLastSave="{00000000-0000-0000-0000-000000000000}"/>
  <bookViews>
    <workbookView xWindow="-108" yWindow="-108" windowWidth="23256" windowHeight="12456" tabRatio="725" xr2:uid="{00000000-000D-0000-FFFF-FFFF00000000}"/>
  </bookViews>
  <sheets>
    <sheet name="PRESUPUESTO OFICIAL (Entidad)" sheetId="265" r:id="rId1"/>
    <sheet name="PROPUESTA ECONOMICA(Proponente)" sheetId="269" r:id="rId2"/>
    <sheet name="1,1" sheetId="268" r:id="rId3"/>
    <sheet name="1,2" sheetId="270" r:id="rId4"/>
    <sheet name="1,3" sheetId="271" r:id="rId5"/>
    <sheet name="2,1" sheetId="272" r:id="rId6"/>
    <sheet name="2,2" sheetId="273" r:id="rId7"/>
    <sheet name="2,3" sheetId="274" r:id="rId8"/>
    <sheet name="3,1" sheetId="275" r:id="rId9"/>
    <sheet name="3,2" sheetId="276" r:id="rId10"/>
    <sheet name="3,3" sheetId="277" r:id="rId11"/>
    <sheet name="4,1" sheetId="278" r:id="rId12"/>
    <sheet name="4,2" sheetId="279" r:id="rId13"/>
    <sheet name="4,3" sheetId="280" r:id="rId14"/>
    <sheet name="4,4" sheetId="281" r:id="rId15"/>
    <sheet name="4,5" sheetId="282" r:id="rId16"/>
    <sheet name="4,6" sheetId="283" r:id="rId17"/>
    <sheet name="5,1" sheetId="284" r:id="rId18"/>
    <sheet name="5,2" sheetId="285" r:id="rId19"/>
    <sheet name="5,3" sheetId="287" r:id="rId20"/>
    <sheet name="6,1" sheetId="288" r:id="rId21"/>
    <sheet name="7,1" sheetId="289" r:id="rId22"/>
    <sheet name="8,1" sheetId="290" r:id="rId23"/>
  </sheets>
  <externalReferences>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s>
  <definedNames>
    <definedName name="\0">#REF!</definedName>
    <definedName name="\00">#REF!</definedName>
    <definedName name="\a" localSheetId="2">#REF!</definedName>
    <definedName name="\a" localSheetId="3">#REF!</definedName>
    <definedName name="\a" localSheetId="4">#REF!</definedName>
    <definedName name="\a" localSheetId="5">#REF!</definedName>
    <definedName name="\a" localSheetId="6">#REF!</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0">#REF!</definedName>
    <definedName name="\a" localSheetId="21">#REF!</definedName>
    <definedName name="\a" localSheetId="2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 localSheetId="3">#REF!</definedName>
    <definedName name="\s" localSheetId="4">#REF!</definedName>
    <definedName name="\s" localSheetId="5">#REF!</definedName>
    <definedName name="\s" localSheetId="6">#REF!</definedName>
    <definedName name="\s" localSheetId="7">#REF!</definedName>
    <definedName name="\s" localSheetId="8">#REF!</definedName>
    <definedName name="\s" localSheetId="9">#REF!</definedName>
    <definedName name="\s" localSheetId="10">#REF!</definedName>
    <definedName name="\s" localSheetId="11">#REF!</definedName>
    <definedName name="\s" localSheetId="12">#REF!</definedName>
    <definedName name="\s" localSheetId="13">#REF!</definedName>
    <definedName name="\s" localSheetId="14">#REF!</definedName>
    <definedName name="\s" localSheetId="15">#REF!</definedName>
    <definedName name="\s" localSheetId="16">#REF!</definedName>
    <definedName name="\s" localSheetId="17">#REF!</definedName>
    <definedName name="\s" localSheetId="18">#REF!</definedName>
    <definedName name="\s" localSheetId="19">#REF!</definedName>
    <definedName name="\s" localSheetId="20">#REF!</definedName>
    <definedName name="\s" localSheetId="21">#REF!</definedName>
    <definedName name="\s" localSheetId="22">#REF!</definedName>
    <definedName name="\s">#REF!</definedName>
    <definedName name="\V">#REF!</definedName>
    <definedName name="\X" localSheetId="2">'1,1'!ERR</definedName>
    <definedName name="\X" localSheetId="3">'1,2'!ERR</definedName>
    <definedName name="\X" localSheetId="4">'1,3'!ERR</definedName>
    <definedName name="\X" localSheetId="5">'2,1'!ERR</definedName>
    <definedName name="\X" localSheetId="6">'2,2'!ERR</definedName>
    <definedName name="\X" localSheetId="7">'2,3'!ERR</definedName>
    <definedName name="\X" localSheetId="8">'3,1'!ERR</definedName>
    <definedName name="\X" localSheetId="9">'3,2'!ERR</definedName>
    <definedName name="\X" localSheetId="10">'3,3'!ERR</definedName>
    <definedName name="\X" localSheetId="11">'4,1'!ERR</definedName>
    <definedName name="\X" localSheetId="12">'4,2'!ERR</definedName>
    <definedName name="\X" localSheetId="13">'4,3'!ERR</definedName>
    <definedName name="\X" localSheetId="14">'4,4'!ERR</definedName>
    <definedName name="\X" localSheetId="15">'4,5'!ERR</definedName>
    <definedName name="\X" localSheetId="16">'4,6'!ERR</definedName>
    <definedName name="\X" localSheetId="17">'5,1'!ERR</definedName>
    <definedName name="\X" localSheetId="18">'5,2'!ERR</definedName>
    <definedName name="\X" localSheetId="19">'5,3'!ERR</definedName>
    <definedName name="\X" localSheetId="20">'6,1'!ERR</definedName>
    <definedName name="\X" localSheetId="21">'7,1'!ERR</definedName>
    <definedName name="\X" localSheetId="22">'8,1'!ERR</definedName>
    <definedName name="\X">[0]!ERR</definedName>
    <definedName name="\Z" localSheetId="2">'1,1'!ERR</definedName>
    <definedName name="\Z" localSheetId="3">'1,2'!ERR</definedName>
    <definedName name="\Z" localSheetId="4">'1,3'!ERR</definedName>
    <definedName name="\Z" localSheetId="5">'2,1'!ERR</definedName>
    <definedName name="\Z" localSheetId="6">'2,2'!ERR</definedName>
    <definedName name="\Z" localSheetId="7">'2,3'!ERR</definedName>
    <definedName name="\Z" localSheetId="8">'3,1'!ERR</definedName>
    <definedName name="\Z" localSheetId="9">'3,2'!ERR</definedName>
    <definedName name="\Z" localSheetId="10">'3,3'!ERR</definedName>
    <definedName name="\Z" localSheetId="11">'4,1'!ERR</definedName>
    <definedName name="\Z" localSheetId="12">'4,2'!ERR</definedName>
    <definedName name="\Z" localSheetId="13">'4,3'!ERR</definedName>
    <definedName name="\Z" localSheetId="14">'4,4'!ERR</definedName>
    <definedName name="\Z" localSheetId="15">'4,5'!ERR</definedName>
    <definedName name="\Z" localSheetId="16">'4,6'!ERR</definedName>
    <definedName name="\Z" localSheetId="17">'5,1'!ERR</definedName>
    <definedName name="\Z" localSheetId="18">'5,2'!ERR</definedName>
    <definedName name="\Z" localSheetId="19">'5,3'!ERR</definedName>
    <definedName name="\Z" localSheetId="20">'6,1'!ERR</definedName>
    <definedName name="\Z" localSheetId="21">'7,1'!ERR</definedName>
    <definedName name="\Z" localSheetId="22">'8,1'!ERR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7">#REF!</definedName>
    <definedName name="_________PJ50" localSheetId="8">#REF!</definedName>
    <definedName name="_________PJ50" localSheetId="9">#REF!</definedName>
    <definedName name="_________PJ50" localSheetId="10">#REF!</definedName>
    <definedName name="_________PJ50" localSheetId="11">#REF!</definedName>
    <definedName name="_________PJ50" localSheetId="12">#REF!</definedName>
    <definedName name="_________PJ50" localSheetId="13">#REF!</definedName>
    <definedName name="_________PJ50" localSheetId="14">#REF!</definedName>
    <definedName name="_________PJ50" localSheetId="15">#REF!</definedName>
    <definedName name="_________PJ50" localSheetId="16">#REF!</definedName>
    <definedName name="_________PJ50" localSheetId="17">#REF!</definedName>
    <definedName name="_________PJ50" localSheetId="18">#REF!</definedName>
    <definedName name="_________PJ50" localSheetId="19">#REF!</definedName>
    <definedName name="_________PJ50" localSheetId="20">#REF!</definedName>
    <definedName name="_________PJ50" localSheetId="21">#REF!</definedName>
    <definedName name="_________PJ50" localSheetId="2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 localSheetId="3">#REF!</definedName>
    <definedName name="________MA2" localSheetId="4">#REF!</definedName>
    <definedName name="________MA2" localSheetId="5">#REF!</definedName>
    <definedName name="________MA2" localSheetId="6">#REF!</definedName>
    <definedName name="________MA2" localSheetId="7">#REF!</definedName>
    <definedName name="________MA2" localSheetId="8">#REF!</definedName>
    <definedName name="________MA2" localSheetId="9">#REF!</definedName>
    <definedName name="________MA2" localSheetId="10">#REF!</definedName>
    <definedName name="________MA2" localSheetId="11">#REF!</definedName>
    <definedName name="________MA2" localSheetId="12">#REF!</definedName>
    <definedName name="________MA2" localSheetId="13">#REF!</definedName>
    <definedName name="________MA2" localSheetId="14">#REF!</definedName>
    <definedName name="________MA2" localSheetId="15">#REF!</definedName>
    <definedName name="________MA2" localSheetId="16">#REF!</definedName>
    <definedName name="________MA2" localSheetId="17">#REF!</definedName>
    <definedName name="________MA2" localSheetId="18">#REF!</definedName>
    <definedName name="________MA2" localSheetId="19">#REF!</definedName>
    <definedName name="________MA2" localSheetId="20">#REF!</definedName>
    <definedName name="________MA2" localSheetId="21">#REF!</definedName>
    <definedName name="________MA2" localSheetId="22">#REF!</definedName>
    <definedName name="________MA2">#REF!</definedName>
    <definedName name="________PJ50" localSheetId="2">#REF!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7">#REF!</definedName>
    <definedName name="________PJ50" localSheetId="8">#REF!</definedName>
    <definedName name="________PJ50" localSheetId="9">#REF!</definedName>
    <definedName name="________PJ50" localSheetId="10">#REF!</definedName>
    <definedName name="________PJ50" localSheetId="11">#REF!</definedName>
    <definedName name="________PJ50" localSheetId="12">#REF!</definedName>
    <definedName name="________PJ50" localSheetId="13">#REF!</definedName>
    <definedName name="________PJ50" localSheetId="14">#REF!</definedName>
    <definedName name="________PJ50" localSheetId="15">#REF!</definedName>
    <definedName name="________PJ50" localSheetId="16">#REF!</definedName>
    <definedName name="________PJ50" localSheetId="17">#REF!</definedName>
    <definedName name="________PJ50" localSheetId="18">#REF!</definedName>
    <definedName name="________PJ50" localSheetId="19">#REF!</definedName>
    <definedName name="________PJ50" localSheetId="20">#REF!</definedName>
    <definedName name="________PJ50" localSheetId="21">#REF!</definedName>
    <definedName name="________PJ50" localSheetId="2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3">#REF!</definedName>
    <definedName name="_______MA2" localSheetId="4">#REF!</definedName>
    <definedName name="_______MA2" localSheetId="5">#REF!</definedName>
    <definedName name="_______MA2" localSheetId="6">#REF!</definedName>
    <definedName name="_______MA2" localSheetId="7">#REF!</definedName>
    <definedName name="_______MA2" localSheetId="8">#REF!</definedName>
    <definedName name="_______MA2" localSheetId="9">#REF!</definedName>
    <definedName name="_______MA2" localSheetId="10">#REF!</definedName>
    <definedName name="_______MA2" localSheetId="11">#REF!</definedName>
    <definedName name="_______MA2" localSheetId="12">#REF!</definedName>
    <definedName name="_______MA2" localSheetId="13">#REF!</definedName>
    <definedName name="_______MA2" localSheetId="14">#REF!</definedName>
    <definedName name="_______MA2" localSheetId="15">#REF!</definedName>
    <definedName name="_______MA2" localSheetId="16">#REF!</definedName>
    <definedName name="_______MA2" localSheetId="17">#REF!</definedName>
    <definedName name="_______MA2" localSheetId="18">#REF!</definedName>
    <definedName name="_______MA2" localSheetId="19">#REF!</definedName>
    <definedName name="_______MA2" localSheetId="20">#REF!</definedName>
    <definedName name="_______MA2" localSheetId="21">#REF!</definedName>
    <definedName name="_______MA2" localSheetId="22">#REF!</definedName>
    <definedName name="_______MA2">#REF!</definedName>
    <definedName name="_______PJ50" localSheetId="2">#REF!</definedName>
    <definedName name="_______PJ50" localSheetId="3">#REF!</definedName>
    <definedName name="_______PJ50" localSheetId="4">#REF!</definedName>
    <definedName name="_______PJ50" localSheetId="5">#REF!</definedName>
    <definedName name="_______PJ50" localSheetId="6">#REF!</definedName>
    <definedName name="_______PJ50" localSheetId="7">#REF!</definedName>
    <definedName name="_______PJ50" localSheetId="8">#REF!</definedName>
    <definedName name="_______PJ50" localSheetId="9">#REF!</definedName>
    <definedName name="_______PJ50" localSheetId="10">#REF!</definedName>
    <definedName name="_______PJ50" localSheetId="11">#REF!</definedName>
    <definedName name="_______PJ50" localSheetId="12">#REF!</definedName>
    <definedName name="_______PJ50" localSheetId="13">#REF!</definedName>
    <definedName name="_______PJ50" localSheetId="14">#REF!</definedName>
    <definedName name="_______PJ50" localSheetId="15">#REF!</definedName>
    <definedName name="_______PJ50" localSheetId="16">#REF!</definedName>
    <definedName name="_______PJ50" localSheetId="17">#REF!</definedName>
    <definedName name="_______PJ50" localSheetId="18">#REF!</definedName>
    <definedName name="_______PJ50" localSheetId="19">#REF!</definedName>
    <definedName name="_______PJ50" localSheetId="20">#REF!</definedName>
    <definedName name="_______PJ50" localSheetId="21">#REF!</definedName>
    <definedName name="_______PJ50" localSheetId="2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3">#REF!</definedName>
    <definedName name="______MA2" localSheetId="4">#REF!</definedName>
    <definedName name="______MA2" localSheetId="5">#REF!</definedName>
    <definedName name="______MA2" localSheetId="6">#REF!</definedName>
    <definedName name="______MA2" localSheetId="7">#REF!</definedName>
    <definedName name="______MA2" localSheetId="8">#REF!</definedName>
    <definedName name="______MA2" localSheetId="9">#REF!</definedName>
    <definedName name="______MA2" localSheetId="10">#REF!</definedName>
    <definedName name="______MA2" localSheetId="11">#REF!</definedName>
    <definedName name="______MA2" localSheetId="12">#REF!</definedName>
    <definedName name="______MA2" localSheetId="13">#REF!</definedName>
    <definedName name="______MA2" localSheetId="14">#REF!</definedName>
    <definedName name="______MA2" localSheetId="15">#REF!</definedName>
    <definedName name="______MA2" localSheetId="16">#REF!</definedName>
    <definedName name="______MA2" localSheetId="17">#REF!</definedName>
    <definedName name="______MA2" localSheetId="18">#REF!</definedName>
    <definedName name="______MA2" localSheetId="19">#REF!</definedName>
    <definedName name="______MA2" localSheetId="20">#REF!</definedName>
    <definedName name="______MA2" localSheetId="21">#REF!</definedName>
    <definedName name="______MA2" localSheetId="22">#REF!</definedName>
    <definedName name="______MA2">#REF!</definedName>
    <definedName name="______PJ50" localSheetId="2">#REF!</definedName>
    <definedName name="______PJ50" localSheetId="3">#REF!</definedName>
    <definedName name="______PJ50" localSheetId="4">#REF!</definedName>
    <definedName name="______PJ50" localSheetId="5">#REF!</definedName>
    <definedName name="______PJ50" localSheetId="6">#REF!</definedName>
    <definedName name="______PJ50" localSheetId="7">#REF!</definedName>
    <definedName name="______PJ50" localSheetId="8">#REF!</definedName>
    <definedName name="______PJ50" localSheetId="9">#REF!</definedName>
    <definedName name="______PJ50" localSheetId="10">#REF!</definedName>
    <definedName name="______PJ50" localSheetId="11">#REF!</definedName>
    <definedName name="______PJ50" localSheetId="12">#REF!</definedName>
    <definedName name="______PJ50" localSheetId="13">#REF!</definedName>
    <definedName name="______PJ50" localSheetId="14">#REF!</definedName>
    <definedName name="______PJ50" localSheetId="15">#REF!</definedName>
    <definedName name="______PJ50" localSheetId="16">#REF!</definedName>
    <definedName name="______PJ50" localSheetId="17">#REF!</definedName>
    <definedName name="______PJ50" localSheetId="18">#REF!</definedName>
    <definedName name="______PJ50" localSheetId="19">#REF!</definedName>
    <definedName name="______PJ50" localSheetId="20">#REF!</definedName>
    <definedName name="______PJ50" localSheetId="21">#REF!</definedName>
    <definedName name="______PJ50" localSheetId="2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3">[9]!_xlbgnm.ane7</definedName>
    <definedName name="_____ane7" localSheetId="4">[9]!_xlbgnm.ane7</definedName>
    <definedName name="_____ane7" localSheetId="5">[9]!_xlbgnm.ane7</definedName>
    <definedName name="_____ane7" localSheetId="6">[9]!_xlbgnm.ane7</definedName>
    <definedName name="_____ane7" localSheetId="7">[9]!_xlbgnm.ane7</definedName>
    <definedName name="_____ane7" localSheetId="8">[9]!_xlbgnm.ane7</definedName>
    <definedName name="_____ane7" localSheetId="9">[9]!_xlbgnm.ane7</definedName>
    <definedName name="_____ane7" localSheetId="10">[9]!_xlbgnm.ane7</definedName>
    <definedName name="_____ane7" localSheetId="11">[9]!_xlbgnm.ane7</definedName>
    <definedName name="_____ane7" localSheetId="12">[9]!_xlbgnm.ane7</definedName>
    <definedName name="_____ane7" localSheetId="13">[9]!_xlbgnm.ane7</definedName>
    <definedName name="_____ane7" localSheetId="14">[9]!_xlbgnm.ane7</definedName>
    <definedName name="_____ane7" localSheetId="15">[9]!_xlbgnm.ane7</definedName>
    <definedName name="_____ane7" localSheetId="16">[9]!_xlbgnm.ane7</definedName>
    <definedName name="_____ane7" localSheetId="17">[9]!_xlbgnm.ane7</definedName>
    <definedName name="_____ane7" localSheetId="18">[9]!_xlbgnm.ane7</definedName>
    <definedName name="_____ane7" localSheetId="19">[9]!_xlbgnm.ane7</definedName>
    <definedName name="_____ane7" localSheetId="20">[9]!_xlbgnm.ane7</definedName>
    <definedName name="_____ane7" localSheetId="21">[9]!_xlbgnm.ane7</definedName>
    <definedName name="_____ane7" localSheetId="22">[9]!_xlbgnm.ane7</definedName>
    <definedName name="_____ane7" localSheetId="1">[9]!_xlbgnm.ane7</definedName>
    <definedName name="_____ane7">[9]!_xlbgnm.ane7</definedName>
    <definedName name="_____ane8" localSheetId="3">[9]!_xlbgnm.ane8</definedName>
    <definedName name="_____ane8" localSheetId="4">[9]!_xlbgnm.ane8</definedName>
    <definedName name="_____ane8" localSheetId="5">[9]!_xlbgnm.ane8</definedName>
    <definedName name="_____ane8" localSheetId="6">[9]!_xlbgnm.ane8</definedName>
    <definedName name="_____ane8" localSheetId="7">[9]!_xlbgnm.ane8</definedName>
    <definedName name="_____ane8" localSheetId="8">[9]!_xlbgnm.ane8</definedName>
    <definedName name="_____ane8" localSheetId="9">[9]!_xlbgnm.ane8</definedName>
    <definedName name="_____ane8" localSheetId="10">[9]!_xlbgnm.ane8</definedName>
    <definedName name="_____ane8" localSheetId="11">[9]!_xlbgnm.ane8</definedName>
    <definedName name="_____ane8" localSheetId="12">[9]!_xlbgnm.ane8</definedName>
    <definedName name="_____ane8" localSheetId="13">[9]!_xlbgnm.ane8</definedName>
    <definedName name="_____ane8" localSheetId="14">[9]!_xlbgnm.ane8</definedName>
    <definedName name="_____ane8" localSheetId="15">[9]!_xlbgnm.ane8</definedName>
    <definedName name="_____ane8" localSheetId="16">[9]!_xlbgnm.ane8</definedName>
    <definedName name="_____ane8" localSheetId="17">[9]!_xlbgnm.ane8</definedName>
    <definedName name="_____ane8" localSheetId="18">[9]!_xlbgnm.ane8</definedName>
    <definedName name="_____ane8" localSheetId="19">[9]!_xlbgnm.ane8</definedName>
    <definedName name="_____ane8" localSheetId="20">[9]!_xlbgnm.ane8</definedName>
    <definedName name="_____ane8" localSheetId="21">[9]!_xlbgnm.ane8</definedName>
    <definedName name="_____ane8" localSheetId="22">[9]!_xlbgnm.ane8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 localSheetId="3">#REF!</definedName>
    <definedName name="_____MA2" localSheetId="4">#REF!</definedName>
    <definedName name="_____MA2" localSheetId="5">#REF!</definedName>
    <definedName name="_____MA2" localSheetId="6">#REF!</definedName>
    <definedName name="_____MA2" localSheetId="7">#REF!</definedName>
    <definedName name="_____MA2" localSheetId="8">#REF!</definedName>
    <definedName name="_____MA2" localSheetId="9">#REF!</definedName>
    <definedName name="_____MA2" localSheetId="10">#REF!</definedName>
    <definedName name="_____MA2" localSheetId="11">#REF!</definedName>
    <definedName name="_____MA2" localSheetId="12">#REF!</definedName>
    <definedName name="_____MA2" localSheetId="13">#REF!</definedName>
    <definedName name="_____MA2" localSheetId="14">#REF!</definedName>
    <definedName name="_____MA2" localSheetId="15">#REF!</definedName>
    <definedName name="_____MA2" localSheetId="16">#REF!</definedName>
    <definedName name="_____MA2" localSheetId="17">#REF!</definedName>
    <definedName name="_____MA2" localSheetId="18">#REF!</definedName>
    <definedName name="_____MA2" localSheetId="19">#REF!</definedName>
    <definedName name="_____MA2" localSheetId="20">#REF!</definedName>
    <definedName name="_____MA2" localSheetId="21">#REF!</definedName>
    <definedName name="_____MA2" localSheetId="22">#REF!</definedName>
    <definedName name="_____MA2">#REF!</definedName>
    <definedName name="_____OCD1">[11]Tablas!#REF!</definedName>
    <definedName name="_____OCI1">[11]Tablas!#REF!</definedName>
    <definedName name="_____PJ50" localSheetId="2">#REF!</definedName>
    <definedName name="_____PJ50" localSheetId="3">#REF!</definedName>
    <definedName name="_____PJ50" localSheetId="4">#REF!</definedName>
    <definedName name="_____PJ50" localSheetId="5">#REF!</definedName>
    <definedName name="_____PJ50" localSheetId="6">#REF!</definedName>
    <definedName name="_____PJ50" localSheetId="7">#REF!</definedName>
    <definedName name="_____PJ50" localSheetId="8">#REF!</definedName>
    <definedName name="_____PJ50" localSheetId="9">#REF!</definedName>
    <definedName name="_____PJ50" localSheetId="10">#REF!</definedName>
    <definedName name="_____PJ50" localSheetId="11">#REF!</definedName>
    <definedName name="_____PJ50" localSheetId="12">#REF!</definedName>
    <definedName name="_____PJ50" localSheetId="13">#REF!</definedName>
    <definedName name="_____PJ50" localSheetId="14">#REF!</definedName>
    <definedName name="_____PJ50" localSheetId="15">#REF!</definedName>
    <definedName name="_____PJ50" localSheetId="16">#REF!</definedName>
    <definedName name="_____PJ50" localSheetId="17">#REF!</definedName>
    <definedName name="_____PJ50" localSheetId="18">#REF!</definedName>
    <definedName name="_____PJ50" localSheetId="19">#REF!</definedName>
    <definedName name="_____PJ50" localSheetId="20">#REF!</definedName>
    <definedName name="_____PJ50" localSheetId="21">#REF!</definedName>
    <definedName name="_____PJ50" localSheetId="2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3">[13]!_xlbgnm.ane7</definedName>
    <definedName name="____ane7" localSheetId="4">[13]!_xlbgnm.ane7</definedName>
    <definedName name="____ane7" localSheetId="5">[13]!_xlbgnm.ane7</definedName>
    <definedName name="____ane7" localSheetId="6">[13]!_xlbgnm.ane7</definedName>
    <definedName name="____ane7" localSheetId="7">[13]!_xlbgnm.ane7</definedName>
    <definedName name="____ane7" localSheetId="8">[13]!_xlbgnm.ane7</definedName>
    <definedName name="____ane7" localSheetId="9">[13]!_xlbgnm.ane7</definedName>
    <definedName name="____ane7" localSheetId="10">[13]!_xlbgnm.ane7</definedName>
    <definedName name="____ane7" localSheetId="11">[13]!_xlbgnm.ane7</definedName>
    <definedName name="____ane7" localSheetId="12">[13]!_xlbgnm.ane7</definedName>
    <definedName name="____ane7" localSheetId="13">[13]!_xlbgnm.ane7</definedName>
    <definedName name="____ane7" localSheetId="14">[13]!_xlbgnm.ane7</definedName>
    <definedName name="____ane7" localSheetId="15">[13]!_xlbgnm.ane7</definedName>
    <definedName name="____ane7" localSheetId="16">[13]!_xlbgnm.ane7</definedName>
    <definedName name="____ane7" localSheetId="17">[13]!_xlbgnm.ane7</definedName>
    <definedName name="____ane7" localSheetId="18">[13]!_xlbgnm.ane7</definedName>
    <definedName name="____ane7" localSheetId="19">[13]!_xlbgnm.ane7</definedName>
    <definedName name="____ane7" localSheetId="20">[13]!_xlbgnm.ane7</definedName>
    <definedName name="____ane7" localSheetId="21">[13]!_xlbgnm.ane7</definedName>
    <definedName name="____ane7" localSheetId="22">[13]!_xlbgnm.ane7</definedName>
    <definedName name="____ane7" localSheetId="1">[13]!_xlbgnm.ane7</definedName>
    <definedName name="____ane7">[13]!_xlbgnm.ane7</definedName>
    <definedName name="____ane8" localSheetId="3">[13]!_xlbgnm.ane8</definedName>
    <definedName name="____ane8" localSheetId="4">[13]!_xlbgnm.ane8</definedName>
    <definedName name="____ane8" localSheetId="5">[13]!_xlbgnm.ane8</definedName>
    <definedName name="____ane8" localSheetId="6">[13]!_xlbgnm.ane8</definedName>
    <definedName name="____ane8" localSheetId="7">[13]!_xlbgnm.ane8</definedName>
    <definedName name="____ane8" localSheetId="8">[13]!_xlbgnm.ane8</definedName>
    <definedName name="____ane8" localSheetId="9">[13]!_xlbgnm.ane8</definedName>
    <definedName name="____ane8" localSheetId="10">[13]!_xlbgnm.ane8</definedName>
    <definedName name="____ane8" localSheetId="11">[13]!_xlbgnm.ane8</definedName>
    <definedName name="____ane8" localSheetId="12">[13]!_xlbgnm.ane8</definedName>
    <definedName name="____ane8" localSheetId="13">[13]!_xlbgnm.ane8</definedName>
    <definedName name="____ane8" localSheetId="14">[13]!_xlbgnm.ane8</definedName>
    <definedName name="____ane8" localSheetId="15">[13]!_xlbgnm.ane8</definedName>
    <definedName name="____ane8" localSheetId="16">[13]!_xlbgnm.ane8</definedName>
    <definedName name="____ane8" localSheetId="17">[13]!_xlbgnm.ane8</definedName>
    <definedName name="____ane8" localSheetId="18">[13]!_xlbgnm.ane8</definedName>
    <definedName name="____ane8" localSheetId="19">[13]!_xlbgnm.ane8</definedName>
    <definedName name="____ane8" localSheetId="20">[13]!_xlbgnm.ane8</definedName>
    <definedName name="____ane8" localSheetId="21">[13]!_xlbgnm.ane8</definedName>
    <definedName name="____ane8" localSheetId="22">[13]!_xlbgnm.ane8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 localSheetId="3">#REF!</definedName>
    <definedName name="____MA2" localSheetId="4">#REF!</definedName>
    <definedName name="____MA2" localSheetId="5">#REF!</definedName>
    <definedName name="____MA2" localSheetId="6">#REF!</definedName>
    <definedName name="____MA2" localSheetId="7">#REF!</definedName>
    <definedName name="____MA2" localSheetId="8">#REF!</definedName>
    <definedName name="____MA2" localSheetId="9">#REF!</definedName>
    <definedName name="____MA2" localSheetId="10">#REF!</definedName>
    <definedName name="____MA2" localSheetId="11">#REF!</definedName>
    <definedName name="____MA2" localSheetId="12">#REF!</definedName>
    <definedName name="____MA2" localSheetId="13">#REF!</definedName>
    <definedName name="____MA2" localSheetId="14">#REF!</definedName>
    <definedName name="____MA2" localSheetId="15">#REF!</definedName>
    <definedName name="____MA2" localSheetId="16">#REF!</definedName>
    <definedName name="____MA2" localSheetId="17">#REF!</definedName>
    <definedName name="____MA2" localSheetId="18">#REF!</definedName>
    <definedName name="____MA2" localSheetId="19">#REF!</definedName>
    <definedName name="____MA2" localSheetId="20">#REF!</definedName>
    <definedName name="____MA2" localSheetId="21">#REF!</definedName>
    <definedName name="____MA2" localSheetId="22">#REF!</definedName>
    <definedName name="____MA2">#REF!</definedName>
    <definedName name="____OCD1">[11]Tablas!#REF!</definedName>
    <definedName name="____OCI1">[11]Tablas!#REF!</definedName>
    <definedName name="____PJ50" localSheetId="2">#REF!</definedName>
    <definedName name="____PJ50" localSheetId="3">#REF!</definedName>
    <definedName name="____PJ50" localSheetId="4">#REF!</definedName>
    <definedName name="____PJ50" localSheetId="5">#REF!</definedName>
    <definedName name="____PJ50" localSheetId="6">#REF!</definedName>
    <definedName name="____PJ50" localSheetId="7">#REF!</definedName>
    <definedName name="____PJ50" localSheetId="8">#REF!</definedName>
    <definedName name="____PJ50" localSheetId="9">#REF!</definedName>
    <definedName name="____PJ50" localSheetId="10">#REF!</definedName>
    <definedName name="____PJ50" localSheetId="11">#REF!</definedName>
    <definedName name="____PJ50" localSheetId="12">#REF!</definedName>
    <definedName name="____PJ50" localSheetId="13">#REF!</definedName>
    <definedName name="____PJ50" localSheetId="14">#REF!</definedName>
    <definedName name="____PJ50" localSheetId="15">#REF!</definedName>
    <definedName name="____PJ50" localSheetId="16">#REF!</definedName>
    <definedName name="____PJ50" localSheetId="17">#REF!</definedName>
    <definedName name="____PJ50" localSheetId="18">#REF!</definedName>
    <definedName name="____PJ50" localSheetId="19">#REF!</definedName>
    <definedName name="____PJ50" localSheetId="20">#REF!</definedName>
    <definedName name="____PJ50" localSheetId="21">#REF!</definedName>
    <definedName name="____PJ50" localSheetId="22">#REF!</definedName>
    <definedName name="____PJ50">#REF!</definedName>
    <definedName name="____pj51" localSheetId="2">#REF!</definedName>
    <definedName name="____pj51" localSheetId="3">#REF!</definedName>
    <definedName name="____pj51" localSheetId="4">#REF!</definedName>
    <definedName name="____pj51" localSheetId="5">#REF!</definedName>
    <definedName name="____pj51" localSheetId="6">#REF!</definedName>
    <definedName name="____pj51" localSheetId="7">#REF!</definedName>
    <definedName name="____pj51" localSheetId="8">#REF!</definedName>
    <definedName name="____pj51" localSheetId="9">#REF!</definedName>
    <definedName name="____pj51" localSheetId="10">#REF!</definedName>
    <definedName name="____pj51" localSheetId="11">#REF!</definedName>
    <definedName name="____pj51" localSheetId="12">#REF!</definedName>
    <definedName name="____pj51" localSheetId="13">#REF!</definedName>
    <definedName name="____pj51" localSheetId="14">#REF!</definedName>
    <definedName name="____pj51" localSheetId="15">#REF!</definedName>
    <definedName name="____pj51" localSheetId="16">#REF!</definedName>
    <definedName name="____pj51" localSheetId="17">#REF!</definedName>
    <definedName name="____pj51" localSheetId="18">#REF!</definedName>
    <definedName name="____pj51" localSheetId="19">#REF!</definedName>
    <definedName name="____pj51" localSheetId="20">#REF!</definedName>
    <definedName name="____pj51" localSheetId="21">#REF!</definedName>
    <definedName name="____pj51" localSheetId="2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3">[15]!_xlbgnm.ane7</definedName>
    <definedName name="___ane7" localSheetId="4">[15]!_xlbgnm.ane7</definedName>
    <definedName name="___ane7" localSheetId="5">[15]!_xlbgnm.ane7</definedName>
    <definedName name="___ane7" localSheetId="6">[15]!_xlbgnm.ane7</definedName>
    <definedName name="___ane7" localSheetId="7">[15]!_xlbgnm.ane7</definedName>
    <definedName name="___ane7" localSheetId="8">[15]!_xlbgnm.ane7</definedName>
    <definedName name="___ane7" localSheetId="9">[15]!_xlbgnm.ane7</definedName>
    <definedName name="___ane7" localSheetId="10">[15]!_xlbgnm.ane7</definedName>
    <definedName name="___ane7" localSheetId="11">[15]!_xlbgnm.ane7</definedName>
    <definedName name="___ane7" localSheetId="12">[15]!_xlbgnm.ane7</definedName>
    <definedName name="___ane7" localSheetId="13">[15]!_xlbgnm.ane7</definedName>
    <definedName name="___ane7" localSheetId="14">[15]!_xlbgnm.ane7</definedName>
    <definedName name="___ane7" localSheetId="15">[15]!_xlbgnm.ane7</definedName>
    <definedName name="___ane7" localSheetId="16">[15]!_xlbgnm.ane7</definedName>
    <definedName name="___ane7" localSheetId="17">[15]!_xlbgnm.ane7</definedName>
    <definedName name="___ane7" localSheetId="18">[15]!_xlbgnm.ane7</definedName>
    <definedName name="___ane7" localSheetId="19">[15]!_xlbgnm.ane7</definedName>
    <definedName name="___ane7" localSheetId="20">[15]!_xlbgnm.ane7</definedName>
    <definedName name="___ane7" localSheetId="21">[15]!_xlbgnm.ane7</definedName>
    <definedName name="___ane7" localSheetId="22">[15]!_xlbgnm.ane7</definedName>
    <definedName name="___ane7" localSheetId="1">[15]!_xlbgnm.ane7</definedName>
    <definedName name="___ane7">[15]!_xlbgnm.ane7</definedName>
    <definedName name="___ane8" localSheetId="3">[15]!_xlbgnm.ane8</definedName>
    <definedName name="___ane8" localSheetId="4">[15]!_xlbgnm.ane8</definedName>
    <definedName name="___ane8" localSheetId="5">[15]!_xlbgnm.ane8</definedName>
    <definedName name="___ane8" localSheetId="6">[15]!_xlbgnm.ane8</definedName>
    <definedName name="___ane8" localSheetId="7">[15]!_xlbgnm.ane8</definedName>
    <definedName name="___ane8" localSheetId="8">[15]!_xlbgnm.ane8</definedName>
    <definedName name="___ane8" localSheetId="9">[15]!_xlbgnm.ane8</definedName>
    <definedName name="___ane8" localSheetId="10">[15]!_xlbgnm.ane8</definedName>
    <definedName name="___ane8" localSheetId="11">[15]!_xlbgnm.ane8</definedName>
    <definedName name="___ane8" localSheetId="12">[15]!_xlbgnm.ane8</definedName>
    <definedName name="___ane8" localSheetId="13">[15]!_xlbgnm.ane8</definedName>
    <definedName name="___ane8" localSheetId="14">[15]!_xlbgnm.ane8</definedName>
    <definedName name="___ane8" localSheetId="15">[15]!_xlbgnm.ane8</definedName>
    <definedName name="___ane8" localSheetId="16">[15]!_xlbgnm.ane8</definedName>
    <definedName name="___ane8" localSheetId="17">[15]!_xlbgnm.ane8</definedName>
    <definedName name="___ane8" localSheetId="18">[15]!_xlbgnm.ane8</definedName>
    <definedName name="___ane8" localSheetId="19">[15]!_xlbgnm.ane8</definedName>
    <definedName name="___ane8" localSheetId="20">[15]!_xlbgnm.ane8</definedName>
    <definedName name="___ane8" localSheetId="21">[15]!_xlbgnm.ane8</definedName>
    <definedName name="___ane8" localSheetId="22">[15]!_xlbgnm.ane8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 localSheetId="3">#REF!</definedName>
    <definedName name="___MA2" localSheetId="4">#REF!</definedName>
    <definedName name="___MA2" localSheetId="5">#REF!</definedName>
    <definedName name="___MA2" localSheetId="6">#REF!</definedName>
    <definedName name="___MA2" localSheetId="7">#REF!</definedName>
    <definedName name="___MA2" localSheetId="8">#REF!</definedName>
    <definedName name="___MA2" localSheetId="9">#REF!</definedName>
    <definedName name="___MA2" localSheetId="10">#REF!</definedName>
    <definedName name="___MA2" localSheetId="11">#REF!</definedName>
    <definedName name="___MA2" localSheetId="12">#REF!</definedName>
    <definedName name="___MA2" localSheetId="13">#REF!</definedName>
    <definedName name="___MA2" localSheetId="14">#REF!</definedName>
    <definedName name="___MA2" localSheetId="15">#REF!</definedName>
    <definedName name="___MA2" localSheetId="16">#REF!</definedName>
    <definedName name="___MA2" localSheetId="17">#REF!</definedName>
    <definedName name="___MA2" localSheetId="18">#REF!</definedName>
    <definedName name="___MA2" localSheetId="19">#REF!</definedName>
    <definedName name="___MA2" localSheetId="20">#REF!</definedName>
    <definedName name="___MA2" localSheetId="21">#REF!</definedName>
    <definedName name="___MA2" localSheetId="22">#REF!</definedName>
    <definedName name="___MA2">#REF!</definedName>
    <definedName name="___OCD1">[11]Tablas!#REF!</definedName>
    <definedName name="___OCI1">[11]Tablas!#REF!</definedName>
    <definedName name="___PJ50" localSheetId="2">#REF!</definedName>
    <definedName name="___PJ50" localSheetId="3">#REF!</definedName>
    <definedName name="___PJ50" localSheetId="4">#REF!</definedName>
    <definedName name="___PJ50" localSheetId="5">#REF!</definedName>
    <definedName name="___PJ50" localSheetId="6">#REF!</definedName>
    <definedName name="___PJ50" localSheetId="7">#REF!</definedName>
    <definedName name="___PJ50" localSheetId="8">#REF!</definedName>
    <definedName name="___PJ50" localSheetId="9">#REF!</definedName>
    <definedName name="___PJ50" localSheetId="10">#REF!</definedName>
    <definedName name="___PJ50" localSheetId="11">#REF!</definedName>
    <definedName name="___PJ50" localSheetId="12">#REF!</definedName>
    <definedName name="___PJ50" localSheetId="13">#REF!</definedName>
    <definedName name="___PJ50" localSheetId="14">#REF!</definedName>
    <definedName name="___PJ50" localSheetId="15">#REF!</definedName>
    <definedName name="___PJ50" localSheetId="16">#REF!</definedName>
    <definedName name="___PJ50" localSheetId="17">#REF!</definedName>
    <definedName name="___PJ50" localSheetId="18">#REF!</definedName>
    <definedName name="___PJ50" localSheetId="19">#REF!</definedName>
    <definedName name="___PJ50" localSheetId="20">#REF!</definedName>
    <definedName name="___PJ50" localSheetId="21">#REF!</definedName>
    <definedName name="___PJ50" localSheetId="22">#REF!</definedName>
    <definedName name="___PJ50">#REF!</definedName>
    <definedName name="___pj51" localSheetId="2">#REF!</definedName>
    <definedName name="___pj51" localSheetId="3">#REF!</definedName>
    <definedName name="___pj51" localSheetId="4">#REF!</definedName>
    <definedName name="___pj51" localSheetId="5">#REF!</definedName>
    <definedName name="___pj51" localSheetId="6">#REF!</definedName>
    <definedName name="___pj51" localSheetId="7">#REF!</definedName>
    <definedName name="___pj51" localSheetId="8">#REF!</definedName>
    <definedName name="___pj51" localSheetId="9">#REF!</definedName>
    <definedName name="___pj51" localSheetId="10">#REF!</definedName>
    <definedName name="___pj51" localSheetId="11">#REF!</definedName>
    <definedName name="___pj51" localSheetId="12">#REF!</definedName>
    <definedName name="___pj51" localSheetId="13">#REF!</definedName>
    <definedName name="___pj51" localSheetId="14">#REF!</definedName>
    <definedName name="___pj51" localSheetId="15">#REF!</definedName>
    <definedName name="___pj51" localSheetId="16">#REF!</definedName>
    <definedName name="___pj51" localSheetId="17">#REF!</definedName>
    <definedName name="___pj51" localSheetId="18">#REF!</definedName>
    <definedName name="___pj51" localSheetId="19">#REF!</definedName>
    <definedName name="___pj51" localSheetId="20">#REF!</definedName>
    <definedName name="___pj51" localSheetId="21">#REF!</definedName>
    <definedName name="___pj51" localSheetId="2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3">[13]!_xlbgnm.ane7</definedName>
    <definedName name="__ane7" localSheetId="4">[13]!_xlbgnm.ane7</definedName>
    <definedName name="__ane7" localSheetId="5">[13]!_xlbgnm.ane7</definedName>
    <definedName name="__ane7" localSheetId="6">[13]!_xlbgnm.ane7</definedName>
    <definedName name="__ane7" localSheetId="7">[13]!_xlbgnm.ane7</definedName>
    <definedName name="__ane7" localSheetId="8">[13]!_xlbgnm.ane7</definedName>
    <definedName name="__ane7" localSheetId="9">[13]!_xlbgnm.ane7</definedName>
    <definedName name="__ane7" localSheetId="10">[13]!_xlbgnm.ane7</definedName>
    <definedName name="__ane7" localSheetId="11">[13]!_xlbgnm.ane7</definedName>
    <definedName name="__ane7" localSheetId="12">[13]!_xlbgnm.ane7</definedName>
    <definedName name="__ane7" localSheetId="13">[13]!_xlbgnm.ane7</definedName>
    <definedName name="__ane7" localSheetId="14">[13]!_xlbgnm.ane7</definedName>
    <definedName name="__ane7" localSheetId="15">[13]!_xlbgnm.ane7</definedName>
    <definedName name="__ane7" localSheetId="16">[13]!_xlbgnm.ane7</definedName>
    <definedName name="__ane7" localSheetId="17">[13]!_xlbgnm.ane7</definedName>
    <definedName name="__ane7" localSheetId="18">[13]!_xlbgnm.ane7</definedName>
    <definedName name="__ane7" localSheetId="19">[13]!_xlbgnm.ane7</definedName>
    <definedName name="__ane7" localSheetId="20">[13]!_xlbgnm.ane7</definedName>
    <definedName name="__ane7" localSheetId="21">[13]!_xlbgnm.ane7</definedName>
    <definedName name="__ane7" localSheetId="22">[13]!_xlbgnm.ane7</definedName>
    <definedName name="__ane7" localSheetId="1">[13]!_xlbgnm.ane7</definedName>
    <definedName name="__ane7">[13]!_xlbgnm.ane7</definedName>
    <definedName name="__ane8" localSheetId="3">[13]!_xlbgnm.ane8</definedName>
    <definedName name="__ane8" localSheetId="4">[13]!_xlbgnm.ane8</definedName>
    <definedName name="__ane8" localSheetId="5">[13]!_xlbgnm.ane8</definedName>
    <definedName name="__ane8" localSheetId="6">[13]!_xlbgnm.ane8</definedName>
    <definedName name="__ane8" localSheetId="7">[13]!_xlbgnm.ane8</definedName>
    <definedName name="__ane8" localSheetId="8">[13]!_xlbgnm.ane8</definedName>
    <definedName name="__ane8" localSheetId="9">[13]!_xlbgnm.ane8</definedName>
    <definedName name="__ane8" localSheetId="10">[13]!_xlbgnm.ane8</definedName>
    <definedName name="__ane8" localSheetId="11">[13]!_xlbgnm.ane8</definedName>
    <definedName name="__ane8" localSheetId="12">[13]!_xlbgnm.ane8</definedName>
    <definedName name="__ane8" localSheetId="13">[13]!_xlbgnm.ane8</definedName>
    <definedName name="__ane8" localSheetId="14">[13]!_xlbgnm.ane8</definedName>
    <definedName name="__ane8" localSheetId="15">[13]!_xlbgnm.ane8</definedName>
    <definedName name="__ane8" localSheetId="16">[13]!_xlbgnm.ane8</definedName>
    <definedName name="__ane8" localSheetId="17">[13]!_xlbgnm.ane8</definedName>
    <definedName name="__ane8" localSheetId="18">[13]!_xlbgnm.ane8</definedName>
    <definedName name="__ane8" localSheetId="19">[13]!_xlbgnm.ane8</definedName>
    <definedName name="__ane8" localSheetId="20">[13]!_xlbgnm.ane8</definedName>
    <definedName name="__ane8" localSheetId="21">[13]!_xlbgnm.ane8</definedName>
    <definedName name="__ane8" localSheetId="22">[13]!_xlbgnm.ane8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'1,1'!ERR</definedName>
    <definedName name="__F" localSheetId="3">'1,2'!ERR</definedName>
    <definedName name="__F" localSheetId="4">'1,3'!ERR</definedName>
    <definedName name="__F" localSheetId="5">'2,1'!ERR</definedName>
    <definedName name="__F" localSheetId="6">'2,2'!ERR</definedName>
    <definedName name="__F" localSheetId="7">'2,3'!ERR</definedName>
    <definedName name="__F" localSheetId="8">'3,1'!ERR</definedName>
    <definedName name="__F" localSheetId="9">'3,2'!ERR</definedName>
    <definedName name="__F" localSheetId="10">'3,3'!ERR</definedName>
    <definedName name="__F" localSheetId="11">'4,1'!ERR</definedName>
    <definedName name="__F" localSheetId="12">'4,2'!ERR</definedName>
    <definedName name="__F" localSheetId="13">'4,3'!ERR</definedName>
    <definedName name="__F" localSheetId="14">'4,4'!ERR</definedName>
    <definedName name="__F" localSheetId="15">'4,5'!ERR</definedName>
    <definedName name="__F" localSheetId="16">'4,6'!ERR</definedName>
    <definedName name="__F" localSheetId="17">'5,1'!ERR</definedName>
    <definedName name="__F" localSheetId="18">'5,2'!ERR</definedName>
    <definedName name="__F" localSheetId="19">'5,3'!ERR</definedName>
    <definedName name="__F" localSheetId="20">'6,1'!ERR</definedName>
    <definedName name="__F" localSheetId="21">'7,1'!ERR</definedName>
    <definedName name="__F" localSheetId="22">'8,1'!ERR</definedName>
    <definedName name="__F">[0]!ERR</definedName>
    <definedName name="__FS01" localSheetId="2">'1,1'!ERR</definedName>
    <definedName name="__FS01" localSheetId="3">'1,2'!ERR</definedName>
    <definedName name="__FS01" localSheetId="4">'1,3'!ERR</definedName>
    <definedName name="__FS01" localSheetId="5">'2,1'!ERR</definedName>
    <definedName name="__FS01" localSheetId="6">'2,2'!ERR</definedName>
    <definedName name="__FS01" localSheetId="7">'2,3'!ERR</definedName>
    <definedName name="__FS01" localSheetId="8">'3,1'!ERR</definedName>
    <definedName name="__FS01" localSheetId="9">'3,2'!ERR</definedName>
    <definedName name="__FS01" localSheetId="10">'3,3'!ERR</definedName>
    <definedName name="__FS01" localSheetId="11">'4,1'!ERR</definedName>
    <definedName name="__FS01" localSheetId="12">'4,2'!ERR</definedName>
    <definedName name="__FS01" localSheetId="13">'4,3'!ERR</definedName>
    <definedName name="__FS01" localSheetId="14">'4,4'!ERR</definedName>
    <definedName name="__FS01" localSheetId="15">'4,5'!ERR</definedName>
    <definedName name="__FS01" localSheetId="16">'4,6'!ERR</definedName>
    <definedName name="__FS01" localSheetId="17">'5,1'!ERR</definedName>
    <definedName name="__FS01" localSheetId="18">'5,2'!ERR</definedName>
    <definedName name="__FS01" localSheetId="19">'5,3'!ERR</definedName>
    <definedName name="__FS01" localSheetId="20">'6,1'!ERR</definedName>
    <definedName name="__FS01" localSheetId="21">'7,1'!ERR</definedName>
    <definedName name="__FS01" localSheetId="22">'8,1'!ERR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 localSheetId="3">#REF!</definedName>
    <definedName name="__MA2" localSheetId="4">#REF!</definedName>
    <definedName name="__MA2" localSheetId="5">#REF!</definedName>
    <definedName name="__MA2" localSheetId="6">#REF!</definedName>
    <definedName name="__MA2" localSheetId="7">#REF!</definedName>
    <definedName name="__MA2" localSheetId="8">#REF!</definedName>
    <definedName name="__MA2" localSheetId="9">#REF!</definedName>
    <definedName name="__MA2" localSheetId="10">#REF!</definedName>
    <definedName name="__MA2" localSheetId="11">#REF!</definedName>
    <definedName name="__MA2" localSheetId="12">#REF!</definedName>
    <definedName name="__MA2" localSheetId="13">#REF!</definedName>
    <definedName name="__MA2" localSheetId="14">#REF!</definedName>
    <definedName name="__MA2" localSheetId="15">#REF!</definedName>
    <definedName name="__MA2" localSheetId="16">#REF!</definedName>
    <definedName name="__MA2" localSheetId="17">#REF!</definedName>
    <definedName name="__MA2" localSheetId="18">#REF!</definedName>
    <definedName name="__MA2" localSheetId="19">#REF!</definedName>
    <definedName name="__MA2" localSheetId="20">#REF!</definedName>
    <definedName name="__MA2" localSheetId="21">#REF!</definedName>
    <definedName name="__MA2" localSheetId="22">#REF!</definedName>
    <definedName name="__MA2">#REF!</definedName>
    <definedName name="__mun2" localSheetId="2">[19]PESOS!#REF!</definedName>
    <definedName name="__mun2" localSheetId="3">[19]PESOS!#REF!</definedName>
    <definedName name="__mun2" localSheetId="4">[19]PESOS!#REF!</definedName>
    <definedName name="__mun2" localSheetId="5">[19]PESOS!#REF!</definedName>
    <definedName name="__mun2" localSheetId="6">[19]PESOS!#REF!</definedName>
    <definedName name="__mun2" localSheetId="7">[19]PESOS!#REF!</definedName>
    <definedName name="__mun2" localSheetId="8">[19]PESOS!#REF!</definedName>
    <definedName name="__mun2" localSheetId="9">[19]PESOS!#REF!</definedName>
    <definedName name="__mun2" localSheetId="10">[19]PESOS!#REF!</definedName>
    <definedName name="__mun2" localSheetId="11">[19]PESOS!#REF!</definedName>
    <definedName name="__mun2" localSheetId="12">[19]PESOS!#REF!</definedName>
    <definedName name="__mun2" localSheetId="13">[19]PESOS!#REF!</definedName>
    <definedName name="__mun2" localSheetId="14">[19]PESOS!#REF!</definedName>
    <definedName name="__mun2" localSheetId="15">[19]PESOS!#REF!</definedName>
    <definedName name="__mun2" localSheetId="16">[19]PESOS!#REF!</definedName>
    <definedName name="__mun2" localSheetId="17">[19]PESOS!#REF!</definedName>
    <definedName name="__mun2" localSheetId="18">[19]PESOS!#REF!</definedName>
    <definedName name="__mun2" localSheetId="19">[19]PESOS!#REF!</definedName>
    <definedName name="__mun2" localSheetId="20">[19]PESOS!#REF!</definedName>
    <definedName name="__mun2" localSheetId="21">[19]PESOS!#REF!</definedName>
    <definedName name="__mun2" localSheetId="22">[19]PESOS!#REF!</definedName>
    <definedName name="__mun2">[19]PESOS!#REF!</definedName>
    <definedName name="__num10" localSheetId="2">#REF!</definedName>
    <definedName name="__num10" localSheetId="3">#REF!</definedName>
    <definedName name="__num10" localSheetId="4">#REF!</definedName>
    <definedName name="__num10" localSheetId="5">#REF!</definedName>
    <definedName name="__num10" localSheetId="6">#REF!</definedName>
    <definedName name="__num10" localSheetId="7">#REF!</definedName>
    <definedName name="__num10" localSheetId="8">#REF!</definedName>
    <definedName name="__num10" localSheetId="9">#REF!</definedName>
    <definedName name="__num10" localSheetId="10">#REF!</definedName>
    <definedName name="__num10" localSheetId="11">#REF!</definedName>
    <definedName name="__num10" localSheetId="12">#REF!</definedName>
    <definedName name="__num10" localSheetId="13">#REF!</definedName>
    <definedName name="__num10" localSheetId="14">#REF!</definedName>
    <definedName name="__num10" localSheetId="15">#REF!</definedName>
    <definedName name="__num10" localSheetId="16">#REF!</definedName>
    <definedName name="__num10" localSheetId="17">#REF!</definedName>
    <definedName name="__num10" localSheetId="18">#REF!</definedName>
    <definedName name="__num10" localSheetId="19">#REF!</definedName>
    <definedName name="__num10" localSheetId="20">#REF!</definedName>
    <definedName name="__num10" localSheetId="21">#REF!</definedName>
    <definedName name="__num10" localSheetId="22">#REF!</definedName>
    <definedName name="__num10">#REF!</definedName>
    <definedName name="__num2" localSheetId="2">#REF!</definedName>
    <definedName name="__num2" localSheetId="3">#REF!</definedName>
    <definedName name="__num2" localSheetId="4">#REF!</definedName>
    <definedName name="__num2" localSheetId="5">#REF!</definedName>
    <definedName name="__num2" localSheetId="6">#REF!</definedName>
    <definedName name="__num2" localSheetId="7">#REF!</definedName>
    <definedName name="__num2" localSheetId="8">#REF!</definedName>
    <definedName name="__num2" localSheetId="9">#REF!</definedName>
    <definedName name="__num2" localSheetId="10">#REF!</definedName>
    <definedName name="__num2" localSheetId="11">#REF!</definedName>
    <definedName name="__num2" localSheetId="12">#REF!</definedName>
    <definedName name="__num2" localSheetId="13">#REF!</definedName>
    <definedName name="__num2" localSheetId="14">#REF!</definedName>
    <definedName name="__num2" localSheetId="15">#REF!</definedName>
    <definedName name="__num2" localSheetId="16">#REF!</definedName>
    <definedName name="__num2" localSheetId="17">#REF!</definedName>
    <definedName name="__num2" localSheetId="18">#REF!</definedName>
    <definedName name="__num2" localSheetId="19">#REF!</definedName>
    <definedName name="__num2" localSheetId="20">#REF!</definedName>
    <definedName name="__num2" localSheetId="21">#REF!</definedName>
    <definedName name="__num2" localSheetId="22">#REF!</definedName>
    <definedName name="__num2">#REF!</definedName>
    <definedName name="__num3" localSheetId="2">#REF!</definedName>
    <definedName name="__num3" localSheetId="3">#REF!</definedName>
    <definedName name="__num3" localSheetId="4">#REF!</definedName>
    <definedName name="__num3" localSheetId="5">#REF!</definedName>
    <definedName name="__num3" localSheetId="6">#REF!</definedName>
    <definedName name="__num3" localSheetId="7">#REF!</definedName>
    <definedName name="__num3" localSheetId="8">#REF!</definedName>
    <definedName name="__num3" localSheetId="9">#REF!</definedName>
    <definedName name="__num3" localSheetId="10">#REF!</definedName>
    <definedName name="__num3" localSheetId="11">#REF!</definedName>
    <definedName name="__num3" localSheetId="12">#REF!</definedName>
    <definedName name="__num3" localSheetId="13">#REF!</definedName>
    <definedName name="__num3" localSheetId="14">#REF!</definedName>
    <definedName name="__num3" localSheetId="15">#REF!</definedName>
    <definedName name="__num3" localSheetId="16">#REF!</definedName>
    <definedName name="__num3" localSheetId="17">#REF!</definedName>
    <definedName name="__num3" localSheetId="18">#REF!</definedName>
    <definedName name="__num3" localSheetId="19">#REF!</definedName>
    <definedName name="__num3" localSheetId="20">#REF!</definedName>
    <definedName name="__num3" localSheetId="21">#REF!</definedName>
    <definedName name="__num3" localSheetId="22">#REF!</definedName>
    <definedName name="__num3">#REF!</definedName>
    <definedName name="__num4" localSheetId="2">#REF!</definedName>
    <definedName name="__num4" localSheetId="3">#REF!</definedName>
    <definedName name="__num4" localSheetId="4">#REF!</definedName>
    <definedName name="__num4" localSheetId="5">#REF!</definedName>
    <definedName name="__num4" localSheetId="6">#REF!</definedName>
    <definedName name="__num4" localSheetId="7">#REF!</definedName>
    <definedName name="__num4" localSheetId="8">#REF!</definedName>
    <definedName name="__num4" localSheetId="9">#REF!</definedName>
    <definedName name="__num4" localSheetId="10">#REF!</definedName>
    <definedName name="__num4" localSheetId="11">#REF!</definedName>
    <definedName name="__num4" localSheetId="12">#REF!</definedName>
    <definedName name="__num4" localSheetId="13">#REF!</definedName>
    <definedName name="__num4" localSheetId="14">#REF!</definedName>
    <definedName name="__num4" localSheetId="15">#REF!</definedName>
    <definedName name="__num4" localSheetId="16">#REF!</definedName>
    <definedName name="__num4" localSheetId="17">#REF!</definedName>
    <definedName name="__num4" localSheetId="18">#REF!</definedName>
    <definedName name="__num4" localSheetId="19">#REF!</definedName>
    <definedName name="__num4" localSheetId="20">#REF!</definedName>
    <definedName name="__num4" localSheetId="21">#REF!</definedName>
    <definedName name="__num4" localSheetId="22">#REF!</definedName>
    <definedName name="__num4">#REF!</definedName>
    <definedName name="__num5" localSheetId="2">#REF!</definedName>
    <definedName name="__num5" localSheetId="3">#REF!</definedName>
    <definedName name="__num5" localSheetId="4">#REF!</definedName>
    <definedName name="__num5" localSheetId="5">#REF!</definedName>
    <definedName name="__num5" localSheetId="6">#REF!</definedName>
    <definedName name="__num5" localSheetId="7">#REF!</definedName>
    <definedName name="__num5" localSheetId="8">#REF!</definedName>
    <definedName name="__num5" localSheetId="9">#REF!</definedName>
    <definedName name="__num5" localSheetId="10">#REF!</definedName>
    <definedName name="__num5" localSheetId="11">#REF!</definedName>
    <definedName name="__num5" localSheetId="12">#REF!</definedName>
    <definedName name="__num5" localSheetId="13">#REF!</definedName>
    <definedName name="__num5" localSheetId="14">#REF!</definedName>
    <definedName name="__num5" localSheetId="15">#REF!</definedName>
    <definedName name="__num5" localSheetId="16">#REF!</definedName>
    <definedName name="__num5" localSheetId="17">#REF!</definedName>
    <definedName name="__num5" localSheetId="18">#REF!</definedName>
    <definedName name="__num5" localSheetId="19">#REF!</definedName>
    <definedName name="__num5" localSheetId="20">#REF!</definedName>
    <definedName name="__num5" localSheetId="21">#REF!</definedName>
    <definedName name="__num5" localSheetId="22">#REF!</definedName>
    <definedName name="__num5">#REF!</definedName>
    <definedName name="__num6" localSheetId="2">#REF!</definedName>
    <definedName name="__num6" localSheetId="3">#REF!</definedName>
    <definedName name="__num6" localSheetId="4">#REF!</definedName>
    <definedName name="__num6" localSheetId="5">#REF!</definedName>
    <definedName name="__num6" localSheetId="6">#REF!</definedName>
    <definedName name="__num6" localSheetId="7">#REF!</definedName>
    <definedName name="__num6" localSheetId="8">#REF!</definedName>
    <definedName name="__num6" localSheetId="9">#REF!</definedName>
    <definedName name="__num6" localSheetId="10">#REF!</definedName>
    <definedName name="__num6" localSheetId="11">#REF!</definedName>
    <definedName name="__num6" localSheetId="12">#REF!</definedName>
    <definedName name="__num6" localSheetId="13">#REF!</definedName>
    <definedName name="__num6" localSheetId="14">#REF!</definedName>
    <definedName name="__num6" localSheetId="15">#REF!</definedName>
    <definedName name="__num6" localSheetId="16">#REF!</definedName>
    <definedName name="__num6" localSheetId="17">#REF!</definedName>
    <definedName name="__num6" localSheetId="18">#REF!</definedName>
    <definedName name="__num6" localSheetId="19">#REF!</definedName>
    <definedName name="__num6" localSheetId="20">#REF!</definedName>
    <definedName name="__num6" localSheetId="21">#REF!</definedName>
    <definedName name="__num6" localSheetId="22">#REF!</definedName>
    <definedName name="__num6">#REF!</definedName>
    <definedName name="__num7" localSheetId="2">#REF!</definedName>
    <definedName name="__num7" localSheetId="3">#REF!</definedName>
    <definedName name="__num7" localSheetId="4">#REF!</definedName>
    <definedName name="__num7" localSheetId="5">#REF!</definedName>
    <definedName name="__num7" localSheetId="6">#REF!</definedName>
    <definedName name="__num7" localSheetId="7">#REF!</definedName>
    <definedName name="__num7" localSheetId="8">#REF!</definedName>
    <definedName name="__num7" localSheetId="9">#REF!</definedName>
    <definedName name="__num7" localSheetId="10">#REF!</definedName>
    <definedName name="__num7" localSheetId="11">#REF!</definedName>
    <definedName name="__num7" localSheetId="12">#REF!</definedName>
    <definedName name="__num7" localSheetId="13">#REF!</definedName>
    <definedName name="__num7" localSheetId="14">#REF!</definedName>
    <definedName name="__num7" localSheetId="15">#REF!</definedName>
    <definedName name="__num7" localSheetId="16">#REF!</definedName>
    <definedName name="__num7" localSheetId="17">#REF!</definedName>
    <definedName name="__num7" localSheetId="18">#REF!</definedName>
    <definedName name="__num7" localSheetId="19">#REF!</definedName>
    <definedName name="__num7" localSheetId="20">#REF!</definedName>
    <definedName name="__num7" localSheetId="21">#REF!</definedName>
    <definedName name="__num7" localSheetId="22">#REF!</definedName>
    <definedName name="__num7">#REF!</definedName>
    <definedName name="__num8" localSheetId="2">#REF!</definedName>
    <definedName name="__num8" localSheetId="3">#REF!</definedName>
    <definedName name="__num8" localSheetId="4">#REF!</definedName>
    <definedName name="__num8" localSheetId="5">#REF!</definedName>
    <definedName name="__num8" localSheetId="6">#REF!</definedName>
    <definedName name="__num8" localSheetId="7">#REF!</definedName>
    <definedName name="__num8" localSheetId="8">#REF!</definedName>
    <definedName name="__num8" localSheetId="9">#REF!</definedName>
    <definedName name="__num8" localSheetId="10">#REF!</definedName>
    <definedName name="__num8" localSheetId="11">#REF!</definedName>
    <definedName name="__num8" localSheetId="12">#REF!</definedName>
    <definedName name="__num8" localSheetId="13">#REF!</definedName>
    <definedName name="__num8" localSheetId="14">#REF!</definedName>
    <definedName name="__num8" localSheetId="15">#REF!</definedName>
    <definedName name="__num8" localSheetId="16">#REF!</definedName>
    <definedName name="__num8" localSheetId="17">#REF!</definedName>
    <definedName name="__num8" localSheetId="18">#REF!</definedName>
    <definedName name="__num8" localSheetId="19">#REF!</definedName>
    <definedName name="__num8" localSheetId="20">#REF!</definedName>
    <definedName name="__num8" localSheetId="21">#REF!</definedName>
    <definedName name="__num8" localSheetId="22">#REF!</definedName>
    <definedName name="__num8">#REF!</definedName>
    <definedName name="__num9" localSheetId="2">#REF!</definedName>
    <definedName name="__num9" localSheetId="3">#REF!</definedName>
    <definedName name="__num9" localSheetId="4">#REF!</definedName>
    <definedName name="__num9" localSheetId="5">#REF!</definedName>
    <definedName name="__num9" localSheetId="6">#REF!</definedName>
    <definedName name="__num9" localSheetId="7">#REF!</definedName>
    <definedName name="__num9" localSheetId="8">#REF!</definedName>
    <definedName name="__num9" localSheetId="9">#REF!</definedName>
    <definedName name="__num9" localSheetId="10">#REF!</definedName>
    <definedName name="__num9" localSheetId="11">#REF!</definedName>
    <definedName name="__num9" localSheetId="12">#REF!</definedName>
    <definedName name="__num9" localSheetId="13">#REF!</definedName>
    <definedName name="__num9" localSheetId="14">#REF!</definedName>
    <definedName name="__num9" localSheetId="15">#REF!</definedName>
    <definedName name="__num9" localSheetId="16">#REF!</definedName>
    <definedName name="__num9" localSheetId="17">#REF!</definedName>
    <definedName name="__num9" localSheetId="18">#REF!</definedName>
    <definedName name="__num9" localSheetId="19">#REF!</definedName>
    <definedName name="__num9" localSheetId="20">#REF!</definedName>
    <definedName name="__num9" localSheetId="21">#REF!</definedName>
    <definedName name="__num9" localSheetId="2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3">#REF!</definedName>
    <definedName name="__PJ50" localSheetId="4">#REF!</definedName>
    <definedName name="__PJ50" localSheetId="5">#REF!</definedName>
    <definedName name="__PJ50" localSheetId="6">#REF!</definedName>
    <definedName name="__PJ50" localSheetId="7">#REF!</definedName>
    <definedName name="__PJ50" localSheetId="8">#REF!</definedName>
    <definedName name="__PJ50" localSheetId="9">#REF!</definedName>
    <definedName name="__PJ50" localSheetId="10">#REF!</definedName>
    <definedName name="__PJ50" localSheetId="11">#REF!</definedName>
    <definedName name="__PJ50" localSheetId="12">#REF!</definedName>
    <definedName name="__PJ50" localSheetId="13">#REF!</definedName>
    <definedName name="__PJ50" localSheetId="14">#REF!</definedName>
    <definedName name="__PJ50" localSheetId="15">#REF!</definedName>
    <definedName name="__PJ50" localSheetId="16">#REF!</definedName>
    <definedName name="__PJ50" localSheetId="17">#REF!</definedName>
    <definedName name="__PJ50" localSheetId="18">#REF!</definedName>
    <definedName name="__PJ50" localSheetId="19">#REF!</definedName>
    <definedName name="__PJ50" localSheetId="20">#REF!</definedName>
    <definedName name="__PJ50" localSheetId="21">#REF!</definedName>
    <definedName name="__PJ50" localSheetId="22">#REF!</definedName>
    <definedName name="__PJ50">#REF!</definedName>
    <definedName name="__pj51" localSheetId="2">#REF!</definedName>
    <definedName name="__pj51" localSheetId="3">#REF!</definedName>
    <definedName name="__pj51" localSheetId="4">#REF!</definedName>
    <definedName name="__pj51" localSheetId="5">#REF!</definedName>
    <definedName name="__pj51" localSheetId="6">#REF!</definedName>
    <definedName name="__pj51" localSheetId="7">#REF!</definedName>
    <definedName name="__pj51" localSheetId="8">#REF!</definedName>
    <definedName name="__pj51" localSheetId="9">#REF!</definedName>
    <definedName name="__pj51" localSheetId="10">#REF!</definedName>
    <definedName name="__pj51" localSheetId="11">#REF!</definedName>
    <definedName name="__pj51" localSheetId="12">#REF!</definedName>
    <definedName name="__pj51" localSheetId="13">#REF!</definedName>
    <definedName name="__pj51" localSheetId="14">#REF!</definedName>
    <definedName name="__pj51" localSheetId="15">#REF!</definedName>
    <definedName name="__pj51" localSheetId="16">#REF!</definedName>
    <definedName name="__pj51" localSheetId="17">#REF!</definedName>
    <definedName name="__pj51" localSheetId="18">#REF!</definedName>
    <definedName name="__pj51" localSheetId="19">#REF!</definedName>
    <definedName name="__pj51" localSheetId="20">#REF!</definedName>
    <definedName name="__pj51" localSheetId="21">#REF!</definedName>
    <definedName name="__pj51" localSheetId="2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 localSheetId="3">#REF!</definedName>
    <definedName name="__ref4" localSheetId="4">#REF!</definedName>
    <definedName name="__ref4" localSheetId="5">#REF!</definedName>
    <definedName name="__ref4" localSheetId="6">#REF!</definedName>
    <definedName name="__ref4" localSheetId="7">#REF!</definedName>
    <definedName name="__ref4" localSheetId="8">#REF!</definedName>
    <definedName name="__ref4" localSheetId="9">#REF!</definedName>
    <definedName name="__ref4" localSheetId="10">#REF!</definedName>
    <definedName name="__ref4" localSheetId="11">#REF!</definedName>
    <definedName name="__ref4" localSheetId="12">#REF!</definedName>
    <definedName name="__ref4" localSheetId="13">#REF!</definedName>
    <definedName name="__ref4" localSheetId="14">#REF!</definedName>
    <definedName name="__ref4" localSheetId="15">#REF!</definedName>
    <definedName name="__ref4" localSheetId="16">#REF!</definedName>
    <definedName name="__ref4" localSheetId="17">#REF!</definedName>
    <definedName name="__ref4" localSheetId="18">#REF!</definedName>
    <definedName name="__ref4" localSheetId="19">#REF!</definedName>
    <definedName name="__ref4" localSheetId="20">#REF!</definedName>
    <definedName name="__ref4" localSheetId="21">#REF!</definedName>
    <definedName name="__ref4" localSheetId="2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19" hidden="1">{"TAB1",#N/A,TRUE,"GENERAL";"TAB2",#N/A,TRUE,"GENERAL";"TAB3",#N/A,TRUE,"GENERAL";"TAB4",#N/A,TRUE,"GENERAL";"TAB5",#N/A,TRUE,"GENERAL"}</definedName>
    <definedName name="_a1" localSheetId="20"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19" hidden="1">{"TAB1",#N/A,TRUE,"GENERAL";"TAB2",#N/A,TRUE,"GENERAL";"TAB3",#N/A,TRUE,"GENERAL";"TAB4",#N/A,TRUE,"GENERAL";"TAB5",#N/A,TRUE,"GENERAL"}</definedName>
    <definedName name="_a3" localSheetId="20"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19" hidden="1">{"via1",#N/A,TRUE,"general";"via2",#N/A,TRUE,"general";"via3",#N/A,TRUE,"general"}</definedName>
    <definedName name="_a4" localSheetId="20"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19" hidden="1">{"TAB1",#N/A,TRUE,"GENERAL";"TAB2",#N/A,TRUE,"GENERAL";"TAB3",#N/A,TRUE,"GENERAL";"TAB4",#N/A,TRUE,"GENERAL";"TAB5",#N/A,TRUE,"GENERAL"}</definedName>
    <definedName name="_a5" localSheetId="20"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19" hidden="1">{"TAB1",#N/A,TRUE,"GENERAL";"TAB2",#N/A,TRUE,"GENERAL";"TAB3",#N/A,TRUE,"GENERAL";"TAB4",#N/A,TRUE,"GENERAL";"TAB5",#N/A,TRUE,"GENERAL"}</definedName>
    <definedName name="_a6" localSheetId="20"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3">[13]!_xlbgnm.ane7</definedName>
    <definedName name="_ane7" localSheetId="4">[13]!_xlbgnm.ane7</definedName>
    <definedName name="_ane7" localSheetId="5">[13]!_xlbgnm.ane7</definedName>
    <definedName name="_ane7" localSheetId="6">[13]!_xlbgnm.ane7</definedName>
    <definedName name="_ane7" localSheetId="7">[13]!_xlbgnm.ane7</definedName>
    <definedName name="_ane7" localSheetId="8">[13]!_xlbgnm.ane7</definedName>
    <definedName name="_ane7" localSheetId="9">[13]!_xlbgnm.ane7</definedName>
    <definedName name="_ane7" localSheetId="10">[13]!_xlbgnm.ane7</definedName>
    <definedName name="_ane7" localSheetId="11">[13]!_xlbgnm.ane7</definedName>
    <definedName name="_ane7" localSheetId="12">[13]!_xlbgnm.ane7</definedName>
    <definedName name="_ane7" localSheetId="13">[13]!_xlbgnm.ane7</definedName>
    <definedName name="_ane7" localSheetId="14">[13]!_xlbgnm.ane7</definedName>
    <definedName name="_ane7" localSheetId="15">[13]!_xlbgnm.ane7</definedName>
    <definedName name="_ane7" localSheetId="16">[13]!_xlbgnm.ane7</definedName>
    <definedName name="_ane7" localSheetId="17">[13]!_xlbgnm.ane7</definedName>
    <definedName name="_ane7" localSheetId="18">[13]!_xlbgnm.ane7</definedName>
    <definedName name="_ane7" localSheetId="19">[13]!_xlbgnm.ane7</definedName>
    <definedName name="_ane7" localSheetId="20">[13]!_xlbgnm.ane7</definedName>
    <definedName name="_ane7" localSheetId="21">[13]!_xlbgnm.ane7</definedName>
    <definedName name="_ane7" localSheetId="22">[13]!_xlbgnm.ane7</definedName>
    <definedName name="_ane7" localSheetId="1">[13]!_xlbgnm.ane7</definedName>
    <definedName name="_ane7">[13]!_xlbgnm.ane7</definedName>
    <definedName name="_ane8" localSheetId="3">[13]!_xlbgnm.ane8</definedName>
    <definedName name="_ane8" localSheetId="4">[13]!_xlbgnm.ane8</definedName>
    <definedName name="_ane8" localSheetId="5">[13]!_xlbgnm.ane8</definedName>
    <definedName name="_ane8" localSheetId="6">[13]!_xlbgnm.ane8</definedName>
    <definedName name="_ane8" localSheetId="7">[13]!_xlbgnm.ane8</definedName>
    <definedName name="_ane8" localSheetId="8">[13]!_xlbgnm.ane8</definedName>
    <definedName name="_ane8" localSheetId="9">[13]!_xlbgnm.ane8</definedName>
    <definedName name="_ane8" localSheetId="10">[13]!_xlbgnm.ane8</definedName>
    <definedName name="_ane8" localSheetId="11">[13]!_xlbgnm.ane8</definedName>
    <definedName name="_ane8" localSheetId="12">[13]!_xlbgnm.ane8</definedName>
    <definedName name="_ane8" localSheetId="13">[13]!_xlbgnm.ane8</definedName>
    <definedName name="_ane8" localSheetId="14">[13]!_xlbgnm.ane8</definedName>
    <definedName name="_ane8" localSheetId="15">[13]!_xlbgnm.ane8</definedName>
    <definedName name="_ane8" localSheetId="16">[13]!_xlbgnm.ane8</definedName>
    <definedName name="_ane8" localSheetId="17">[13]!_xlbgnm.ane8</definedName>
    <definedName name="_ane8" localSheetId="18">[13]!_xlbgnm.ane8</definedName>
    <definedName name="_ane8" localSheetId="19">[13]!_xlbgnm.ane8</definedName>
    <definedName name="_ane8" localSheetId="20">[13]!_xlbgnm.ane8</definedName>
    <definedName name="_ane8" localSheetId="21">[13]!_xlbgnm.ane8</definedName>
    <definedName name="_ane8" localSheetId="22">[13]!_xlbgnm.ane8</definedName>
    <definedName name="_ane8" localSheetId="1">[13]!_xlbgnm.ane8</definedName>
    <definedName name="_ane8">[13]!_xlbgnm.ane8</definedName>
    <definedName name="_APU221" localSheetId="2">#REF!</definedName>
    <definedName name="_APU221" localSheetId="3">#REF!</definedName>
    <definedName name="_APU221" localSheetId="4">#REF!</definedName>
    <definedName name="_APU221" localSheetId="5">#REF!</definedName>
    <definedName name="_APU221" localSheetId="6">#REF!</definedName>
    <definedName name="_APU221" localSheetId="7">#REF!</definedName>
    <definedName name="_APU221" localSheetId="8">#REF!</definedName>
    <definedName name="_APU221" localSheetId="9">#REF!</definedName>
    <definedName name="_APU221" localSheetId="10">#REF!</definedName>
    <definedName name="_APU221" localSheetId="11">#REF!</definedName>
    <definedName name="_APU221" localSheetId="12">#REF!</definedName>
    <definedName name="_APU221" localSheetId="13">#REF!</definedName>
    <definedName name="_APU221" localSheetId="14">#REF!</definedName>
    <definedName name="_APU221" localSheetId="15">#REF!</definedName>
    <definedName name="_APU221" localSheetId="16">#REF!</definedName>
    <definedName name="_APU221" localSheetId="17">#REF!</definedName>
    <definedName name="_APU221" localSheetId="18">#REF!</definedName>
    <definedName name="_APU221" localSheetId="19">#REF!</definedName>
    <definedName name="_APU221" localSheetId="20">#REF!</definedName>
    <definedName name="_APU221" localSheetId="21">#REF!</definedName>
    <definedName name="_APU221" localSheetId="22">#REF!</definedName>
    <definedName name="_APU221">#REF!</definedName>
    <definedName name="_APU465" localSheetId="3">[21]!absc</definedName>
    <definedName name="_APU465" localSheetId="4">[21]!absc</definedName>
    <definedName name="_APU465" localSheetId="5">[21]!absc</definedName>
    <definedName name="_APU465" localSheetId="6">[21]!absc</definedName>
    <definedName name="_APU465" localSheetId="7">[21]!absc</definedName>
    <definedName name="_APU465" localSheetId="8">[21]!absc</definedName>
    <definedName name="_APU465" localSheetId="9">[21]!absc</definedName>
    <definedName name="_APU465" localSheetId="10">[21]!absc</definedName>
    <definedName name="_APU465" localSheetId="11">[21]!absc</definedName>
    <definedName name="_APU465" localSheetId="12">[21]!absc</definedName>
    <definedName name="_APU465" localSheetId="13">[21]!absc</definedName>
    <definedName name="_APU465" localSheetId="14">[21]!absc</definedName>
    <definedName name="_APU465" localSheetId="15">[21]!absc</definedName>
    <definedName name="_APU465" localSheetId="16">[21]!absc</definedName>
    <definedName name="_APU465" localSheetId="17">[21]!absc</definedName>
    <definedName name="_APU465" localSheetId="18">[21]!absc</definedName>
    <definedName name="_APU465" localSheetId="19">[21]!absc</definedName>
    <definedName name="_APU465" localSheetId="20">[21]!absc</definedName>
    <definedName name="_APU465" localSheetId="21">[21]!absc</definedName>
    <definedName name="_APU465" localSheetId="22">[21]!absc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19" hidden="1">{"TAB1",#N/A,TRUE,"GENERAL";"TAB2",#N/A,TRUE,"GENERAL";"TAB3",#N/A,TRUE,"GENERAL";"TAB4",#N/A,TRUE,"GENERAL";"TAB5",#N/A,TRUE,"GENERAL"}</definedName>
    <definedName name="_b2" localSheetId="20"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19" hidden="1">{"TAB1",#N/A,TRUE,"GENERAL";"TAB2",#N/A,TRUE,"GENERAL";"TAB3",#N/A,TRUE,"GENERAL";"TAB4",#N/A,TRUE,"GENERAL";"TAB5",#N/A,TRUE,"GENERAL"}</definedName>
    <definedName name="_b3" localSheetId="20"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19" hidden="1">{"TAB1",#N/A,TRUE,"GENERAL";"TAB2",#N/A,TRUE,"GENERAL";"TAB3",#N/A,TRUE,"GENERAL";"TAB4",#N/A,TRUE,"GENERAL";"TAB5",#N/A,TRUE,"GENERAL"}</definedName>
    <definedName name="_b4" localSheetId="20"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19" hidden="1">{"TAB1",#N/A,TRUE,"GENERAL";"TAB2",#N/A,TRUE,"GENERAL";"TAB3",#N/A,TRUE,"GENERAL";"TAB4",#N/A,TRUE,"GENERAL";"TAB5",#N/A,TRUE,"GENERAL"}</definedName>
    <definedName name="_b5" localSheetId="20"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19" hidden="1">{"TAB1",#N/A,TRUE,"GENERAL";"TAB2",#N/A,TRUE,"GENERAL";"TAB3",#N/A,TRUE,"GENERAL";"TAB4",#N/A,TRUE,"GENERAL";"TAB5",#N/A,TRUE,"GENERAL"}</definedName>
    <definedName name="_b6" localSheetId="20"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19" hidden="1">{"via1",#N/A,TRUE,"general";"via2",#N/A,TRUE,"general";"via3",#N/A,TRUE,"general"}</definedName>
    <definedName name="_b7" localSheetId="20"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19" hidden="1">{"via1",#N/A,TRUE,"general";"via2",#N/A,TRUE,"general";"via3",#N/A,TRUE,"general"}</definedName>
    <definedName name="_b8" localSheetId="20"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19" hidden="1">{"TAB1",#N/A,TRUE,"GENERAL";"TAB2",#N/A,TRUE,"GENERAL";"TAB3",#N/A,TRUE,"GENERAL";"TAB4",#N/A,TRUE,"GENERAL";"TAB5",#N/A,TRUE,"GENERAL"}</definedName>
    <definedName name="_bb9" localSheetId="20"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 localSheetId="3">#REF!</definedName>
    <definedName name="_EST1" localSheetId="4">#REF!</definedName>
    <definedName name="_EST1" localSheetId="5">#REF!</definedName>
    <definedName name="_EST1" localSheetId="6">#REF!</definedName>
    <definedName name="_EST1" localSheetId="7">#REF!</definedName>
    <definedName name="_EST1" localSheetId="8">#REF!</definedName>
    <definedName name="_EST1" localSheetId="9">#REF!</definedName>
    <definedName name="_EST1" localSheetId="10">#REF!</definedName>
    <definedName name="_EST1" localSheetId="11">#REF!</definedName>
    <definedName name="_EST1" localSheetId="12">#REF!</definedName>
    <definedName name="_EST1" localSheetId="13">#REF!</definedName>
    <definedName name="_EST1" localSheetId="14">#REF!</definedName>
    <definedName name="_EST1" localSheetId="15">#REF!</definedName>
    <definedName name="_EST1" localSheetId="16">#REF!</definedName>
    <definedName name="_EST1" localSheetId="17">#REF!</definedName>
    <definedName name="_EST1" localSheetId="18">#REF!</definedName>
    <definedName name="_EST1" localSheetId="19">#REF!</definedName>
    <definedName name="_EST1" localSheetId="20">#REF!</definedName>
    <definedName name="_EST1" localSheetId="21">#REF!</definedName>
    <definedName name="_EST1" localSheetId="22">#REF!</definedName>
    <definedName name="_EST1">#REF!</definedName>
    <definedName name="_EST10" localSheetId="2">#REF!</definedName>
    <definedName name="_EST10" localSheetId="3">#REF!</definedName>
    <definedName name="_EST10" localSheetId="4">#REF!</definedName>
    <definedName name="_EST10" localSheetId="5">#REF!</definedName>
    <definedName name="_EST10" localSheetId="6">#REF!</definedName>
    <definedName name="_EST10" localSheetId="7">#REF!</definedName>
    <definedName name="_EST10" localSheetId="8">#REF!</definedName>
    <definedName name="_EST10" localSheetId="9">#REF!</definedName>
    <definedName name="_EST10" localSheetId="10">#REF!</definedName>
    <definedName name="_EST10" localSheetId="11">#REF!</definedName>
    <definedName name="_EST10" localSheetId="12">#REF!</definedName>
    <definedName name="_EST10" localSheetId="13">#REF!</definedName>
    <definedName name="_EST10" localSheetId="14">#REF!</definedName>
    <definedName name="_EST10" localSheetId="15">#REF!</definedName>
    <definedName name="_EST10" localSheetId="16">#REF!</definedName>
    <definedName name="_EST10" localSheetId="17">#REF!</definedName>
    <definedName name="_EST10" localSheetId="18">#REF!</definedName>
    <definedName name="_EST10" localSheetId="19">#REF!</definedName>
    <definedName name="_EST10" localSheetId="20">#REF!</definedName>
    <definedName name="_EST10" localSheetId="21">#REF!</definedName>
    <definedName name="_EST10" localSheetId="22">#REF!</definedName>
    <definedName name="_EST10">#REF!</definedName>
    <definedName name="_EST11" localSheetId="2">#REF!</definedName>
    <definedName name="_EST11" localSheetId="3">#REF!</definedName>
    <definedName name="_EST11" localSheetId="4">#REF!</definedName>
    <definedName name="_EST11" localSheetId="5">#REF!</definedName>
    <definedName name="_EST11" localSheetId="6">#REF!</definedName>
    <definedName name="_EST11" localSheetId="7">#REF!</definedName>
    <definedName name="_EST11" localSheetId="8">#REF!</definedName>
    <definedName name="_EST11" localSheetId="9">#REF!</definedName>
    <definedName name="_EST11" localSheetId="10">#REF!</definedName>
    <definedName name="_EST11" localSheetId="11">#REF!</definedName>
    <definedName name="_EST11" localSheetId="12">#REF!</definedName>
    <definedName name="_EST11" localSheetId="13">#REF!</definedName>
    <definedName name="_EST11" localSheetId="14">#REF!</definedName>
    <definedName name="_EST11" localSheetId="15">#REF!</definedName>
    <definedName name="_EST11" localSheetId="16">#REF!</definedName>
    <definedName name="_EST11" localSheetId="17">#REF!</definedName>
    <definedName name="_EST11" localSheetId="18">#REF!</definedName>
    <definedName name="_EST11" localSheetId="19">#REF!</definedName>
    <definedName name="_EST11" localSheetId="20">#REF!</definedName>
    <definedName name="_EST11" localSheetId="21">#REF!</definedName>
    <definedName name="_EST11" localSheetId="22">#REF!</definedName>
    <definedName name="_EST11">#REF!</definedName>
    <definedName name="_EST12" localSheetId="2">#REF!</definedName>
    <definedName name="_EST12" localSheetId="3">#REF!</definedName>
    <definedName name="_EST12" localSheetId="4">#REF!</definedName>
    <definedName name="_EST12" localSheetId="5">#REF!</definedName>
    <definedName name="_EST12" localSheetId="6">#REF!</definedName>
    <definedName name="_EST12" localSheetId="7">#REF!</definedName>
    <definedName name="_EST12" localSheetId="8">#REF!</definedName>
    <definedName name="_EST12" localSheetId="9">#REF!</definedName>
    <definedName name="_EST12" localSheetId="10">#REF!</definedName>
    <definedName name="_EST12" localSheetId="11">#REF!</definedName>
    <definedName name="_EST12" localSheetId="12">#REF!</definedName>
    <definedName name="_EST12" localSheetId="13">#REF!</definedName>
    <definedName name="_EST12" localSheetId="14">#REF!</definedName>
    <definedName name="_EST12" localSheetId="15">#REF!</definedName>
    <definedName name="_EST12" localSheetId="16">#REF!</definedName>
    <definedName name="_EST12" localSheetId="17">#REF!</definedName>
    <definedName name="_EST12" localSheetId="18">#REF!</definedName>
    <definedName name="_EST12" localSheetId="19">#REF!</definedName>
    <definedName name="_EST12" localSheetId="20">#REF!</definedName>
    <definedName name="_EST12" localSheetId="21">#REF!</definedName>
    <definedName name="_EST12" localSheetId="22">#REF!</definedName>
    <definedName name="_EST12">#REF!</definedName>
    <definedName name="_EST13" localSheetId="2">#REF!</definedName>
    <definedName name="_EST13" localSheetId="3">#REF!</definedName>
    <definedName name="_EST13" localSheetId="4">#REF!</definedName>
    <definedName name="_EST13" localSheetId="5">#REF!</definedName>
    <definedName name="_EST13" localSheetId="6">#REF!</definedName>
    <definedName name="_EST13" localSheetId="7">#REF!</definedName>
    <definedName name="_EST13" localSheetId="8">#REF!</definedName>
    <definedName name="_EST13" localSheetId="9">#REF!</definedName>
    <definedName name="_EST13" localSheetId="10">#REF!</definedName>
    <definedName name="_EST13" localSheetId="11">#REF!</definedName>
    <definedName name="_EST13" localSheetId="12">#REF!</definedName>
    <definedName name="_EST13" localSheetId="13">#REF!</definedName>
    <definedName name="_EST13" localSheetId="14">#REF!</definedName>
    <definedName name="_EST13" localSheetId="15">#REF!</definedName>
    <definedName name="_EST13" localSheetId="16">#REF!</definedName>
    <definedName name="_EST13" localSheetId="17">#REF!</definedName>
    <definedName name="_EST13" localSheetId="18">#REF!</definedName>
    <definedName name="_EST13" localSheetId="19">#REF!</definedName>
    <definedName name="_EST13" localSheetId="20">#REF!</definedName>
    <definedName name="_EST13" localSheetId="21">#REF!</definedName>
    <definedName name="_EST13" localSheetId="22">#REF!</definedName>
    <definedName name="_EST13">#REF!</definedName>
    <definedName name="_EST14" localSheetId="2">#REF!</definedName>
    <definedName name="_EST14" localSheetId="3">#REF!</definedName>
    <definedName name="_EST14" localSheetId="4">#REF!</definedName>
    <definedName name="_EST14" localSheetId="5">#REF!</definedName>
    <definedName name="_EST14" localSheetId="6">#REF!</definedName>
    <definedName name="_EST14" localSheetId="7">#REF!</definedName>
    <definedName name="_EST14" localSheetId="8">#REF!</definedName>
    <definedName name="_EST14" localSheetId="9">#REF!</definedName>
    <definedName name="_EST14" localSheetId="10">#REF!</definedName>
    <definedName name="_EST14" localSheetId="11">#REF!</definedName>
    <definedName name="_EST14" localSheetId="12">#REF!</definedName>
    <definedName name="_EST14" localSheetId="13">#REF!</definedName>
    <definedName name="_EST14" localSheetId="14">#REF!</definedName>
    <definedName name="_EST14" localSheetId="15">#REF!</definedName>
    <definedName name="_EST14" localSheetId="16">#REF!</definedName>
    <definedName name="_EST14" localSheetId="17">#REF!</definedName>
    <definedName name="_EST14" localSheetId="18">#REF!</definedName>
    <definedName name="_EST14" localSheetId="19">#REF!</definedName>
    <definedName name="_EST14" localSheetId="20">#REF!</definedName>
    <definedName name="_EST14" localSheetId="21">#REF!</definedName>
    <definedName name="_EST14" localSheetId="22">#REF!</definedName>
    <definedName name="_EST14">#REF!</definedName>
    <definedName name="_EST15" localSheetId="2">#REF!</definedName>
    <definedName name="_EST15" localSheetId="3">#REF!</definedName>
    <definedName name="_EST15" localSheetId="4">#REF!</definedName>
    <definedName name="_EST15" localSheetId="5">#REF!</definedName>
    <definedName name="_EST15" localSheetId="6">#REF!</definedName>
    <definedName name="_EST15" localSheetId="7">#REF!</definedName>
    <definedName name="_EST15" localSheetId="8">#REF!</definedName>
    <definedName name="_EST15" localSheetId="9">#REF!</definedName>
    <definedName name="_EST15" localSheetId="10">#REF!</definedName>
    <definedName name="_EST15" localSheetId="11">#REF!</definedName>
    <definedName name="_EST15" localSheetId="12">#REF!</definedName>
    <definedName name="_EST15" localSheetId="13">#REF!</definedName>
    <definedName name="_EST15" localSheetId="14">#REF!</definedName>
    <definedName name="_EST15" localSheetId="15">#REF!</definedName>
    <definedName name="_EST15" localSheetId="16">#REF!</definedName>
    <definedName name="_EST15" localSheetId="17">#REF!</definedName>
    <definedName name="_EST15" localSheetId="18">#REF!</definedName>
    <definedName name="_EST15" localSheetId="19">#REF!</definedName>
    <definedName name="_EST15" localSheetId="20">#REF!</definedName>
    <definedName name="_EST15" localSheetId="21">#REF!</definedName>
    <definedName name="_EST15" localSheetId="22">#REF!</definedName>
    <definedName name="_EST15">#REF!</definedName>
    <definedName name="_EST16" localSheetId="2">#REF!</definedName>
    <definedName name="_EST16" localSheetId="3">#REF!</definedName>
    <definedName name="_EST16" localSheetId="4">#REF!</definedName>
    <definedName name="_EST16" localSheetId="5">#REF!</definedName>
    <definedName name="_EST16" localSheetId="6">#REF!</definedName>
    <definedName name="_EST16" localSheetId="7">#REF!</definedName>
    <definedName name="_EST16" localSheetId="8">#REF!</definedName>
    <definedName name="_EST16" localSheetId="9">#REF!</definedName>
    <definedName name="_EST16" localSheetId="10">#REF!</definedName>
    <definedName name="_EST16" localSheetId="11">#REF!</definedName>
    <definedName name="_EST16" localSheetId="12">#REF!</definedName>
    <definedName name="_EST16" localSheetId="13">#REF!</definedName>
    <definedName name="_EST16" localSheetId="14">#REF!</definedName>
    <definedName name="_EST16" localSheetId="15">#REF!</definedName>
    <definedName name="_EST16" localSheetId="16">#REF!</definedName>
    <definedName name="_EST16" localSheetId="17">#REF!</definedName>
    <definedName name="_EST16" localSheetId="18">#REF!</definedName>
    <definedName name="_EST16" localSheetId="19">#REF!</definedName>
    <definedName name="_EST16" localSheetId="20">#REF!</definedName>
    <definedName name="_EST16" localSheetId="21">#REF!</definedName>
    <definedName name="_EST16" localSheetId="22">#REF!</definedName>
    <definedName name="_EST16">#REF!</definedName>
    <definedName name="_EST17" localSheetId="2">#REF!</definedName>
    <definedName name="_EST17" localSheetId="3">#REF!</definedName>
    <definedName name="_EST17" localSheetId="4">#REF!</definedName>
    <definedName name="_EST17" localSheetId="5">#REF!</definedName>
    <definedName name="_EST17" localSheetId="6">#REF!</definedName>
    <definedName name="_EST17" localSheetId="7">#REF!</definedName>
    <definedName name="_EST17" localSheetId="8">#REF!</definedName>
    <definedName name="_EST17" localSheetId="9">#REF!</definedName>
    <definedName name="_EST17" localSheetId="10">#REF!</definedName>
    <definedName name="_EST17" localSheetId="11">#REF!</definedName>
    <definedName name="_EST17" localSheetId="12">#REF!</definedName>
    <definedName name="_EST17" localSheetId="13">#REF!</definedName>
    <definedName name="_EST17" localSheetId="14">#REF!</definedName>
    <definedName name="_EST17" localSheetId="15">#REF!</definedName>
    <definedName name="_EST17" localSheetId="16">#REF!</definedName>
    <definedName name="_EST17" localSheetId="17">#REF!</definedName>
    <definedName name="_EST17" localSheetId="18">#REF!</definedName>
    <definedName name="_EST17" localSheetId="19">#REF!</definedName>
    <definedName name="_EST17" localSheetId="20">#REF!</definedName>
    <definedName name="_EST17" localSheetId="21">#REF!</definedName>
    <definedName name="_EST17" localSheetId="22">#REF!</definedName>
    <definedName name="_EST17">#REF!</definedName>
    <definedName name="_EST18" localSheetId="2">#REF!</definedName>
    <definedName name="_EST18" localSheetId="3">#REF!</definedName>
    <definedName name="_EST18" localSheetId="4">#REF!</definedName>
    <definedName name="_EST18" localSheetId="5">#REF!</definedName>
    <definedName name="_EST18" localSheetId="6">#REF!</definedName>
    <definedName name="_EST18" localSheetId="7">#REF!</definedName>
    <definedName name="_EST18" localSheetId="8">#REF!</definedName>
    <definedName name="_EST18" localSheetId="9">#REF!</definedName>
    <definedName name="_EST18" localSheetId="10">#REF!</definedName>
    <definedName name="_EST18" localSheetId="11">#REF!</definedName>
    <definedName name="_EST18" localSheetId="12">#REF!</definedName>
    <definedName name="_EST18" localSheetId="13">#REF!</definedName>
    <definedName name="_EST18" localSheetId="14">#REF!</definedName>
    <definedName name="_EST18" localSheetId="15">#REF!</definedName>
    <definedName name="_EST18" localSheetId="16">#REF!</definedName>
    <definedName name="_EST18" localSheetId="17">#REF!</definedName>
    <definedName name="_EST18" localSheetId="18">#REF!</definedName>
    <definedName name="_EST18" localSheetId="19">#REF!</definedName>
    <definedName name="_EST18" localSheetId="20">#REF!</definedName>
    <definedName name="_EST18" localSheetId="21">#REF!</definedName>
    <definedName name="_EST18" localSheetId="22">#REF!</definedName>
    <definedName name="_EST18">#REF!</definedName>
    <definedName name="_EST19" localSheetId="2">#REF!</definedName>
    <definedName name="_EST19" localSheetId="3">#REF!</definedName>
    <definedName name="_EST19" localSheetId="4">#REF!</definedName>
    <definedName name="_EST19" localSheetId="5">#REF!</definedName>
    <definedName name="_EST19" localSheetId="6">#REF!</definedName>
    <definedName name="_EST19" localSheetId="7">#REF!</definedName>
    <definedName name="_EST19" localSheetId="8">#REF!</definedName>
    <definedName name="_EST19" localSheetId="9">#REF!</definedName>
    <definedName name="_EST19" localSheetId="10">#REF!</definedName>
    <definedName name="_EST19" localSheetId="11">#REF!</definedName>
    <definedName name="_EST19" localSheetId="12">#REF!</definedName>
    <definedName name="_EST19" localSheetId="13">#REF!</definedName>
    <definedName name="_EST19" localSheetId="14">#REF!</definedName>
    <definedName name="_EST19" localSheetId="15">#REF!</definedName>
    <definedName name="_EST19" localSheetId="16">#REF!</definedName>
    <definedName name="_EST19" localSheetId="17">#REF!</definedName>
    <definedName name="_EST19" localSheetId="18">#REF!</definedName>
    <definedName name="_EST19" localSheetId="19">#REF!</definedName>
    <definedName name="_EST19" localSheetId="20">#REF!</definedName>
    <definedName name="_EST19" localSheetId="21">#REF!</definedName>
    <definedName name="_EST19" localSheetId="22">#REF!</definedName>
    <definedName name="_EST19">#REF!</definedName>
    <definedName name="_EST2" localSheetId="2">#REF!</definedName>
    <definedName name="_EST2" localSheetId="3">#REF!</definedName>
    <definedName name="_EST2" localSheetId="4">#REF!</definedName>
    <definedName name="_EST2" localSheetId="5">#REF!</definedName>
    <definedName name="_EST2" localSheetId="6">#REF!</definedName>
    <definedName name="_EST2" localSheetId="7">#REF!</definedName>
    <definedName name="_EST2" localSheetId="8">#REF!</definedName>
    <definedName name="_EST2" localSheetId="9">#REF!</definedName>
    <definedName name="_EST2" localSheetId="10">#REF!</definedName>
    <definedName name="_EST2" localSheetId="11">#REF!</definedName>
    <definedName name="_EST2" localSheetId="12">#REF!</definedName>
    <definedName name="_EST2" localSheetId="13">#REF!</definedName>
    <definedName name="_EST2" localSheetId="14">#REF!</definedName>
    <definedName name="_EST2" localSheetId="15">#REF!</definedName>
    <definedName name="_EST2" localSheetId="16">#REF!</definedName>
    <definedName name="_EST2" localSheetId="17">#REF!</definedName>
    <definedName name="_EST2" localSheetId="18">#REF!</definedName>
    <definedName name="_EST2" localSheetId="19">#REF!</definedName>
    <definedName name="_EST2" localSheetId="20">#REF!</definedName>
    <definedName name="_EST2" localSheetId="21">#REF!</definedName>
    <definedName name="_EST2" localSheetId="22">#REF!</definedName>
    <definedName name="_EST2">#REF!</definedName>
    <definedName name="_EST3" localSheetId="2">#REF!</definedName>
    <definedName name="_EST3" localSheetId="3">#REF!</definedName>
    <definedName name="_EST3" localSheetId="4">#REF!</definedName>
    <definedName name="_EST3" localSheetId="5">#REF!</definedName>
    <definedName name="_EST3" localSheetId="6">#REF!</definedName>
    <definedName name="_EST3" localSheetId="7">#REF!</definedName>
    <definedName name="_EST3" localSheetId="8">#REF!</definedName>
    <definedName name="_EST3" localSheetId="9">#REF!</definedName>
    <definedName name="_EST3" localSheetId="10">#REF!</definedName>
    <definedName name="_EST3" localSheetId="11">#REF!</definedName>
    <definedName name="_EST3" localSheetId="12">#REF!</definedName>
    <definedName name="_EST3" localSheetId="13">#REF!</definedName>
    <definedName name="_EST3" localSheetId="14">#REF!</definedName>
    <definedName name="_EST3" localSheetId="15">#REF!</definedName>
    <definedName name="_EST3" localSheetId="16">#REF!</definedName>
    <definedName name="_EST3" localSheetId="17">#REF!</definedName>
    <definedName name="_EST3" localSheetId="18">#REF!</definedName>
    <definedName name="_EST3" localSheetId="19">#REF!</definedName>
    <definedName name="_EST3" localSheetId="20">#REF!</definedName>
    <definedName name="_EST3" localSheetId="21">#REF!</definedName>
    <definedName name="_EST3" localSheetId="22">#REF!</definedName>
    <definedName name="_EST3">#REF!</definedName>
    <definedName name="_EST4" localSheetId="2">#REF!</definedName>
    <definedName name="_EST4" localSheetId="3">#REF!</definedName>
    <definedName name="_EST4" localSheetId="4">#REF!</definedName>
    <definedName name="_EST4" localSheetId="5">#REF!</definedName>
    <definedName name="_EST4" localSheetId="6">#REF!</definedName>
    <definedName name="_EST4" localSheetId="7">#REF!</definedName>
    <definedName name="_EST4" localSheetId="8">#REF!</definedName>
    <definedName name="_EST4" localSheetId="9">#REF!</definedName>
    <definedName name="_EST4" localSheetId="10">#REF!</definedName>
    <definedName name="_EST4" localSheetId="11">#REF!</definedName>
    <definedName name="_EST4" localSheetId="12">#REF!</definedName>
    <definedName name="_EST4" localSheetId="13">#REF!</definedName>
    <definedName name="_EST4" localSheetId="14">#REF!</definedName>
    <definedName name="_EST4" localSheetId="15">#REF!</definedName>
    <definedName name="_EST4" localSheetId="16">#REF!</definedName>
    <definedName name="_EST4" localSheetId="17">#REF!</definedName>
    <definedName name="_EST4" localSheetId="18">#REF!</definedName>
    <definedName name="_EST4" localSheetId="19">#REF!</definedName>
    <definedName name="_EST4" localSheetId="20">#REF!</definedName>
    <definedName name="_EST4" localSheetId="21">#REF!</definedName>
    <definedName name="_EST4" localSheetId="22">#REF!</definedName>
    <definedName name="_EST4">#REF!</definedName>
    <definedName name="_EST5" localSheetId="2">#REF!</definedName>
    <definedName name="_EST5" localSheetId="3">#REF!</definedName>
    <definedName name="_EST5" localSheetId="4">#REF!</definedName>
    <definedName name="_EST5" localSheetId="5">#REF!</definedName>
    <definedName name="_EST5" localSheetId="6">#REF!</definedName>
    <definedName name="_EST5" localSheetId="7">#REF!</definedName>
    <definedName name="_EST5" localSheetId="8">#REF!</definedName>
    <definedName name="_EST5" localSheetId="9">#REF!</definedName>
    <definedName name="_EST5" localSheetId="10">#REF!</definedName>
    <definedName name="_EST5" localSheetId="11">#REF!</definedName>
    <definedName name="_EST5" localSheetId="12">#REF!</definedName>
    <definedName name="_EST5" localSheetId="13">#REF!</definedName>
    <definedName name="_EST5" localSheetId="14">#REF!</definedName>
    <definedName name="_EST5" localSheetId="15">#REF!</definedName>
    <definedName name="_EST5" localSheetId="16">#REF!</definedName>
    <definedName name="_EST5" localSheetId="17">#REF!</definedName>
    <definedName name="_EST5" localSheetId="18">#REF!</definedName>
    <definedName name="_EST5" localSheetId="19">#REF!</definedName>
    <definedName name="_EST5" localSheetId="20">#REF!</definedName>
    <definedName name="_EST5" localSheetId="21">#REF!</definedName>
    <definedName name="_EST5" localSheetId="22">#REF!</definedName>
    <definedName name="_EST5">#REF!</definedName>
    <definedName name="_EST6" localSheetId="2">#REF!</definedName>
    <definedName name="_EST6" localSheetId="3">#REF!</definedName>
    <definedName name="_EST6" localSheetId="4">#REF!</definedName>
    <definedName name="_EST6" localSheetId="5">#REF!</definedName>
    <definedName name="_EST6" localSheetId="6">#REF!</definedName>
    <definedName name="_EST6" localSheetId="7">#REF!</definedName>
    <definedName name="_EST6" localSheetId="8">#REF!</definedName>
    <definedName name="_EST6" localSheetId="9">#REF!</definedName>
    <definedName name="_EST6" localSheetId="10">#REF!</definedName>
    <definedName name="_EST6" localSheetId="11">#REF!</definedName>
    <definedName name="_EST6" localSheetId="12">#REF!</definedName>
    <definedName name="_EST6" localSheetId="13">#REF!</definedName>
    <definedName name="_EST6" localSheetId="14">#REF!</definedName>
    <definedName name="_EST6" localSheetId="15">#REF!</definedName>
    <definedName name="_EST6" localSheetId="16">#REF!</definedName>
    <definedName name="_EST6" localSheetId="17">#REF!</definedName>
    <definedName name="_EST6" localSheetId="18">#REF!</definedName>
    <definedName name="_EST6" localSheetId="19">#REF!</definedName>
    <definedName name="_EST6" localSheetId="20">#REF!</definedName>
    <definedName name="_EST6" localSheetId="21">#REF!</definedName>
    <definedName name="_EST6" localSheetId="22">#REF!</definedName>
    <definedName name="_EST6">#REF!</definedName>
    <definedName name="_EST7" localSheetId="2">#REF!</definedName>
    <definedName name="_EST7" localSheetId="3">#REF!</definedName>
    <definedName name="_EST7" localSheetId="4">#REF!</definedName>
    <definedName name="_EST7" localSheetId="5">#REF!</definedName>
    <definedName name="_EST7" localSheetId="6">#REF!</definedName>
    <definedName name="_EST7" localSheetId="7">#REF!</definedName>
    <definedName name="_EST7" localSheetId="8">#REF!</definedName>
    <definedName name="_EST7" localSheetId="9">#REF!</definedName>
    <definedName name="_EST7" localSheetId="10">#REF!</definedName>
    <definedName name="_EST7" localSheetId="11">#REF!</definedName>
    <definedName name="_EST7" localSheetId="12">#REF!</definedName>
    <definedName name="_EST7" localSheetId="13">#REF!</definedName>
    <definedName name="_EST7" localSheetId="14">#REF!</definedName>
    <definedName name="_EST7" localSheetId="15">#REF!</definedName>
    <definedName name="_EST7" localSheetId="16">#REF!</definedName>
    <definedName name="_EST7" localSheetId="17">#REF!</definedName>
    <definedName name="_EST7" localSheetId="18">#REF!</definedName>
    <definedName name="_EST7" localSheetId="19">#REF!</definedName>
    <definedName name="_EST7" localSheetId="20">#REF!</definedName>
    <definedName name="_EST7" localSheetId="21">#REF!</definedName>
    <definedName name="_EST7" localSheetId="22">#REF!</definedName>
    <definedName name="_EST7">#REF!</definedName>
    <definedName name="_EST8" localSheetId="2">#REF!</definedName>
    <definedName name="_EST8" localSheetId="3">#REF!</definedName>
    <definedName name="_EST8" localSheetId="4">#REF!</definedName>
    <definedName name="_EST8" localSheetId="5">#REF!</definedName>
    <definedName name="_EST8" localSheetId="6">#REF!</definedName>
    <definedName name="_EST8" localSheetId="7">#REF!</definedName>
    <definedName name="_EST8" localSheetId="8">#REF!</definedName>
    <definedName name="_EST8" localSheetId="9">#REF!</definedName>
    <definedName name="_EST8" localSheetId="10">#REF!</definedName>
    <definedName name="_EST8" localSheetId="11">#REF!</definedName>
    <definedName name="_EST8" localSheetId="12">#REF!</definedName>
    <definedName name="_EST8" localSheetId="13">#REF!</definedName>
    <definedName name="_EST8" localSheetId="14">#REF!</definedName>
    <definedName name="_EST8" localSheetId="15">#REF!</definedName>
    <definedName name="_EST8" localSheetId="16">#REF!</definedName>
    <definedName name="_EST8" localSheetId="17">#REF!</definedName>
    <definedName name="_EST8" localSheetId="18">#REF!</definedName>
    <definedName name="_EST8" localSheetId="19">#REF!</definedName>
    <definedName name="_EST8" localSheetId="20">#REF!</definedName>
    <definedName name="_EST8" localSheetId="21">#REF!</definedName>
    <definedName name="_EST8" localSheetId="22">#REF!</definedName>
    <definedName name="_EST8">#REF!</definedName>
    <definedName name="_EST9" localSheetId="2">#REF!</definedName>
    <definedName name="_EST9" localSheetId="3">#REF!</definedName>
    <definedName name="_EST9" localSheetId="4">#REF!</definedName>
    <definedName name="_EST9" localSheetId="5">#REF!</definedName>
    <definedName name="_EST9" localSheetId="6">#REF!</definedName>
    <definedName name="_EST9" localSheetId="7">#REF!</definedName>
    <definedName name="_EST9" localSheetId="8">#REF!</definedName>
    <definedName name="_EST9" localSheetId="9">#REF!</definedName>
    <definedName name="_EST9" localSheetId="10">#REF!</definedName>
    <definedName name="_EST9" localSheetId="11">#REF!</definedName>
    <definedName name="_EST9" localSheetId="12">#REF!</definedName>
    <definedName name="_EST9" localSheetId="13">#REF!</definedName>
    <definedName name="_EST9" localSheetId="14">#REF!</definedName>
    <definedName name="_EST9" localSheetId="15">#REF!</definedName>
    <definedName name="_EST9" localSheetId="16">#REF!</definedName>
    <definedName name="_EST9" localSheetId="17">#REF!</definedName>
    <definedName name="_EST9" localSheetId="18">#REF!</definedName>
    <definedName name="_EST9" localSheetId="19">#REF!</definedName>
    <definedName name="_EST9" localSheetId="20">#REF!</definedName>
    <definedName name="_EST9" localSheetId="21">#REF!</definedName>
    <definedName name="_EST9" localSheetId="22">#REF!</definedName>
    <definedName name="_EST9">#REF!</definedName>
    <definedName name="_EXC1" localSheetId="2">#REF!</definedName>
    <definedName name="_EXC1" localSheetId="3">#REF!</definedName>
    <definedName name="_EXC1" localSheetId="4">#REF!</definedName>
    <definedName name="_EXC1" localSheetId="5">#REF!</definedName>
    <definedName name="_EXC1" localSheetId="6">#REF!</definedName>
    <definedName name="_EXC1" localSheetId="7">#REF!</definedName>
    <definedName name="_EXC1" localSheetId="8">#REF!</definedName>
    <definedName name="_EXC1" localSheetId="9">#REF!</definedName>
    <definedName name="_EXC1" localSheetId="10">#REF!</definedName>
    <definedName name="_EXC1" localSheetId="11">#REF!</definedName>
    <definedName name="_EXC1" localSheetId="12">#REF!</definedName>
    <definedName name="_EXC1" localSheetId="13">#REF!</definedName>
    <definedName name="_EXC1" localSheetId="14">#REF!</definedName>
    <definedName name="_EXC1" localSheetId="15">#REF!</definedName>
    <definedName name="_EXC1" localSheetId="16">#REF!</definedName>
    <definedName name="_EXC1" localSheetId="17">#REF!</definedName>
    <definedName name="_EXC1" localSheetId="18">#REF!</definedName>
    <definedName name="_EXC1" localSheetId="19">#REF!</definedName>
    <definedName name="_EXC1" localSheetId="20">#REF!</definedName>
    <definedName name="_EXC1" localSheetId="21">#REF!</definedName>
    <definedName name="_EXC1" localSheetId="22">#REF!</definedName>
    <definedName name="_EXC1">#REF!</definedName>
    <definedName name="_EXC10" localSheetId="2">#REF!</definedName>
    <definedName name="_EXC10" localSheetId="3">#REF!</definedName>
    <definedName name="_EXC10" localSheetId="4">#REF!</definedName>
    <definedName name="_EXC10" localSheetId="5">#REF!</definedName>
    <definedName name="_EXC10" localSheetId="6">#REF!</definedName>
    <definedName name="_EXC10" localSheetId="7">#REF!</definedName>
    <definedName name="_EXC10" localSheetId="8">#REF!</definedName>
    <definedName name="_EXC10" localSheetId="9">#REF!</definedName>
    <definedName name="_EXC10" localSheetId="10">#REF!</definedName>
    <definedName name="_EXC10" localSheetId="11">#REF!</definedName>
    <definedName name="_EXC10" localSheetId="12">#REF!</definedName>
    <definedName name="_EXC10" localSheetId="13">#REF!</definedName>
    <definedName name="_EXC10" localSheetId="14">#REF!</definedName>
    <definedName name="_EXC10" localSheetId="15">#REF!</definedName>
    <definedName name="_EXC10" localSheetId="16">#REF!</definedName>
    <definedName name="_EXC10" localSheetId="17">#REF!</definedName>
    <definedName name="_EXC10" localSheetId="18">#REF!</definedName>
    <definedName name="_EXC10" localSheetId="19">#REF!</definedName>
    <definedName name="_EXC10" localSheetId="20">#REF!</definedName>
    <definedName name="_EXC10" localSheetId="21">#REF!</definedName>
    <definedName name="_EXC10" localSheetId="22">#REF!</definedName>
    <definedName name="_EXC10">#REF!</definedName>
    <definedName name="_EXC11" localSheetId="2">#REF!</definedName>
    <definedName name="_EXC11" localSheetId="3">#REF!</definedName>
    <definedName name="_EXC11" localSheetId="4">#REF!</definedName>
    <definedName name="_EXC11" localSheetId="5">#REF!</definedName>
    <definedName name="_EXC11" localSheetId="6">#REF!</definedName>
    <definedName name="_EXC11" localSheetId="7">#REF!</definedName>
    <definedName name="_EXC11" localSheetId="8">#REF!</definedName>
    <definedName name="_EXC11" localSheetId="9">#REF!</definedName>
    <definedName name="_EXC11" localSheetId="10">#REF!</definedName>
    <definedName name="_EXC11" localSheetId="11">#REF!</definedName>
    <definedName name="_EXC11" localSheetId="12">#REF!</definedName>
    <definedName name="_EXC11" localSheetId="13">#REF!</definedName>
    <definedName name="_EXC11" localSheetId="14">#REF!</definedName>
    <definedName name="_EXC11" localSheetId="15">#REF!</definedName>
    <definedName name="_EXC11" localSheetId="16">#REF!</definedName>
    <definedName name="_EXC11" localSheetId="17">#REF!</definedName>
    <definedName name="_EXC11" localSheetId="18">#REF!</definedName>
    <definedName name="_EXC11" localSheetId="19">#REF!</definedName>
    <definedName name="_EXC11" localSheetId="20">#REF!</definedName>
    <definedName name="_EXC11" localSheetId="21">#REF!</definedName>
    <definedName name="_EXC11" localSheetId="22">#REF!</definedName>
    <definedName name="_EXC11">#REF!</definedName>
    <definedName name="_EXC12" localSheetId="2">#REF!</definedName>
    <definedName name="_EXC12" localSheetId="3">#REF!</definedName>
    <definedName name="_EXC12" localSheetId="4">#REF!</definedName>
    <definedName name="_EXC12" localSheetId="5">#REF!</definedName>
    <definedName name="_EXC12" localSheetId="6">#REF!</definedName>
    <definedName name="_EXC12" localSheetId="7">#REF!</definedName>
    <definedName name="_EXC12" localSheetId="8">#REF!</definedName>
    <definedName name="_EXC12" localSheetId="9">#REF!</definedName>
    <definedName name="_EXC12" localSheetId="10">#REF!</definedName>
    <definedName name="_EXC12" localSheetId="11">#REF!</definedName>
    <definedName name="_EXC12" localSheetId="12">#REF!</definedName>
    <definedName name="_EXC12" localSheetId="13">#REF!</definedName>
    <definedName name="_EXC12" localSheetId="14">#REF!</definedName>
    <definedName name="_EXC12" localSheetId="15">#REF!</definedName>
    <definedName name="_EXC12" localSheetId="16">#REF!</definedName>
    <definedName name="_EXC12" localSheetId="17">#REF!</definedName>
    <definedName name="_EXC12" localSheetId="18">#REF!</definedName>
    <definedName name="_EXC12" localSheetId="19">#REF!</definedName>
    <definedName name="_EXC12" localSheetId="20">#REF!</definedName>
    <definedName name="_EXC12" localSheetId="21">#REF!</definedName>
    <definedName name="_EXC12" localSheetId="22">#REF!</definedName>
    <definedName name="_EXC12">#REF!</definedName>
    <definedName name="_EXC2" localSheetId="2">#REF!</definedName>
    <definedName name="_EXC2" localSheetId="3">#REF!</definedName>
    <definedName name="_EXC2" localSheetId="4">#REF!</definedName>
    <definedName name="_EXC2" localSheetId="5">#REF!</definedName>
    <definedName name="_EXC2" localSheetId="6">#REF!</definedName>
    <definedName name="_EXC2" localSheetId="7">#REF!</definedName>
    <definedName name="_EXC2" localSheetId="8">#REF!</definedName>
    <definedName name="_EXC2" localSheetId="9">#REF!</definedName>
    <definedName name="_EXC2" localSheetId="10">#REF!</definedName>
    <definedName name="_EXC2" localSheetId="11">#REF!</definedName>
    <definedName name="_EXC2" localSheetId="12">#REF!</definedName>
    <definedName name="_EXC2" localSheetId="13">#REF!</definedName>
    <definedName name="_EXC2" localSheetId="14">#REF!</definedName>
    <definedName name="_EXC2" localSheetId="15">#REF!</definedName>
    <definedName name="_EXC2" localSheetId="16">#REF!</definedName>
    <definedName name="_EXC2" localSheetId="17">#REF!</definedName>
    <definedName name="_EXC2" localSheetId="18">#REF!</definedName>
    <definedName name="_EXC2" localSheetId="19">#REF!</definedName>
    <definedName name="_EXC2" localSheetId="20">#REF!</definedName>
    <definedName name="_EXC2" localSheetId="21">#REF!</definedName>
    <definedName name="_EXC2" localSheetId="22">#REF!</definedName>
    <definedName name="_EXC2">#REF!</definedName>
    <definedName name="_EXC3" localSheetId="2">#REF!</definedName>
    <definedName name="_EXC3" localSheetId="3">#REF!</definedName>
    <definedName name="_EXC3" localSheetId="4">#REF!</definedName>
    <definedName name="_EXC3" localSheetId="5">#REF!</definedName>
    <definedName name="_EXC3" localSheetId="6">#REF!</definedName>
    <definedName name="_EXC3" localSheetId="7">#REF!</definedName>
    <definedName name="_EXC3" localSheetId="8">#REF!</definedName>
    <definedName name="_EXC3" localSheetId="9">#REF!</definedName>
    <definedName name="_EXC3" localSheetId="10">#REF!</definedName>
    <definedName name="_EXC3" localSheetId="11">#REF!</definedName>
    <definedName name="_EXC3" localSheetId="12">#REF!</definedName>
    <definedName name="_EXC3" localSheetId="13">#REF!</definedName>
    <definedName name="_EXC3" localSheetId="14">#REF!</definedName>
    <definedName name="_EXC3" localSheetId="15">#REF!</definedName>
    <definedName name="_EXC3" localSheetId="16">#REF!</definedName>
    <definedName name="_EXC3" localSheetId="17">#REF!</definedName>
    <definedName name="_EXC3" localSheetId="18">#REF!</definedName>
    <definedName name="_EXC3" localSheetId="19">#REF!</definedName>
    <definedName name="_EXC3" localSheetId="20">#REF!</definedName>
    <definedName name="_EXC3" localSheetId="21">#REF!</definedName>
    <definedName name="_EXC3" localSheetId="22">#REF!</definedName>
    <definedName name="_EXC3">#REF!</definedName>
    <definedName name="_EXC4" localSheetId="2">#REF!</definedName>
    <definedName name="_EXC4" localSheetId="3">#REF!</definedName>
    <definedName name="_EXC4" localSheetId="4">#REF!</definedName>
    <definedName name="_EXC4" localSheetId="5">#REF!</definedName>
    <definedName name="_EXC4" localSheetId="6">#REF!</definedName>
    <definedName name="_EXC4" localSheetId="7">#REF!</definedName>
    <definedName name="_EXC4" localSheetId="8">#REF!</definedName>
    <definedName name="_EXC4" localSheetId="9">#REF!</definedName>
    <definedName name="_EXC4" localSheetId="10">#REF!</definedName>
    <definedName name="_EXC4" localSheetId="11">#REF!</definedName>
    <definedName name="_EXC4" localSheetId="12">#REF!</definedName>
    <definedName name="_EXC4" localSheetId="13">#REF!</definedName>
    <definedName name="_EXC4" localSheetId="14">#REF!</definedName>
    <definedName name="_EXC4" localSheetId="15">#REF!</definedName>
    <definedName name="_EXC4" localSheetId="16">#REF!</definedName>
    <definedName name="_EXC4" localSheetId="17">#REF!</definedName>
    <definedName name="_EXC4" localSheetId="18">#REF!</definedName>
    <definedName name="_EXC4" localSheetId="19">#REF!</definedName>
    <definedName name="_EXC4" localSheetId="20">#REF!</definedName>
    <definedName name="_EXC4" localSheetId="21">#REF!</definedName>
    <definedName name="_EXC4" localSheetId="22">#REF!</definedName>
    <definedName name="_EXC4">#REF!</definedName>
    <definedName name="_EXC5" localSheetId="2">#REF!</definedName>
    <definedName name="_EXC5" localSheetId="3">#REF!</definedName>
    <definedName name="_EXC5" localSheetId="4">#REF!</definedName>
    <definedName name="_EXC5" localSheetId="5">#REF!</definedName>
    <definedName name="_EXC5" localSheetId="6">#REF!</definedName>
    <definedName name="_EXC5" localSheetId="7">#REF!</definedName>
    <definedName name="_EXC5" localSheetId="8">#REF!</definedName>
    <definedName name="_EXC5" localSheetId="9">#REF!</definedName>
    <definedName name="_EXC5" localSheetId="10">#REF!</definedName>
    <definedName name="_EXC5" localSheetId="11">#REF!</definedName>
    <definedName name="_EXC5" localSheetId="12">#REF!</definedName>
    <definedName name="_EXC5" localSheetId="13">#REF!</definedName>
    <definedName name="_EXC5" localSheetId="14">#REF!</definedName>
    <definedName name="_EXC5" localSheetId="15">#REF!</definedName>
    <definedName name="_EXC5" localSheetId="16">#REF!</definedName>
    <definedName name="_EXC5" localSheetId="17">#REF!</definedName>
    <definedName name="_EXC5" localSheetId="18">#REF!</definedName>
    <definedName name="_EXC5" localSheetId="19">#REF!</definedName>
    <definedName name="_EXC5" localSheetId="20">#REF!</definedName>
    <definedName name="_EXC5" localSheetId="21">#REF!</definedName>
    <definedName name="_EXC5" localSheetId="22">#REF!</definedName>
    <definedName name="_EXC5">#REF!</definedName>
    <definedName name="_EXC6" localSheetId="2">#REF!</definedName>
    <definedName name="_EXC6" localSheetId="3">#REF!</definedName>
    <definedName name="_EXC6" localSheetId="4">#REF!</definedName>
    <definedName name="_EXC6" localSheetId="5">#REF!</definedName>
    <definedName name="_EXC6" localSheetId="6">#REF!</definedName>
    <definedName name="_EXC6" localSheetId="7">#REF!</definedName>
    <definedName name="_EXC6" localSheetId="8">#REF!</definedName>
    <definedName name="_EXC6" localSheetId="9">#REF!</definedName>
    <definedName name="_EXC6" localSheetId="10">#REF!</definedName>
    <definedName name="_EXC6" localSheetId="11">#REF!</definedName>
    <definedName name="_EXC6" localSheetId="12">#REF!</definedName>
    <definedName name="_EXC6" localSheetId="13">#REF!</definedName>
    <definedName name="_EXC6" localSheetId="14">#REF!</definedName>
    <definedName name="_EXC6" localSheetId="15">#REF!</definedName>
    <definedName name="_EXC6" localSheetId="16">#REF!</definedName>
    <definedName name="_EXC6" localSheetId="17">#REF!</definedName>
    <definedName name="_EXC6" localSheetId="18">#REF!</definedName>
    <definedName name="_EXC6" localSheetId="19">#REF!</definedName>
    <definedName name="_EXC6" localSheetId="20">#REF!</definedName>
    <definedName name="_EXC6" localSheetId="21">#REF!</definedName>
    <definedName name="_EXC6" localSheetId="22">#REF!</definedName>
    <definedName name="_EXC6">#REF!</definedName>
    <definedName name="_EXC7" localSheetId="2">#REF!</definedName>
    <definedName name="_EXC7" localSheetId="3">#REF!</definedName>
    <definedName name="_EXC7" localSheetId="4">#REF!</definedName>
    <definedName name="_EXC7" localSheetId="5">#REF!</definedName>
    <definedName name="_EXC7" localSheetId="6">#REF!</definedName>
    <definedName name="_EXC7" localSheetId="7">#REF!</definedName>
    <definedName name="_EXC7" localSheetId="8">#REF!</definedName>
    <definedName name="_EXC7" localSheetId="9">#REF!</definedName>
    <definedName name="_EXC7" localSheetId="10">#REF!</definedName>
    <definedName name="_EXC7" localSheetId="11">#REF!</definedName>
    <definedName name="_EXC7" localSheetId="12">#REF!</definedName>
    <definedName name="_EXC7" localSheetId="13">#REF!</definedName>
    <definedName name="_EXC7" localSheetId="14">#REF!</definedName>
    <definedName name="_EXC7" localSheetId="15">#REF!</definedName>
    <definedName name="_EXC7" localSheetId="16">#REF!</definedName>
    <definedName name="_EXC7" localSheetId="17">#REF!</definedName>
    <definedName name="_EXC7" localSheetId="18">#REF!</definedName>
    <definedName name="_EXC7" localSheetId="19">#REF!</definedName>
    <definedName name="_EXC7" localSheetId="20">#REF!</definedName>
    <definedName name="_EXC7" localSheetId="21">#REF!</definedName>
    <definedName name="_EXC7" localSheetId="22">#REF!</definedName>
    <definedName name="_EXC7">#REF!</definedName>
    <definedName name="_EXC8" localSheetId="2">#REF!</definedName>
    <definedName name="_EXC8" localSheetId="3">#REF!</definedName>
    <definedName name="_EXC8" localSheetId="4">#REF!</definedName>
    <definedName name="_EXC8" localSheetId="5">#REF!</definedName>
    <definedName name="_EXC8" localSheetId="6">#REF!</definedName>
    <definedName name="_EXC8" localSheetId="7">#REF!</definedName>
    <definedName name="_EXC8" localSheetId="8">#REF!</definedName>
    <definedName name="_EXC8" localSheetId="9">#REF!</definedName>
    <definedName name="_EXC8" localSheetId="10">#REF!</definedName>
    <definedName name="_EXC8" localSheetId="11">#REF!</definedName>
    <definedName name="_EXC8" localSheetId="12">#REF!</definedName>
    <definedName name="_EXC8" localSheetId="13">#REF!</definedName>
    <definedName name="_EXC8" localSheetId="14">#REF!</definedName>
    <definedName name="_EXC8" localSheetId="15">#REF!</definedName>
    <definedName name="_EXC8" localSheetId="16">#REF!</definedName>
    <definedName name="_EXC8" localSheetId="17">#REF!</definedName>
    <definedName name="_EXC8" localSheetId="18">#REF!</definedName>
    <definedName name="_EXC8" localSheetId="19">#REF!</definedName>
    <definedName name="_EXC8" localSheetId="20">#REF!</definedName>
    <definedName name="_EXC8" localSheetId="21">#REF!</definedName>
    <definedName name="_EXC8" localSheetId="22">#REF!</definedName>
    <definedName name="_EXC8">#REF!</definedName>
    <definedName name="_EXC9" localSheetId="2">#REF!</definedName>
    <definedName name="_EXC9" localSheetId="3">#REF!</definedName>
    <definedName name="_EXC9" localSheetId="4">#REF!</definedName>
    <definedName name="_EXC9" localSheetId="5">#REF!</definedName>
    <definedName name="_EXC9" localSheetId="6">#REF!</definedName>
    <definedName name="_EXC9" localSheetId="7">#REF!</definedName>
    <definedName name="_EXC9" localSheetId="8">#REF!</definedName>
    <definedName name="_EXC9" localSheetId="9">#REF!</definedName>
    <definedName name="_EXC9" localSheetId="10">#REF!</definedName>
    <definedName name="_EXC9" localSheetId="11">#REF!</definedName>
    <definedName name="_EXC9" localSheetId="12">#REF!</definedName>
    <definedName name="_EXC9" localSheetId="13">#REF!</definedName>
    <definedName name="_EXC9" localSheetId="14">#REF!</definedName>
    <definedName name="_EXC9" localSheetId="15">#REF!</definedName>
    <definedName name="_EXC9" localSheetId="16">#REF!</definedName>
    <definedName name="_EXC9" localSheetId="17">#REF!</definedName>
    <definedName name="_EXC9" localSheetId="18">#REF!</definedName>
    <definedName name="_EXC9" localSheetId="19">#REF!</definedName>
    <definedName name="_EXC9" localSheetId="20">#REF!</definedName>
    <definedName name="_EXC9" localSheetId="21">#REF!</definedName>
    <definedName name="_EXC9" localSheetId="22">#REF!</definedName>
    <definedName name="_EXC9">#REF!</definedName>
    <definedName name="_F" localSheetId="2">'1,1'!ERR</definedName>
    <definedName name="_F" localSheetId="3">'1,2'!ERR</definedName>
    <definedName name="_F" localSheetId="4">'1,3'!ERR</definedName>
    <definedName name="_F" localSheetId="5">'2,1'!ERR</definedName>
    <definedName name="_F" localSheetId="6">'2,2'!ERR</definedName>
    <definedName name="_F" localSheetId="7">'2,3'!ERR</definedName>
    <definedName name="_F" localSheetId="8">'3,1'!ERR</definedName>
    <definedName name="_F" localSheetId="9">'3,2'!ERR</definedName>
    <definedName name="_F" localSheetId="10">'3,3'!ERR</definedName>
    <definedName name="_F" localSheetId="11">'4,1'!ERR</definedName>
    <definedName name="_F" localSheetId="12">'4,2'!ERR</definedName>
    <definedName name="_F" localSheetId="13">'4,3'!ERR</definedName>
    <definedName name="_F" localSheetId="14">'4,4'!ERR</definedName>
    <definedName name="_F" localSheetId="15">'4,5'!ERR</definedName>
    <definedName name="_F" localSheetId="16">'4,6'!ERR</definedName>
    <definedName name="_F" localSheetId="17">'5,1'!ERR</definedName>
    <definedName name="_F" localSheetId="18">'5,2'!ERR</definedName>
    <definedName name="_F" localSheetId="19">'5,3'!ERR</definedName>
    <definedName name="_F" localSheetId="20">'6,1'!ERR</definedName>
    <definedName name="_F" localSheetId="21">'7,1'!ERR</definedName>
    <definedName name="_F" localSheetId="22">'8,1'!ERR</definedName>
    <definedName name="_F">[0]!ERR</definedName>
    <definedName name="_F10">#REF!</definedName>
    <definedName name="_FC">#REF!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hidden="1">#REF!</definedName>
    <definedName name="_xlnm._FilterDatabase" localSheetId="0" hidden="1">'PRESUPUESTO OFICIAL (Entidad)'!$I$12:$I$61</definedName>
    <definedName name="_xlnm._FilterDatabase" localSheetId="1" hidden="1">'PROPUESTA ECONOMICA(Proponente)'!$I$12:$I$41</definedName>
    <definedName name="_FS01" localSheetId="2">'1,1'!ERR</definedName>
    <definedName name="_FS01" localSheetId="3">'1,2'!ERR</definedName>
    <definedName name="_FS01" localSheetId="4">'1,3'!ERR</definedName>
    <definedName name="_FS01" localSheetId="5">'2,1'!ERR</definedName>
    <definedName name="_FS01" localSheetId="6">'2,2'!ERR</definedName>
    <definedName name="_FS01" localSheetId="7">'2,3'!ERR</definedName>
    <definedName name="_FS01" localSheetId="8">'3,1'!ERR</definedName>
    <definedName name="_FS01" localSheetId="9">'3,2'!ERR</definedName>
    <definedName name="_FS01" localSheetId="10">'3,3'!ERR</definedName>
    <definedName name="_FS01" localSheetId="11">'4,1'!ERR</definedName>
    <definedName name="_FS01" localSheetId="12">'4,2'!ERR</definedName>
    <definedName name="_FS01" localSheetId="13">'4,3'!ERR</definedName>
    <definedName name="_FS01" localSheetId="14">'4,4'!ERR</definedName>
    <definedName name="_FS01" localSheetId="15">'4,5'!ERR</definedName>
    <definedName name="_FS01" localSheetId="16">'4,6'!ERR</definedName>
    <definedName name="_FS01" localSheetId="17">'5,1'!ERR</definedName>
    <definedName name="_FS01" localSheetId="18">'5,2'!ERR</definedName>
    <definedName name="_FS01" localSheetId="19">'5,3'!ERR</definedName>
    <definedName name="_FS01" localSheetId="20">'6,1'!ERR</definedName>
    <definedName name="_FS01" localSheetId="21">'7,1'!ERR</definedName>
    <definedName name="_FS01" localSheetId="22">'8,1'!ERR</definedName>
    <definedName name="_FS01">[0]!ERR</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19" hidden="1">{"TAB1",#N/A,TRUE,"GENERAL";"TAB2",#N/A,TRUE,"GENERAL";"TAB3",#N/A,TRUE,"GENERAL";"TAB4",#N/A,TRUE,"GENERAL";"TAB5",#N/A,TRUE,"GENERAL"}</definedName>
    <definedName name="_g2" localSheetId="20"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19" hidden="1">{"via1",#N/A,TRUE,"general";"via2",#N/A,TRUE,"general";"via3",#N/A,TRUE,"general"}</definedName>
    <definedName name="_g3" localSheetId="20"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19" hidden="1">{"via1",#N/A,TRUE,"general";"via2",#N/A,TRUE,"general";"via3",#N/A,TRUE,"general"}</definedName>
    <definedName name="_g4" localSheetId="20"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19" hidden="1">{"via1",#N/A,TRUE,"general";"via2",#N/A,TRUE,"general";"via3",#N/A,TRUE,"general"}</definedName>
    <definedName name="_g5" localSheetId="20"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19" hidden="1">{"via1",#N/A,TRUE,"general";"via2",#N/A,TRUE,"general";"via3",#N/A,TRUE,"general"}</definedName>
    <definedName name="_g6" localSheetId="20"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19" hidden="1">{"TAB1",#N/A,TRUE,"GENERAL";"TAB2",#N/A,TRUE,"GENERAL";"TAB3",#N/A,TRUE,"GENERAL";"TAB4",#N/A,TRUE,"GENERAL";"TAB5",#N/A,TRUE,"GENERAL"}</definedName>
    <definedName name="_g7" localSheetId="20"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19" hidden="1">{"TAB1",#N/A,TRUE,"GENERAL";"TAB2",#N/A,TRUE,"GENERAL";"TAB3",#N/A,TRUE,"GENERAL";"TAB4",#N/A,TRUE,"GENERAL";"TAB5",#N/A,TRUE,"GENERAL"}</definedName>
    <definedName name="_GR1" localSheetId="20"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19" hidden="1">{"via1",#N/A,TRUE,"general";"via2",#N/A,TRUE,"general";"via3",#N/A,TRUE,"general"}</definedName>
    <definedName name="_gtr4" localSheetId="20"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19" hidden="1">{"via1",#N/A,TRUE,"general";"via2",#N/A,TRUE,"general";"via3",#N/A,TRUE,"general"}</definedName>
    <definedName name="_h2" localSheetId="20"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19" hidden="1">{"via1",#N/A,TRUE,"general";"via2",#N/A,TRUE,"general";"via3",#N/A,TRUE,"general"}</definedName>
    <definedName name="_h3" localSheetId="20"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19" hidden="1">{"TAB1",#N/A,TRUE,"GENERAL";"TAB2",#N/A,TRUE,"GENERAL";"TAB3",#N/A,TRUE,"GENERAL";"TAB4",#N/A,TRUE,"GENERAL";"TAB5",#N/A,TRUE,"GENERAL"}</definedName>
    <definedName name="_h4" localSheetId="20"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19" hidden="1">{"TAB1",#N/A,TRUE,"GENERAL";"TAB2",#N/A,TRUE,"GENERAL";"TAB3",#N/A,TRUE,"GENERAL";"TAB4",#N/A,TRUE,"GENERAL";"TAB5",#N/A,TRUE,"GENERAL"}</definedName>
    <definedName name="_h5" localSheetId="20"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19" hidden="1">{"via1",#N/A,TRUE,"general";"via2",#N/A,TRUE,"general";"via3",#N/A,TRUE,"general"}</definedName>
    <definedName name="_h6" localSheetId="20"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19" hidden="1">{"TAB1",#N/A,TRUE,"GENERAL";"TAB2",#N/A,TRUE,"GENERAL";"TAB3",#N/A,TRUE,"GENERAL";"TAB4",#N/A,TRUE,"GENERAL";"TAB5",#N/A,TRUE,"GENERAL"}</definedName>
    <definedName name="_h7" localSheetId="20"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19" hidden="1">{"via1",#N/A,TRUE,"general";"via2",#N/A,TRUE,"general";"via3",#N/A,TRUE,"general"}</definedName>
    <definedName name="_h8" localSheetId="20"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19" hidden="1">{"via1",#N/A,TRUE,"general";"via2",#N/A,TRUE,"general";"via3",#N/A,TRUE,"general"}</definedName>
    <definedName name="_hfh7" localSheetId="20"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19" hidden="1">{"via1",#N/A,TRUE,"general";"via2",#N/A,TRUE,"general";"via3",#N/A,TRUE,"general"}</definedName>
    <definedName name="_i4" localSheetId="20"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19" hidden="1">{"TAB1",#N/A,TRUE,"GENERAL";"TAB2",#N/A,TRUE,"GENERAL";"TAB3",#N/A,TRUE,"GENERAL";"TAB4",#N/A,TRUE,"GENERAL";"TAB5",#N/A,TRUE,"GENERAL"}</definedName>
    <definedName name="_i5" localSheetId="20"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19" hidden="1">{"TAB1",#N/A,TRUE,"GENERAL";"TAB2",#N/A,TRUE,"GENERAL";"TAB3",#N/A,TRUE,"GENERAL";"TAB4",#N/A,TRUE,"GENERAL";"TAB5",#N/A,TRUE,"GENERAL"}</definedName>
    <definedName name="_i6" localSheetId="20"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19" hidden="1">{"via1",#N/A,TRUE,"general";"via2",#N/A,TRUE,"general";"via3",#N/A,TRUE,"general"}</definedName>
    <definedName name="_i7" localSheetId="20"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19" hidden="1">{"TAB1",#N/A,TRUE,"GENERAL";"TAB2",#N/A,TRUE,"GENERAL";"TAB3",#N/A,TRUE,"GENERAL";"TAB4",#N/A,TRUE,"GENERAL";"TAB5",#N/A,TRUE,"GENERAL"}</definedName>
    <definedName name="_i77" localSheetId="20"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19" hidden="1">{"via1",#N/A,TRUE,"general";"via2",#N/A,TRUE,"general";"via3",#N/A,TRUE,"general"}</definedName>
    <definedName name="_i8" localSheetId="20"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19" hidden="1">{"TAB1",#N/A,TRUE,"GENERAL";"TAB2",#N/A,TRUE,"GENERAL";"TAB3",#N/A,TRUE,"GENERAL";"TAB4",#N/A,TRUE,"GENERAL";"TAB5",#N/A,TRUE,"GENERAL"}</definedName>
    <definedName name="_i9" localSheetId="20"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 localSheetId="3">#REF!</definedName>
    <definedName name="_IPC2002" localSheetId="4">#REF!</definedName>
    <definedName name="_IPC2002" localSheetId="5">#REF!</definedName>
    <definedName name="_IPC2002" localSheetId="6">#REF!</definedName>
    <definedName name="_IPC2002" localSheetId="7">#REF!</definedName>
    <definedName name="_IPC2002" localSheetId="8">#REF!</definedName>
    <definedName name="_IPC2002" localSheetId="9">#REF!</definedName>
    <definedName name="_IPC2002" localSheetId="10">#REF!</definedName>
    <definedName name="_IPC2002" localSheetId="11">#REF!</definedName>
    <definedName name="_IPC2002" localSheetId="12">#REF!</definedName>
    <definedName name="_IPC2002" localSheetId="13">#REF!</definedName>
    <definedName name="_IPC2002" localSheetId="14">#REF!</definedName>
    <definedName name="_IPC2002" localSheetId="15">#REF!</definedName>
    <definedName name="_IPC2002" localSheetId="16">#REF!</definedName>
    <definedName name="_IPC2002" localSheetId="17">#REF!</definedName>
    <definedName name="_IPC2002" localSheetId="18">#REF!</definedName>
    <definedName name="_IPC2002" localSheetId="19">#REF!</definedName>
    <definedName name="_IPC2002" localSheetId="20">#REF!</definedName>
    <definedName name="_IPC2002" localSheetId="21">#REF!</definedName>
    <definedName name="_IPC2002" localSheetId="22">#REF!</definedName>
    <definedName name="_IPC2002">#REF!</definedName>
    <definedName name="_IVA1">#REF!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19" hidden="1">{"TAB1",#N/A,TRUE,"GENERAL";"TAB2",#N/A,TRUE,"GENERAL";"TAB3",#N/A,TRUE,"GENERAL";"TAB4",#N/A,TRUE,"GENERAL";"TAB5",#N/A,TRUE,"GENERAL"}</definedName>
    <definedName name="_k3" localSheetId="20"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19" hidden="1">{"via1",#N/A,TRUE,"general";"via2",#N/A,TRUE,"general";"via3",#N/A,TRUE,"general"}</definedName>
    <definedName name="_k4" localSheetId="20"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19" hidden="1">{"via1",#N/A,TRUE,"general";"via2",#N/A,TRUE,"general";"via3",#N/A,TRUE,"general"}</definedName>
    <definedName name="_k5" localSheetId="20"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19" hidden="1">{"TAB1",#N/A,TRUE,"GENERAL";"TAB2",#N/A,TRUE,"GENERAL";"TAB3",#N/A,TRUE,"GENERAL";"TAB4",#N/A,TRUE,"GENERAL";"TAB5",#N/A,TRUE,"GENERAL"}</definedName>
    <definedName name="_k6" localSheetId="20"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19" hidden="1">{"via1",#N/A,TRUE,"general";"via2",#N/A,TRUE,"general";"via3",#N/A,TRUE,"general"}</definedName>
    <definedName name="_k7" localSheetId="20"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19" hidden="1">{"via1",#N/A,TRUE,"general";"via2",#N/A,TRUE,"general";"via3",#N/A,TRUE,"general"}</definedName>
    <definedName name="_k8" localSheetId="20"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19" hidden="1">{"TAB1",#N/A,TRUE,"GENERAL";"TAB2",#N/A,TRUE,"GENERAL";"TAB3",#N/A,TRUE,"GENERAL";"TAB4",#N/A,TRUE,"GENERAL";"TAB5",#N/A,TRUE,"GENERAL"}</definedName>
    <definedName name="_k9" localSheetId="20"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15" hidden="1">#REF!</definedName>
    <definedName name="_Key1" localSheetId="16" hidden="1">#REF!</definedName>
    <definedName name="_Key1" localSheetId="17" hidden="1">#REF!</definedName>
    <definedName name="_Key1" localSheetId="18" hidden="1">#REF!</definedName>
    <definedName name="_Key1" localSheetId="19" hidden="1">#REF!</definedName>
    <definedName name="_Key1" localSheetId="20" hidden="1">#REF!</definedName>
    <definedName name="_Key1" localSheetId="21" hidden="1">#REF!</definedName>
    <definedName name="_Key1" localSheetId="2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3">#REF!</definedName>
    <definedName name="_lar03" localSheetId="4">#REF!</definedName>
    <definedName name="_lar03" localSheetId="5">#REF!</definedName>
    <definedName name="_lar03" localSheetId="6">#REF!</definedName>
    <definedName name="_lar03" localSheetId="7">#REF!</definedName>
    <definedName name="_lar03" localSheetId="8">#REF!</definedName>
    <definedName name="_lar03" localSheetId="9">#REF!</definedName>
    <definedName name="_lar03" localSheetId="10">#REF!</definedName>
    <definedName name="_lar03" localSheetId="11">#REF!</definedName>
    <definedName name="_lar03" localSheetId="12">#REF!</definedName>
    <definedName name="_lar03" localSheetId="13">#REF!</definedName>
    <definedName name="_lar03" localSheetId="14">#REF!</definedName>
    <definedName name="_lar03" localSheetId="15">#REF!</definedName>
    <definedName name="_lar03" localSheetId="16">#REF!</definedName>
    <definedName name="_lar03" localSheetId="17">#REF!</definedName>
    <definedName name="_lar03" localSheetId="18">#REF!</definedName>
    <definedName name="_lar03" localSheetId="19">#REF!</definedName>
    <definedName name="_lar03" localSheetId="20">#REF!</definedName>
    <definedName name="_lar03" localSheetId="21">#REF!</definedName>
    <definedName name="_lar03" localSheetId="22">#REF!</definedName>
    <definedName name="_lar03">#REF!</definedName>
    <definedName name="_LEY80">#REF!</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19" hidden="1">{"via1",#N/A,TRUE,"general";"via2",#N/A,TRUE,"general";"via3",#N/A,TRUE,"general"}</definedName>
    <definedName name="_m3" localSheetId="20"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19" hidden="1">{"TAB1",#N/A,TRUE,"GENERAL";"TAB2",#N/A,TRUE,"GENERAL";"TAB3",#N/A,TRUE,"GENERAL";"TAB4",#N/A,TRUE,"GENERAL";"TAB5",#N/A,TRUE,"GENERAL"}</definedName>
    <definedName name="_m4" localSheetId="20"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19" hidden="1">{"via1",#N/A,TRUE,"general";"via2",#N/A,TRUE,"general";"via3",#N/A,TRUE,"general"}</definedName>
    <definedName name="_m5" localSheetId="20"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19" hidden="1">{"TAB1",#N/A,TRUE,"GENERAL";"TAB2",#N/A,TRUE,"GENERAL";"TAB3",#N/A,TRUE,"GENERAL";"TAB4",#N/A,TRUE,"GENERAL";"TAB5",#N/A,TRUE,"GENERAL"}</definedName>
    <definedName name="_m6" localSheetId="20"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19" hidden="1">{"TAB1",#N/A,TRUE,"GENERAL";"TAB2",#N/A,TRUE,"GENERAL";"TAB3",#N/A,TRUE,"GENERAL";"TAB4",#N/A,TRUE,"GENERAL";"TAB5",#N/A,TRUE,"GENERAL"}</definedName>
    <definedName name="_m7" localSheetId="20"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19" hidden="1">{"via1",#N/A,TRUE,"general";"via2",#N/A,TRUE,"general";"via3",#N/A,TRUE,"general"}</definedName>
    <definedName name="_m8" localSheetId="20"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19" hidden="1">{"via1",#N/A,TRUE,"general";"via2",#N/A,TRUE,"general";"via3",#N/A,TRUE,"general"}</definedName>
    <definedName name="_m9" localSheetId="20"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hidden="1">{"via1",#N/A,TRUE,"general";"via2",#N/A,TRUE,"general";"via3",#N/A,TRUE,"general"}</definedName>
    <definedName name="_MA2" localSheetId="2">#REF!</definedName>
    <definedName name="_MA2" localSheetId="3">#REF!</definedName>
    <definedName name="_MA2" localSheetId="4">#REF!</definedName>
    <definedName name="_MA2" localSheetId="5">#REF!</definedName>
    <definedName name="_MA2" localSheetId="6">#REF!</definedName>
    <definedName name="_MA2" localSheetId="7">#REF!</definedName>
    <definedName name="_MA2" localSheetId="8">#REF!</definedName>
    <definedName name="_MA2" localSheetId="9">#REF!</definedName>
    <definedName name="_MA2" localSheetId="10">#REF!</definedName>
    <definedName name="_MA2" localSheetId="11">#REF!</definedName>
    <definedName name="_MA2" localSheetId="12">#REF!</definedName>
    <definedName name="_MA2" localSheetId="13">#REF!</definedName>
    <definedName name="_MA2" localSheetId="14">#REF!</definedName>
    <definedName name="_MA2" localSheetId="15">#REF!</definedName>
    <definedName name="_MA2" localSheetId="16">#REF!</definedName>
    <definedName name="_MA2" localSheetId="17">#REF!</definedName>
    <definedName name="_MA2" localSheetId="18">#REF!</definedName>
    <definedName name="_MA2" localSheetId="19">#REF!</definedName>
    <definedName name="_MA2" localSheetId="20">#REF!</definedName>
    <definedName name="_MA2" localSheetId="21">#REF!</definedName>
    <definedName name="_MA2" localSheetId="22">#REF!</definedName>
    <definedName name="_MA2">#REF!</definedName>
    <definedName name="_MAT1">#REF!</definedName>
    <definedName name="_MOD1">#REF!</definedName>
    <definedName name="_mun2" localSheetId="2">[19]PESOS!#REF!</definedName>
    <definedName name="_mun2" localSheetId="3">[19]PESOS!#REF!</definedName>
    <definedName name="_mun2" localSheetId="4">[19]PESOS!#REF!</definedName>
    <definedName name="_mun2" localSheetId="5">[19]PESOS!#REF!</definedName>
    <definedName name="_mun2" localSheetId="6">[19]PESOS!#REF!</definedName>
    <definedName name="_mun2" localSheetId="7">[19]PESOS!#REF!</definedName>
    <definedName name="_mun2" localSheetId="8">[19]PESOS!#REF!</definedName>
    <definedName name="_mun2" localSheetId="9">[19]PESOS!#REF!</definedName>
    <definedName name="_mun2" localSheetId="10">[19]PESOS!#REF!</definedName>
    <definedName name="_mun2" localSheetId="11">[19]PESOS!#REF!</definedName>
    <definedName name="_mun2" localSheetId="12">[19]PESOS!#REF!</definedName>
    <definedName name="_mun2" localSheetId="13">[19]PESOS!#REF!</definedName>
    <definedName name="_mun2" localSheetId="14">[19]PESOS!#REF!</definedName>
    <definedName name="_mun2" localSheetId="15">[19]PESOS!#REF!</definedName>
    <definedName name="_mun2" localSheetId="16">[19]PESOS!#REF!</definedName>
    <definedName name="_mun2" localSheetId="17">[19]PESOS!#REF!</definedName>
    <definedName name="_mun2" localSheetId="18">[19]PESOS!#REF!</definedName>
    <definedName name="_mun2" localSheetId="19">[19]PESOS!#REF!</definedName>
    <definedName name="_mun2" localSheetId="20">[19]PESOS!#REF!</definedName>
    <definedName name="_mun2" localSheetId="21">[19]PESOS!#REF!</definedName>
    <definedName name="_mun2" localSheetId="22">[19]PESOS!#REF!</definedName>
    <definedName name="_mun2">[19]PESOS!#REF!</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19" hidden="1">{"TAB1",#N/A,TRUE,"GENERAL";"TAB2",#N/A,TRUE,"GENERAL";"TAB3",#N/A,TRUE,"GENERAL";"TAB4",#N/A,TRUE,"GENERAL";"TAB5",#N/A,TRUE,"GENERAL"}</definedName>
    <definedName name="_n3" localSheetId="20"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19" hidden="1">{"via1",#N/A,TRUE,"general";"via2",#N/A,TRUE,"general";"via3",#N/A,TRUE,"general"}</definedName>
    <definedName name="_n4" localSheetId="20"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19" hidden="1">{"TAB1",#N/A,TRUE,"GENERAL";"TAB2",#N/A,TRUE,"GENERAL";"TAB3",#N/A,TRUE,"GENERAL";"TAB4",#N/A,TRUE,"GENERAL";"TAB5",#N/A,TRUE,"GENERAL"}</definedName>
    <definedName name="_n5" localSheetId="20"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3">#REF!</definedName>
    <definedName name="_num10" localSheetId="4">#REF!</definedName>
    <definedName name="_num10" localSheetId="5">#REF!</definedName>
    <definedName name="_num10" localSheetId="6">#REF!</definedName>
    <definedName name="_num10" localSheetId="7">#REF!</definedName>
    <definedName name="_num10" localSheetId="8">#REF!</definedName>
    <definedName name="_num10" localSheetId="9">#REF!</definedName>
    <definedName name="_num10" localSheetId="10">#REF!</definedName>
    <definedName name="_num10" localSheetId="11">#REF!</definedName>
    <definedName name="_num10" localSheetId="12">#REF!</definedName>
    <definedName name="_num10" localSheetId="13">#REF!</definedName>
    <definedName name="_num10" localSheetId="14">#REF!</definedName>
    <definedName name="_num10" localSheetId="15">#REF!</definedName>
    <definedName name="_num10" localSheetId="16">#REF!</definedName>
    <definedName name="_num10" localSheetId="17">#REF!</definedName>
    <definedName name="_num10" localSheetId="18">#REF!</definedName>
    <definedName name="_num10" localSheetId="19">#REF!</definedName>
    <definedName name="_num10" localSheetId="20">#REF!</definedName>
    <definedName name="_num10" localSheetId="21">#REF!</definedName>
    <definedName name="_num10" localSheetId="22">#REF!</definedName>
    <definedName name="_num10">#REF!</definedName>
    <definedName name="_num2" localSheetId="2">#REF!</definedName>
    <definedName name="_num2" localSheetId="3">#REF!</definedName>
    <definedName name="_num2" localSheetId="4">#REF!</definedName>
    <definedName name="_num2" localSheetId="5">#REF!</definedName>
    <definedName name="_num2" localSheetId="6">#REF!</definedName>
    <definedName name="_num2" localSheetId="7">#REF!</definedName>
    <definedName name="_num2" localSheetId="8">#REF!</definedName>
    <definedName name="_num2" localSheetId="9">#REF!</definedName>
    <definedName name="_num2" localSheetId="10">#REF!</definedName>
    <definedName name="_num2" localSheetId="11">#REF!</definedName>
    <definedName name="_num2" localSheetId="12">#REF!</definedName>
    <definedName name="_num2" localSheetId="13">#REF!</definedName>
    <definedName name="_num2" localSheetId="14">#REF!</definedName>
    <definedName name="_num2" localSheetId="15">#REF!</definedName>
    <definedName name="_num2" localSheetId="16">#REF!</definedName>
    <definedName name="_num2" localSheetId="17">#REF!</definedName>
    <definedName name="_num2" localSheetId="18">#REF!</definedName>
    <definedName name="_num2" localSheetId="19">#REF!</definedName>
    <definedName name="_num2" localSheetId="20">#REF!</definedName>
    <definedName name="_num2" localSheetId="21">#REF!</definedName>
    <definedName name="_num2" localSheetId="22">#REF!</definedName>
    <definedName name="_num2">#REF!</definedName>
    <definedName name="_num3" localSheetId="2">#REF!</definedName>
    <definedName name="_num3" localSheetId="3">#REF!</definedName>
    <definedName name="_num3" localSheetId="4">#REF!</definedName>
    <definedName name="_num3" localSheetId="5">#REF!</definedName>
    <definedName name="_num3" localSheetId="6">#REF!</definedName>
    <definedName name="_num3" localSheetId="7">#REF!</definedName>
    <definedName name="_num3" localSheetId="8">#REF!</definedName>
    <definedName name="_num3" localSheetId="9">#REF!</definedName>
    <definedName name="_num3" localSheetId="10">#REF!</definedName>
    <definedName name="_num3" localSheetId="11">#REF!</definedName>
    <definedName name="_num3" localSheetId="12">#REF!</definedName>
    <definedName name="_num3" localSheetId="13">#REF!</definedName>
    <definedName name="_num3" localSheetId="14">#REF!</definedName>
    <definedName name="_num3" localSheetId="15">#REF!</definedName>
    <definedName name="_num3" localSheetId="16">#REF!</definedName>
    <definedName name="_num3" localSheetId="17">#REF!</definedName>
    <definedName name="_num3" localSheetId="18">#REF!</definedName>
    <definedName name="_num3" localSheetId="19">#REF!</definedName>
    <definedName name="_num3" localSheetId="20">#REF!</definedName>
    <definedName name="_num3" localSheetId="21">#REF!</definedName>
    <definedName name="_num3" localSheetId="22">#REF!</definedName>
    <definedName name="_num3">#REF!</definedName>
    <definedName name="_num4" localSheetId="2">#REF!</definedName>
    <definedName name="_num4" localSheetId="3">#REF!</definedName>
    <definedName name="_num4" localSheetId="4">#REF!</definedName>
    <definedName name="_num4" localSheetId="5">#REF!</definedName>
    <definedName name="_num4" localSheetId="6">#REF!</definedName>
    <definedName name="_num4" localSheetId="7">#REF!</definedName>
    <definedName name="_num4" localSheetId="8">#REF!</definedName>
    <definedName name="_num4" localSheetId="9">#REF!</definedName>
    <definedName name="_num4" localSheetId="10">#REF!</definedName>
    <definedName name="_num4" localSheetId="11">#REF!</definedName>
    <definedName name="_num4" localSheetId="12">#REF!</definedName>
    <definedName name="_num4" localSheetId="13">#REF!</definedName>
    <definedName name="_num4" localSheetId="14">#REF!</definedName>
    <definedName name="_num4" localSheetId="15">#REF!</definedName>
    <definedName name="_num4" localSheetId="16">#REF!</definedName>
    <definedName name="_num4" localSheetId="17">#REF!</definedName>
    <definedName name="_num4" localSheetId="18">#REF!</definedName>
    <definedName name="_num4" localSheetId="19">#REF!</definedName>
    <definedName name="_num4" localSheetId="20">#REF!</definedName>
    <definedName name="_num4" localSheetId="21">#REF!</definedName>
    <definedName name="_num4" localSheetId="22">#REF!</definedName>
    <definedName name="_num4">#REF!</definedName>
    <definedName name="_num5" localSheetId="2">#REF!</definedName>
    <definedName name="_num5" localSheetId="3">#REF!</definedName>
    <definedName name="_num5" localSheetId="4">#REF!</definedName>
    <definedName name="_num5" localSheetId="5">#REF!</definedName>
    <definedName name="_num5" localSheetId="6">#REF!</definedName>
    <definedName name="_num5" localSheetId="7">#REF!</definedName>
    <definedName name="_num5" localSheetId="8">#REF!</definedName>
    <definedName name="_num5" localSheetId="9">#REF!</definedName>
    <definedName name="_num5" localSheetId="10">#REF!</definedName>
    <definedName name="_num5" localSheetId="11">#REF!</definedName>
    <definedName name="_num5" localSheetId="12">#REF!</definedName>
    <definedName name="_num5" localSheetId="13">#REF!</definedName>
    <definedName name="_num5" localSheetId="14">#REF!</definedName>
    <definedName name="_num5" localSheetId="15">#REF!</definedName>
    <definedName name="_num5" localSheetId="16">#REF!</definedName>
    <definedName name="_num5" localSheetId="17">#REF!</definedName>
    <definedName name="_num5" localSheetId="18">#REF!</definedName>
    <definedName name="_num5" localSheetId="19">#REF!</definedName>
    <definedName name="_num5" localSheetId="20">#REF!</definedName>
    <definedName name="_num5" localSheetId="21">#REF!</definedName>
    <definedName name="_num5" localSheetId="22">#REF!</definedName>
    <definedName name="_num5">#REF!</definedName>
    <definedName name="_num6" localSheetId="2">#REF!</definedName>
    <definedName name="_num6" localSheetId="3">#REF!</definedName>
    <definedName name="_num6" localSheetId="4">#REF!</definedName>
    <definedName name="_num6" localSheetId="5">#REF!</definedName>
    <definedName name="_num6" localSheetId="6">#REF!</definedName>
    <definedName name="_num6" localSheetId="7">#REF!</definedName>
    <definedName name="_num6" localSheetId="8">#REF!</definedName>
    <definedName name="_num6" localSheetId="9">#REF!</definedName>
    <definedName name="_num6" localSheetId="10">#REF!</definedName>
    <definedName name="_num6" localSheetId="11">#REF!</definedName>
    <definedName name="_num6" localSheetId="12">#REF!</definedName>
    <definedName name="_num6" localSheetId="13">#REF!</definedName>
    <definedName name="_num6" localSheetId="14">#REF!</definedName>
    <definedName name="_num6" localSheetId="15">#REF!</definedName>
    <definedName name="_num6" localSheetId="16">#REF!</definedName>
    <definedName name="_num6" localSheetId="17">#REF!</definedName>
    <definedName name="_num6" localSheetId="18">#REF!</definedName>
    <definedName name="_num6" localSheetId="19">#REF!</definedName>
    <definedName name="_num6" localSheetId="20">#REF!</definedName>
    <definedName name="_num6" localSheetId="21">#REF!</definedName>
    <definedName name="_num6" localSheetId="22">#REF!</definedName>
    <definedName name="_num6">#REF!</definedName>
    <definedName name="_num7" localSheetId="2">#REF!</definedName>
    <definedName name="_num7" localSheetId="3">#REF!</definedName>
    <definedName name="_num7" localSheetId="4">#REF!</definedName>
    <definedName name="_num7" localSheetId="5">#REF!</definedName>
    <definedName name="_num7" localSheetId="6">#REF!</definedName>
    <definedName name="_num7" localSheetId="7">#REF!</definedName>
    <definedName name="_num7" localSheetId="8">#REF!</definedName>
    <definedName name="_num7" localSheetId="9">#REF!</definedName>
    <definedName name="_num7" localSheetId="10">#REF!</definedName>
    <definedName name="_num7" localSheetId="11">#REF!</definedName>
    <definedName name="_num7" localSheetId="12">#REF!</definedName>
    <definedName name="_num7" localSheetId="13">#REF!</definedName>
    <definedName name="_num7" localSheetId="14">#REF!</definedName>
    <definedName name="_num7" localSheetId="15">#REF!</definedName>
    <definedName name="_num7" localSheetId="16">#REF!</definedName>
    <definedName name="_num7" localSheetId="17">#REF!</definedName>
    <definedName name="_num7" localSheetId="18">#REF!</definedName>
    <definedName name="_num7" localSheetId="19">#REF!</definedName>
    <definedName name="_num7" localSheetId="20">#REF!</definedName>
    <definedName name="_num7" localSheetId="21">#REF!</definedName>
    <definedName name="_num7" localSheetId="22">#REF!</definedName>
    <definedName name="_num7">#REF!</definedName>
    <definedName name="_num8" localSheetId="2">#REF!</definedName>
    <definedName name="_num8" localSheetId="3">#REF!</definedName>
    <definedName name="_num8" localSheetId="4">#REF!</definedName>
    <definedName name="_num8" localSheetId="5">#REF!</definedName>
    <definedName name="_num8" localSheetId="6">#REF!</definedName>
    <definedName name="_num8" localSheetId="7">#REF!</definedName>
    <definedName name="_num8" localSheetId="8">#REF!</definedName>
    <definedName name="_num8" localSheetId="9">#REF!</definedName>
    <definedName name="_num8" localSheetId="10">#REF!</definedName>
    <definedName name="_num8" localSheetId="11">#REF!</definedName>
    <definedName name="_num8" localSheetId="12">#REF!</definedName>
    <definedName name="_num8" localSheetId="13">#REF!</definedName>
    <definedName name="_num8" localSheetId="14">#REF!</definedName>
    <definedName name="_num8" localSheetId="15">#REF!</definedName>
    <definedName name="_num8" localSheetId="16">#REF!</definedName>
    <definedName name="_num8" localSheetId="17">#REF!</definedName>
    <definedName name="_num8" localSheetId="18">#REF!</definedName>
    <definedName name="_num8" localSheetId="19">#REF!</definedName>
    <definedName name="_num8" localSheetId="20">#REF!</definedName>
    <definedName name="_num8" localSheetId="21">#REF!</definedName>
    <definedName name="_num8" localSheetId="22">#REF!</definedName>
    <definedName name="_num8">#REF!</definedName>
    <definedName name="_num9" localSheetId="2">#REF!</definedName>
    <definedName name="_num9" localSheetId="3">#REF!</definedName>
    <definedName name="_num9" localSheetId="4">#REF!</definedName>
    <definedName name="_num9" localSheetId="5">#REF!</definedName>
    <definedName name="_num9" localSheetId="6">#REF!</definedName>
    <definedName name="_num9" localSheetId="7">#REF!</definedName>
    <definedName name="_num9" localSheetId="8">#REF!</definedName>
    <definedName name="_num9" localSheetId="9">#REF!</definedName>
    <definedName name="_num9" localSheetId="10">#REF!</definedName>
    <definedName name="_num9" localSheetId="11">#REF!</definedName>
    <definedName name="_num9" localSheetId="12">#REF!</definedName>
    <definedName name="_num9" localSheetId="13">#REF!</definedName>
    <definedName name="_num9" localSheetId="14">#REF!</definedName>
    <definedName name="_num9" localSheetId="15">#REF!</definedName>
    <definedName name="_num9" localSheetId="16">#REF!</definedName>
    <definedName name="_num9" localSheetId="17">#REF!</definedName>
    <definedName name="_num9" localSheetId="18">#REF!</definedName>
    <definedName name="_num9" localSheetId="19">#REF!</definedName>
    <definedName name="_num9" localSheetId="20">#REF!</definedName>
    <definedName name="_num9" localSheetId="21">#REF!</definedName>
    <definedName name="_num9" localSheetId="22">#REF!</definedName>
    <definedName name="_num9">#REF!</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19" hidden="1">{"via1",#N/A,TRUE,"general";"via2",#N/A,TRUE,"general";"via3",#N/A,TRUE,"general"}</definedName>
    <definedName name="_nyn7" localSheetId="20"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19" hidden="1">{"via1",#N/A,TRUE,"general";"via2",#N/A,TRUE,"general";"via3",#N/A,TRUE,"general"}</definedName>
    <definedName name="_o4" localSheetId="20"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19" hidden="1">{"TAB1",#N/A,TRUE,"GENERAL";"TAB2",#N/A,TRUE,"GENERAL";"TAB3",#N/A,TRUE,"GENERAL";"TAB4",#N/A,TRUE,"GENERAL";"TAB5",#N/A,TRUE,"GENERAL"}</definedName>
    <definedName name="_o5" localSheetId="20"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19" hidden="1">{"TAB1",#N/A,TRUE,"GENERAL";"TAB2",#N/A,TRUE,"GENERAL";"TAB3",#N/A,TRUE,"GENERAL";"TAB4",#N/A,TRUE,"GENERAL";"TAB5",#N/A,TRUE,"GENERAL"}</definedName>
    <definedName name="_o6" localSheetId="20"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19" hidden="1">{"TAB1",#N/A,TRUE,"GENERAL";"TAB2",#N/A,TRUE,"GENERAL";"TAB3",#N/A,TRUE,"GENERAL";"TAB4",#N/A,TRUE,"GENERAL";"TAB5",#N/A,TRUE,"GENERAL"}</definedName>
    <definedName name="_o7" localSheetId="20"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19" hidden="1">{"via1",#N/A,TRUE,"general";"via2",#N/A,TRUE,"general";"via3",#N/A,TRUE,"general"}</definedName>
    <definedName name="_o8" localSheetId="20"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19" hidden="1">{"TAB1",#N/A,TRUE,"GENERAL";"TAB2",#N/A,TRUE,"GENERAL";"TAB3",#N/A,TRUE,"GENERAL";"TAB4",#N/A,TRUE,"GENERAL";"TAB5",#N/A,TRUE,"GENERAL"}</definedName>
    <definedName name="_o9" localSheetId="20"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19" hidden="1">{"via1",#N/A,TRUE,"general";"via2",#N/A,TRUE,"general";"via3",#N/A,TRUE,"general"}</definedName>
    <definedName name="_p6" localSheetId="20"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19" hidden="1">{"via1",#N/A,TRUE,"general";"via2",#N/A,TRUE,"general";"via3",#N/A,TRUE,"general"}</definedName>
    <definedName name="_p7" localSheetId="20"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19" hidden="1">{"TAB1",#N/A,TRUE,"GENERAL";"TAB2",#N/A,TRUE,"GENERAL";"TAB3",#N/A,TRUE,"GENERAL";"TAB4",#N/A,TRUE,"GENERAL";"TAB5",#N/A,TRUE,"GENERAL"}</definedName>
    <definedName name="_p8" localSheetId="20"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 localSheetId="3">#REF!</definedName>
    <definedName name="_PJ50" localSheetId="4">#REF!</definedName>
    <definedName name="_PJ50" localSheetId="5">#REF!</definedName>
    <definedName name="_PJ50" localSheetId="6">#REF!</definedName>
    <definedName name="_PJ50" localSheetId="7">#REF!</definedName>
    <definedName name="_PJ50" localSheetId="8">#REF!</definedName>
    <definedName name="_PJ50" localSheetId="9">#REF!</definedName>
    <definedName name="_PJ50" localSheetId="10">#REF!</definedName>
    <definedName name="_PJ50" localSheetId="11">#REF!</definedName>
    <definedName name="_PJ50" localSheetId="12">#REF!</definedName>
    <definedName name="_PJ50" localSheetId="13">#REF!</definedName>
    <definedName name="_PJ50" localSheetId="14">#REF!</definedName>
    <definedName name="_PJ50" localSheetId="15">#REF!</definedName>
    <definedName name="_PJ50" localSheetId="16">#REF!</definedName>
    <definedName name="_PJ50" localSheetId="17">#REF!</definedName>
    <definedName name="_PJ50" localSheetId="18">#REF!</definedName>
    <definedName name="_PJ50" localSheetId="19">#REF!</definedName>
    <definedName name="_PJ50" localSheetId="20">#REF!</definedName>
    <definedName name="_PJ50" localSheetId="21">#REF!</definedName>
    <definedName name="_PJ50" localSheetId="22">#REF!</definedName>
    <definedName name="_PJ50">#REF!</definedName>
    <definedName name="_pj51" localSheetId="2">#REF!</definedName>
    <definedName name="_pj51" localSheetId="3">#REF!</definedName>
    <definedName name="_pj51" localSheetId="4">#REF!</definedName>
    <definedName name="_pj51" localSheetId="5">#REF!</definedName>
    <definedName name="_pj51" localSheetId="6">#REF!</definedName>
    <definedName name="_pj51" localSheetId="7">#REF!</definedName>
    <definedName name="_pj51" localSheetId="8">#REF!</definedName>
    <definedName name="_pj51" localSheetId="9">#REF!</definedName>
    <definedName name="_pj51" localSheetId="10">#REF!</definedName>
    <definedName name="_pj51" localSheetId="11">#REF!</definedName>
    <definedName name="_pj51" localSheetId="12">#REF!</definedName>
    <definedName name="_pj51" localSheetId="13">#REF!</definedName>
    <definedName name="_pj51" localSheetId="14">#REF!</definedName>
    <definedName name="_pj51" localSheetId="15">#REF!</definedName>
    <definedName name="_pj51" localSheetId="16">#REF!</definedName>
    <definedName name="_pj51" localSheetId="17">#REF!</definedName>
    <definedName name="_pj51" localSheetId="18">#REF!</definedName>
    <definedName name="_pj51" localSheetId="19">#REF!</definedName>
    <definedName name="_pj51" localSheetId="20">#REF!</definedName>
    <definedName name="_pj51" localSheetId="21">#REF!</definedName>
    <definedName name="_pj51" localSheetId="2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 localSheetId="3">#REF!</definedName>
    <definedName name="_PRE1" localSheetId="4">#REF!</definedName>
    <definedName name="_PRE1" localSheetId="5">#REF!</definedName>
    <definedName name="_PRE1" localSheetId="6">#REF!</definedName>
    <definedName name="_PRE1" localSheetId="7">#REF!</definedName>
    <definedName name="_PRE1" localSheetId="8">#REF!</definedName>
    <definedName name="_PRE1" localSheetId="9">#REF!</definedName>
    <definedName name="_PRE1" localSheetId="10">#REF!</definedName>
    <definedName name="_PRE1" localSheetId="11">#REF!</definedName>
    <definedName name="_PRE1" localSheetId="12">#REF!</definedName>
    <definedName name="_PRE1" localSheetId="13">#REF!</definedName>
    <definedName name="_PRE1" localSheetId="14">#REF!</definedName>
    <definedName name="_PRE1" localSheetId="15">#REF!</definedName>
    <definedName name="_PRE1" localSheetId="16">#REF!</definedName>
    <definedName name="_PRE1" localSheetId="17">#REF!</definedName>
    <definedName name="_PRE1" localSheetId="18">#REF!</definedName>
    <definedName name="_PRE1" localSheetId="19">#REF!</definedName>
    <definedName name="_PRE1" localSheetId="20">#REF!</definedName>
    <definedName name="_PRE1" localSheetId="21">#REF!</definedName>
    <definedName name="_PRE1" localSheetId="2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localSheetId="19" hidden="1">{"TAB1",#N/A,TRUE,"GENERAL";"TAB2",#N/A,TRUE,"GENERAL";"TAB3",#N/A,TRUE,"GENERAL";"TAB4",#N/A,TRUE,"GENERAL";"TAB5",#N/A,TRUE,"GENERAL"}</definedName>
    <definedName name="_r" localSheetId="20" hidden="1">{"TAB1",#N/A,TRUE,"GENERAL";"TAB2",#N/A,TRUE,"GENERAL";"TAB3",#N/A,TRUE,"GENERAL";"TAB4",#N/A,TRUE,"GENERAL";"TAB5",#N/A,TRUE,"GENERAL"}</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19" hidden="1">{"via1",#N/A,TRUE,"general";"via2",#N/A,TRUE,"general";"via3",#N/A,TRUE,"general"}</definedName>
    <definedName name="_r4r" localSheetId="20"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3">#REF!</definedName>
    <definedName name="_ref4" localSheetId="4">#REF!</definedName>
    <definedName name="_ref4" localSheetId="5">#REF!</definedName>
    <definedName name="_ref4" localSheetId="6">#REF!</definedName>
    <definedName name="_ref4" localSheetId="7">#REF!</definedName>
    <definedName name="_ref4" localSheetId="8">#REF!</definedName>
    <definedName name="_ref4" localSheetId="9">#REF!</definedName>
    <definedName name="_ref4" localSheetId="10">#REF!</definedName>
    <definedName name="_ref4" localSheetId="11">#REF!</definedName>
    <definedName name="_ref4" localSheetId="12">#REF!</definedName>
    <definedName name="_ref4" localSheetId="13">#REF!</definedName>
    <definedName name="_ref4" localSheetId="14">#REF!</definedName>
    <definedName name="_ref4" localSheetId="15">#REF!</definedName>
    <definedName name="_ref4" localSheetId="16">#REF!</definedName>
    <definedName name="_ref4" localSheetId="17">#REF!</definedName>
    <definedName name="_ref4" localSheetId="18">#REF!</definedName>
    <definedName name="_ref4" localSheetId="19">#REF!</definedName>
    <definedName name="_ref4" localSheetId="20">#REF!</definedName>
    <definedName name="_ref4" localSheetId="21">#REF!</definedName>
    <definedName name="_ref4" localSheetId="2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19" hidden="1">{"via1",#N/A,TRUE,"general";"via2",#N/A,TRUE,"general";"via3",#N/A,TRUE,"general"}</definedName>
    <definedName name="_rtu6" localSheetId="20"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19" hidden="1">{"via1",#N/A,TRUE,"general";"via2",#N/A,TRUE,"general";"via3",#N/A,TRUE,"general"}</definedName>
    <definedName name="_s1" localSheetId="20"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19" hidden="1">{"TAB1",#N/A,TRUE,"GENERAL";"TAB2",#N/A,TRUE,"GENERAL";"TAB3",#N/A,TRUE,"GENERAL";"TAB4",#N/A,TRUE,"GENERAL";"TAB5",#N/A,TRUE,"GENERAL"}</definedName>
    <definedName name="_s2" localSheetId="20"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19" hidden="1">{"TAB1",#N/A,TRUE,"GENERAL";"TAB2",#N/A,TRUE,"GENERAL";"TAB3",#N/A,TRUE,"GENERAL";"TAB4",#N/A,TRUE,"GENERAL";"TAB5",#N/A,TRUE,"GENERAL"}</definedName>
    <definedName name="_s3" localSheetId="20"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19" hidden="1">{"via1",#N/A,TRUE,"general";"via2",#N/A,TRUE,"general";"via3",#N/A,TRUE,"general"}</definedName>
    <definedName name="_s4" localSheetId="20"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19" hidden="1">{"via1",#N/A,TRUE,"general";"via2",#N/A,TRUE,"general";"via3",#N/A,TRUE,"general"}</definedName>
    <definedName name="_s5" localSheetId="20"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19" hidden="1">{"TAB1",#N/A,TRUE,"GENERAL";"TAB2",#N/A,TRUE,"GENERAL";"TAB3",#N/A,TRUE,"GENERAL";"TAB4",#N/A,TRUE,"GENERAL";"TAB5",#N/A,TRUE,"GENERAL"}</definedName>
    <definedName name="_s6" localSheetId="20"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19" hidden="1">{"via1",#N/A,TRUE,"general";"via2",#N/A,TRUE,"general";"via3",#N/A,TRUE,"general"}</definedName>
    <definedName name="_s7" localSheetId="20"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15" hidden="1">#REF!</definedName>
    <definedName name="_Sort" localSheetId="16" hidden="1">#REF!</definedName>
    <definedName name="_Sort" localSheetId="17" hidden="1">#REF!</definedName>
    <definedName name="_Sort" localSheetId="18" hidden="1">#REF!</definedName>
    <definedName name="_Sort" localSheetId="19" hidden="1">#REF!</definedName>
    <definedName name="_Sort" localSheetId="20" hidden="1">#REF!</definedName>
    <definedName name="_Sort" localSheetId="21" hidden="1">#REF!</definedName>
    <definedName name="_Sort" localSheetId="22" hidden="1">#REF!</definedName>
    <definedName name="_Sort" hidden="1">#REF!</definedName>
    <definedName name="_srn001" localSheetId="2">#REF!</definedName>
    <definedName name="_srn001" localSheetId="3">#REF!</definedName>
    <definedName name="_srn001" localSheetId="4">#REF!</definedName>
    <definedName name="_srn001" localSheetId="5">#REF!</definedName>
    <definedName name="_srn001" localSheetId="6">#REF!</definedName>
    <definedName name="_srn001" localSheetId="7">#REF!</definedName>
    <definedName name="_srn001" localSheetId="8">#REF!</definedName>
    <definedName name="_srn001" localSheetId="9">#REF!</definedName>
    <definedName name="_srn001" localSheetId="10">#REF!</definedName>
    <definedName name="_srn001" localSheetId="11">#REF!</definedName>
    <definedName name="_srn001" localSheetId="12">#REF!</definedName>
    <definedName name="_srn001" localSheetId="13">#REF!</definedName>
    <definedName name="_srn001" localSheetId="14">#REF!</definedName>
    <definedName name="_srn001" localSheetId="15">#REF!</definedName>
    <definedName name="_srn001" localSheetId="16">#REF!</definedName>
    <definedName name="_srn001" localSheetId="17">#REF!</definedName>
    <definedName name="_srn001" localSheetId="18">#REF!</definedName>
    <definedName name="_srn001" localSheetId="19">#REF!</definedName>
    <definedName name="_srn001" localSheetId="20">#REF!</definedName>
    <definedName name="_srn001" localSheetId="21">#REF!</definedName>
    <definedName name="_srn001" localSheetId="2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19" hidden="1">{"TAB1",#N/A,TRUE,"GENERAL";"TAB2",#N/A,TRUE,"GENERAL";"TAB3",#N/A,TRUE,"GENERAL";"TAB4",#N/A,TRUE,"GENERAL";"TAB5",#N/A,TRUE,"GENERAL"}</definedName>
    <definedName name="_t3" localSheetId="20"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19" hidden="1">{"via1",#N/A,TRUE,"general";"via2",#N/A,TRUE,"general";"via3",#N/A,TRUE,"general"}</definedName>
    <definedName name="_t4" localSheetId="20"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19" hidden="1">{"TAB1",#N/A,TRUE,"GENERAL";"TAB2",#N/A,TRUE,"GENERAL";"TAB3",#N/A,TRUE,"GENERAL";"TAB4",#N/A,TRUE,"GENERAL";"TAB5",#N/A,TRUE,"GENERAL"}</definedName>
    <definedName name="_t5" localSheetId="20"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19" hidden="1">{"via1",#N/A,TRUE,"general";"via2",#N/A,TRUE,"general";"via3",#N/A,TRUE,"general"}</definedName>
    <definedName name="_t6" localSheetId="20"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19" hidden="1">{"TAB1",#N/A,TRUE,"GENERAL";"TAB2",#N/A,TRUE,"GENERAL";"TAB3",#N/A,TRUE,"GENERAL";"TAB4",#N/A,TRUE,"GENERAL";"TAB5",#N/A,TRUE,"GENERAL"}</definedName>
    <definedName name="_t66" localSheetId="20"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19" hidden="1">{"via1",#N/A,TRUE,"general";"via2",#N/A,TRUE,"general";"via3",#N/A,TRUE,"general"}</definedName>
    <definedName name="_t7" localSheetId="20"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19" hidden="1">{"TAB1",#N/A,TRUE,"GENERAL";"TAB2",#N/A,TRUE,"GENERAL";"TAB3",#N/A,TRUE,"GENERAL";"TAB4",#N/A,TRUE,"GENERAL";"TAB5",#N/A,TRUE,"GENERAL"}</definedName>
    <definedName name="_t77" localSheetId="20"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19" hidden="1">{"TAB1",#N/A,TRUE,"GENERAL";"TAB2",#N/A,TRUE,"GENERAL";"TAB3",#N/A,TRUE,"GENERAL";"TAB4",#N/A,TRUE,"GENERAL";"TAB5",#N/A,TRUE,"GENERAL"}</definedName>
    <definedName name="_t8" localSheetId="20"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19" hidden="1">{"via1",#N/A,TRUE,"general";"via2",#N/A,TRUE,"general";"via3",#N/A,TRUE,"general"}</definedName>
    <definedName name="_t88" localSheetId="20"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19" hidden="1">{"TAB1",#N/A,TRUE,"GENERAL";"TAB2",#N/A,TRUE,"GENERAL";"TAB3",#N/A,TRUE,"GENERAL";"TAB4",#N/A,TRUE,"GENERAL";"TAB5",#N/A,TRUE,"GENERAL"}</definedName>
    <definedName name="_t9" localSheetId="20"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19" hidden="1">{"via1",#N/A,TRUE,"general";"via2",#N/A,TRUE,"general";"via3",#N/A,TRUE,"general"}</definedName>
    <definedName name="_t99" localSheetId="20"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19" hidden="1">{"TAB1",#N/A,TRUE,"GENERAL";"TAB2",#N/A,TRUE,"GENERAL";"TAB3",#N/A,TRUE,"GENERAL";"TAB4",#N/A,TRUE,"GENERAL";"TAB5",#N/A,TRUE,"GENERAL"}</definedName>
    <definedName name="_u4" localSheetId="20"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19" hidden="1">{"TAB1",#N/A,TRUE,"GENERAL";"TAB2",#N/A,TRUE,"GENERAL";"TAB3",#N/A,TRUE,"GENERAL";"TAB4",#N/A,TRUE,"GENERAL";"TAB5",#N/A,TRUE,"GENERAL"}</definedName>
    <definedName name="_u5" localSheetId="20"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19" hidden="1">{"TAB1",#N/A,TRUE,"GENERAL";"TAB2",#N/A,TRUE,"GENERAL";"TAB3",#N/A,TRUE,"GENERAL";"TAB4",#N/A,TRUE,"GENERAL";"TAB5",#N/A,TRUE,"GENERAL"}</definedName>
    <definedName name="_u6" localSheetId="20"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19" hidden="1">{"via1",#N/A,TRUE,"general";"via2",#N/A,TRUE,"general";"via3",#N/A,TRUE,"general"}</definedName>
    <definedName name="_u7" localSheetId="20"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19" hidden="1">{"TAB1",#N/A,TRUE,"GENERAL";"TAB2",#N/A,TRUE,"GENERAL";"TAB3",#N/A,TRUE,"GENERAL";"TAB4",#N/A,TRUE,"GENERAL";"TAB5",#N/A,TRUE,"GENERAL"}</definedName>
    <definedName name="_u8" localSheetId="20"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19" hidden="1">{"TAB1",#N/A,TRUE,"GENERAL";"TAB2",#N/A,TRUE,"GENERAL";"TAB3",#N/A,TRUE,"GENERAL";"TAB4",#N/A,TRUE,"GENERAL";"TAB5",#N/A,TRUE,"GENERAL"}</definedName>
    <definedName name="_u9" localSheetId="20"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19" hidden="1">{"TAB1",#N/A,TRUE,"GENERAL";"TAB2",#N/A,TRUE,"GENERAL";"TAB3",#N/A,TRUE,"GENERAL";"TAB4",#N/A,TRUE,"GENERAL";"TAB5",#N/A,TRUE,"GENERAL"}</definedName>
    <definedName name="_ur7" localSheetId="20"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19" hidden="1">{"via1",#N/A,TRUE,"general";"via2",#N/A,TRUE,"general";"via3",#N/A,TRUE,"general"}</definedName>
    <definedName name="_v2" localSheetId="20"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19" hidden="1">{"TAB1",#N/A,TRUE,"GENERAL";"TAB2",#N/A,TRUE,"GENERAL";"TAB3",#N/A,TRUE,"GENERAL";"TAB4",#N/A,TRUE,"GENERAL";"TAB5",#N/A,TRUE,"GENERAL"}</definedName>
    <definedName name="_v3" localSheetId="20"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19" hidden="1">{"TAB1",#N/A,TRUE,"GENERAL";"TAB2",#N/A,TRUE,"GENERAL";"TAB3",#N/A,TRUE,"GENERAL";"TAB4",#N/A,TRUE,"GENERAL";"TAB5",#N/A,TRUE,"GENERAL"}</definedName>
    <definedName name="_v4" localSheetId="20"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19" hidden="1">{"TAB1",#N/A,TRUE,"GENERAL";"TAB2",#N/A,TRUE,"GENERAL";"TAB3",#N/A,TRUE,"GENERAL";"TAB4",#N/A,TRUE,"GENERAL";"TAB5",#N/A,TRUE,"GENERAL"}</definedName>
    <definedName name="_v5" localSheetId="20"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19" hidden="1">{"TAB1",#N/A,TRUE,"GENERAL";"TAB2",#N/A,TRUE,"GENERAL";"TAB3",#N/A,TRUE,"GENERAL";"TAB4",#N/A,TRUE,"GENERAL";"TAB5",#N/A,TRUE,"GENERAL"}</definedName>
    <definedName name="_v6" localSheetId="20"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19" hidden="1">{"via1",#N/A,TRUE,"general";"via2",#N/A,TRUE,"general";"via3",#N/A,TRUE,"general"}</definedName>
    <definedName name="_v7" localSheetId="20"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19" hidden="1">{"TAB1",#N/A,TRUE,"GENERAL";"TAB2",#N/A,TRUE,"GENERAL";"TAB3",#N/A,TRUE,"GENERAL";"TAB4",#N/A,TRUE,"GENERAL";"TAB5",#N/A,TRUE,"GENERAL"}</definedName>
    <definedName name="_v8" localSheetId="20"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19" hidden="1">{"TAB1",#N/A,TRUE,"GENERAL";"TAB2",#N/A,TRUE,"GENERAL";"TAB3",#N/A,TRUE,"GENERAL";"TAB4",#N/A,TRUE,"GENERAL";"TAB5",#N/A,TRUE,"GENERAL"}</definedName>
    <definedName name="_v9" localSheetId="20"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19" hidden="1">{"via1",#N/A,TRUE,"general";"via2",#N/A,TRUE,"general";"via3",#N/A,TRUE,"general"}</definedName>
    <definedName name="_vfv4" localSheetId="20"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19" hidden="1">{"TAB1",#N/A,TRUE,"GENERAL";"TAB2",#N/A,TRUE,"GENERAL";"TAB3",#N/A,TRUE,"GENERAL";"TAB4",#N/A,TRUE,"GENERAL";"TAB5",#N/A,TRUE,"GENERAL"}</definedName>
    <definedName name="_x1" localSheetId="20"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19" hidden="1">{"via1",#N/A,TRUE,"general";"via2",#N/A,TRUE,"general";"via3",#N/A,TRUE,"general"}</definedName>
    <definedName name="_x2" localSheetId="20"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19" hidden="1">{"via1",#N/A,TRUE,"general";"via2",#N/A,TRUE,"general";"via3",#N/A,TRUE,"general"}</definedName>
    <definedName name="_x3" localSheetId="20"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19" hidden="1">{"via1",#N/A,TRUE,"general";"via2",#N/A,TRUE,"general";"via3",#N/A,TRUE,"general"}</definedName>
    <definedName name="_x4" localSheetId="20"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19" hidden="1">{"TAB1",#N/A,TRUE,"GENERAL";"TAB2",#N/A,TRUE,"GENERAL";"TAB3",#N/A,TRUE,"GENERAL";"TAB4",#N/A,TRUE,"GENERAL";"TAB5",#N/A,TRUE,"GENERAL"}</definedName>
    <definedName name="_x5" localSheetId="20"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19" hidden="1">{"TAB1",#N/A,TRUE,"GENERAL";"TAB2",#N/A,TRUE,"GENERAL";"TAB3",#N/A,TRUE,"GENERAL";"TAB4",#N/A,TRUE,"GENERAL";"TAB5",#N/A,TRUE,"GENERAL"}</definedName>
    <definedName name="_x6" localSheetId="20"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19" hidden="1">{"TAB1",#N/A,TRUE,"GENERAL";"TAB2",#N/A,TRUE,"GENERAL";"TAB3",#N/A,TRUE,"GENERAL";"TAB4",#N/A,TRUE,"GENERAL";"TAB5",#N/A,TRUE,"GENERAL"}</definedName>
    <definedName name="_x7" localSheetId="20"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19" hidden="1">{"via1",#N/A,TRUE,"general";"via2",#N/A,TRUE,"general";"via3",#N/A,TRUE,"general"}</definedName>
    <definedName name="_x8" localSheetId="20"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19" hidden="1">{"TAB1",#N/A,TRUE,"GENERAL";"TAB2",#N/A,TRUE,"GENERAL";"TAB3",#N/A,TRUE,"GENERAL";"TAB4",#N/A,TRUE,"GENERAL";"TAB5",#N/A,TRUE,"GENERAL"}</definedName>
    <definedName name="_x9" localSheetId="20"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19" hidden="1">{"TAB1",#N/A,TRUE,"GENERAL";"TAB2",#N/A,TRUE,"GENERAL";"TAB3",#N/A,TRUE,"GENERAL";"TAB4",#N/A,TRUE,"GENERAL";"TAB5",#N/A,TRUE,"GENERAL"}</definedName>
    <definedName name="_y2" localSheetId="20"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19" hidden="1">{"via1",#N/A,TRUE,"general";"via2",#N/A,TRUE,"general";"via3",#N/A,TRUE,"general"}</definedName>
    <definedName name="_y3" localSheetId="20"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19" hidden="1">{"via1",#N/A,TRUE,"general";"via2",#N/A,TRUE,"general";"via3",#N/A,TRUE,"general"}</definedName>
    <definedName name="_y4" localSheetId="20"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19" hidden="1">{"TAB1",#N/A,TRUE,"GENERAL";"TAB2",#N/A,TRUE,"GENERAL";"TAB3",#N/A,TRUE,"GENERAL";"TAB4",#N/A,TRUE,"GENERAL";"TAB5",#N/A,TRUE,"GENERAL"}</definedName>
    <definedName name="_y5" localSheetId="20"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19" hidden="1">{"via1",#N/A,TRUE,"general";"via2",#N/A,TRUE,"general";"via3",#N/A,TRUE,"general"}</definedName>
    <definedName name="_y6" localSheetId="20"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19" hidden="1">{"via1",#N/A,TRUE,"general";"via2",#N/A,TRUE,"general";"via3",#N/A,TRUE,"general"}</definedName>
    <definedName name="_y7" localSheetId="20"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19" hidden="1">{"via1",#N/A,TRUE,"general";"via2",#N/A,TRUE,"general";"via3",#N/A,TRUE,"general"}</definedName>
    <definedName name="_y8" localSheetId="20"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19" hidden="1">{"TAB1",#N/A,TRUE,"GENERAL";"TAB2",#N/A,TRUE,"GENERAL";"TAB3",#N/A,TRUE,"GENERAL";"TAB4",#N/A,TRUE,"GENERAL";"TAB5",#N/A,TRUE,"GENERAL"}</definedName>
    <definedName name="_y9" localSheetId="20"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19" hidden="1">{"TAB1",#N/A,TRUE,"GENERAL";"TAB2",#N/A,TRUE,"GENERAL";"TAB3",#N/A,TRUE,"GENERAL";"TAB4",#N/A,TRUE,"GENERAL";"TAB5",#N/A,TRUE,"GENERAL"}</definedName>
    <definedName name="_z1" localSheetId="20"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19" hidden="1">{"via1",#N/A,TRUE,"general";"via2",#N/A,TRUE,"general";"via3",#N/A,TRUE,"general"}</definedName>
    <definedName name="_z2" localSheetId="20"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19" hidden="1">{"via1",#N/A,TRUE,"general";"via2",#N/A,TRUE,"general";"via3",#N/A,TRUE,"general"}</definedName>
    <definedName name="_z3" localSheetId="20"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19" hidden="1">{"TAB1",#N/A,TRUE,"GENERAL";"TAB2",#N/A,TRUE,"GENERAL";"TAB3",#N/A,TRUE,"GENERAL";"TAB4",#N/A,TRUE,"GENERAL";"TAB5",#N/A,TRUE,"GENERAL"}</definedName>
    <definedName name="_z4" localSheetId="20"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19" hidden="1">{"via1",#N/A,TRUE,"general";"via2",#N/A,TRUE,"general";"via3",#N/A,TRUE,"general"}</definedName>
    <definedName name="_z5" localSheetId="20"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19" hidden="1">{"TAB1",#N/A,TRUE,"GENERAL";"TAB2",#N/A,TRUE,"GENERAL";"TAB3",#N/A,TRUE,"GENERAL";"TAB4",#N/A,TRUE,"GENERAL";"TAB5",#N/A,TRUE,"GENERAL"}</definedName>
    <definedName name="_z6" localSheetId="20"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3">'[23]DUB-823'!#REF!</definedName>
    <definedName name="a" localSheetId="4">'[23]DUB-823'!#REF!</definedName>
    <definedName name="a" localSheetId="5">'[23]DUB-823'!#REF!</definedName>
    <definedName name="a" localSheetId="6">'[23]DUB-823'!#REF!</definedName>
    <definedName name="a" localSheetId="7">'[23]DUB-823'!#REF!</definedName>
    <definedName name="a" localSheetId="8">'[23]DUB-823'!#REF!</definedName>
    <definedName name="a" localSheetId="9">'[23]DUB-823'!#REF!</definedName>
    <definedName name="a" localSheetId="10">'[23]DUB-823'!#REF!</definedName>
    <definedName name="a" localSheetId="11">'[23]DUB-823'!#REF!</definedName>
    <definedName name="a" localSheetId="12">'[23]DUB-823'!#REF!</definedName>
    <definedName name="a" localSheetId="13">'[23]DUB-823'!#REF!</definedName>
    <definedName name="a" localSheetId="14">'[23]DUB-823'!#REF!</definedName>
    <definedName name="a" localSheetId="15">'[23]DUB-823'!#REF!</definedName>
    <definedName name="a" localSheetId="16">'[23]DUB-823'!#REF!</definedName>
    <definedName name="a" localSheetId="17">'[23]DUB-823'!#REF!</definedName>
    <definedName name="a" localSheetId="18">'[23]DUB-823'!#REF!</definedName>
    <definedName name="a" localSheetId="19">'[23]DUB-823'!#REF!</definedName>
    <definedName name="a" localSheetId="20">'[23]DUB-823'!#REF!</definedName>
    <definedName name="a" localSheetId="21">'[23]DUB-823'!#REF!</definedName>
    <definedName name="a" localSheetId="22">'[23]DUB-823'!#REF!</definedName>
    <definedName name="a">'[23]DUB-823'!#REF!</definedName>
    <definedName name="A_1">#REF!</definedName>
    <definedName name="A_impresión_IM" localSheetId="2">#REF!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0">#REF!</definedName>
    <definedName name="A_impresión_IM" localSheetId="21">#REF!</definedName>
    <definedName name="A_impresión_IM" localSheetId="22">#REF!</definedName>
    <definedName name="A_impresión_IM">#REF!</definedName>
    <definedName name="A18A200">[24]ESPEC!#REF!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19" hidden="1">{"TAB1",#N/A,TRUE,"GENERAL";"TAB2",#N/A,TRUE,"GENERAL";"TAB3",#N/A,TRUE,"GENERAL";"TAB4",#N/A,TRUE,"GENERAL";"TAB5",#N/A,TRUE,"GENERAL"}</definedName>
    <definedName name="a2a" localSheetId="20"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hidden="1">{"TAB1",#N/A,TRUE,"GENERAL";"TAB2",#N/A,TRUE,"GENERAL";"TAB3",#N/A,TRUE,"GENERAL";"TAB4",#N/A,TRUE,"GENERAL";"TAB5",#N/A,TRUE,"GENERAL"}</definedName>
    <definedName name="aa" localSheetId="2">'1,1'!ERR</definedName>
    <definedName name="aa" localSheetId="3">'1,2'!ERR</definedName>
    <definedName name="aa" localSheetId="4">'1,3'!ERR</definedName>
    <definedName name="aa" localSheetId="5">'2,1'!ERR</definedName>
    <definedName name="aa" localSheetId="6">'2,2'!ERR</definedName>
    <definedName name="aa" localSheetId="7">'2,3'!ERR</definedName>
    <definedName name="aa" localSheetId="8">'3,1'!ERR</definedName>
    <definedName name="aa" localSheetId="9">'3,2'!ERR</definedName>
    <definedName name="aa" localSheetId="10">'3,3'!ERR</definedName>
    <definedName name="aa" localSheetId="11">'4,1'!ERR</definedName>
    <definedName name="aa" localSheetId="12">'4,2'!ERR</definedName>
    <definedName name="aa" localSheetId="13">'4,3'!ERR</definedName>
    <definedName name="aa" localSheetId="14">'4,4'!ERR</definedName>
    <definedName name="aa" localSheetId="15">'4,5'!ERR</definedName>
    <definedName name="aa" localSheetId="16">'4,6'!ERR</definedName>
    <definedName name="aa" localSheetId="17">'5,1'!ERR</definedName>
    <definedName name="aa" localSheetId="18">'5,2'!ERR</definedName>
    <definedName name="aa" localSheetId="19">'5,3'!ERR</definedName>
    <definedName name="aa" localSheetId="20">'6,1'!ERR</definedName>
    <definedName name="aa" localSheetId="21">'7,1'!ERR</definedName>
    <definedName name="aa" localSheetId="22">'8,1'!ERR</definedName>
    <definedName name="aa">[0]!ERR</definedName>
    <definedName name="AAA" localSheetId="2">'1,1'!ERR</definedName>
    <definedName name="AAA" localSheetId="3">'1,2'!ERR</definedName>
    <definedName name="AAA" localSheetId="4">'1,3'!ERR</definedName>
    <definedName name="AAA" localSheetId="5">'2,1'!ERR</definedName>
    <definedName name="AAA" localSheetId="6">'2,2'!ERR</definedName>
    <definedName name="AAA" localSheetId="7">'2,3'!ERR</definedName>
    <definedName name="AAA" localSheetId="8">'3,1'!ERR</definedName>
    <definedName name="AAA" localSheetId="9">'3,2'!ERR</definedName>
    <definedName name="AAA" localSheetId="10">'3,3'!ERR</definedName>
    <definedName name="AAA" localSheetId="11">'4,1'!ERR</definedName>
    <definedName name="AAA" localSheetId="12">'4,2'!ERR</definedName>
    <definedName name="AAA" localSheetId="13">'4,3'!ERR</definedName>
    <definedName name="AAA" localSheetId="14">'4,4'!ERR</definedName>
    <definedName name="AAA" localSheetId="15">'4,5'!ERR</definedName>
    <definedName name="AAA" localSheetId="16">'4,6'!ERR</definedName>
    <definedName name="AAA" localSheetId="17">'5,1'!ERR</definedName>
    <definedName name="AAA" localSheetId="18">'5,2'!ERR</definedName>
    <definedName name="AAA" localSheetId="19">'5,3'!ERR</definedName>
    <definedName name="AAA" localSheetId="20">'6,1'!ERR</definedName>
    <definedName name="AAA" localSheetId="21">'7,1'!ERR</definedName>
    <definedName name="AAA" localSheetId="22">'8,1'!ERR</definedName>
    <definedName name="AAA">[0]!ERR</definedName>
    <definedName name="aaaaaa">[25]otros!$C$5</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19" hidden="1">{"TAB1",#N/A,TRUE,"GENERAL";"TAB2",#N/A,TRUE,"GENERAL";"TAB3",#N/A,TRUE,"GENERAL";"TAB4",#N/A,TRUE,"GENERAL";"TAB5",#N/A,TRUE,"GENERAL"}</definedName>
    <definedName name="aas" localSheetId="20"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 localSheetId="3">#REF!</definedName>
    <definedName name="abc" localSheetId="4">#REF!</definedName>
    <definedName name="abc" localSheetId="5">#REF!</definedName>
    <definedName name="abc" localSheetId="6">#REF!</definedName>
    <definedName name="abc" localSheetId="7">#REF!</definedName>
    <definedName name="abc" localSheetId="8">#REF!</definedName>
    <definedName name="abc" localSheetId="9">#REF!</definedName>
    <definedName name="abc" localSheetId="10">#REF!</definedName>
    <definedName name="abc" localSheetId="11">#REF!</definedName>
    <definedName name="abc" localSheetId="12">#REF!</definedName>
    <definedName name="abc" localSheetId="13">#REF!</definedName>
    <definedName name="abc" localSheetId="14">#REF!</definedName>
    <definedName name="abc" localSheetId="15">#REF!</definedName>
    <definedName name="abc" localSheetId="16">#REF!</definedName>
    <definedName name="abc" localSheetId="17">#REF!</definedName>
    <definedName name="abc" localSheetId="18">#REF!</definedName>
    <definedName name="abc" localSheetId="19">#REF!</definedName>
    <definedName name="abc" localSheetId="20">#REF!</definedName>
    <definedName name="abc" localSheetId="21">#REF!</definedName>
    <definedName name="abc" localSheetId="22">#REF!</definedName>
    <definedName name="abc">#REF!</definedName>
    <definedName name="ABCD" hidden="1">#REF!</definedName>
    <definedName name="ABCDE" hidden="1">#REF!</definedName>
    <definedName name="ABG">[6]AASHTO!$A$2:$F$5</definedName>
    <definedName name="absc1" localSheetId="3">[26]!absc</definedName>
    <definedName name="absc1" localSheetId="4">[26]!absc</definedName>
    <definedName name="absc1" localSheetId="5">[26]!absc</definedName>
    <definedName name="absc1" localSheetId="6">[26]!absc</definedName>
    <definedName name="absc1" localSheetId="7">[26]!absc</definedName>
    <definedName name="absc1" localSheetId="8">[26]!absc</definedName>
    <definedName name="absc1" localSheetId="9">[26]!absc</definedName>
    <definedName name="absc1" localSheetId="10">[26]!absc</definedName>
    <definedName name="absc1" localSheetId="11">[26]!absc</definedName>
    <definedName name="absc1" localSheetId="12">[26]!absc</definedName>
    <definedName name="absc1" localSheetId="13">[26]!absc</definedName>
    <definedName name="absc1" localSheetId="14">[26]!absc</definedName>
    <definedName name="absc1" localSheetId="15">[26]!absc</definedName>
    <definedName name="absc1" localSheetId="16">[26]!absc</definedName>
    <definedName name="absc1" localSheetId="17">[26]!absc</definedName>
    <definedName name="absc1" localSheetId="18">[26]!absc</definedName>
    <definedName name="absc1" localSheetId="19">[26]!absc</definedName>
    <definedName name="absc1" localSheetId="20">[26]!absc</definedName>
    <definedName name="absc1" localSheetId="21">[26]!absc</definedName>
    <definedName name="absc1" localSheetId="22">[26]!absc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 localSheetId="3">#REF!</definedName>
    <definedName name="ad" localSheetId="4">#REF!</definedName>
    <definedName name="ad" localSheetId="5">#REF!</definedName>
    <definedName name="ad" localSheetId="6">#REF!</definedName>
    <definedName name="ad" localSheetId="7">#REF!</definedName>
    <definedName name="ad" localSheetId="8">#REF!</definedName>
    <definedName name="ad" localSheetId="9">#REF!</definedName>
    <definedName name="ad" localSheetId="10">#REF!</definedName>
    <definedName name="ad" localSheetId="11">#REF!</definedName>
    <definedName name="ad" localSheetId="12">#REF!</definedName>
    <definedName name="ad" localSheetId="13">#REF!</definedName>
    <definedName name="ad" localSheetId="14">#REF!</definedName>
    <definedName name="ad" localSheetId="15">#REF!</definedName>
    <definedName name="ad" localSheetId="16">#REF!</definedName>
    <definedName name="ad" localSheetId="17">#REF!</definedName>
    <definedName name="ad" localSheetId="18">#REF!</definedName>
    <definedName name="ad" localSheetId="19">#REF!</definedName>
    <definedName name="ad" localSheetId="20">#REF!</definedName>
    <definedName name="ad" localSheetId="21">#REF!</definedName>
    <definedName name="ad" localSheetId="22">#REF!</definedName>
    <definedName name="ad">#REF!</definedName>
    <definedName name="adasd">#REF!</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19" hidden="1">{"via1",#N/A,TRUE,"general";"via2",#N/A,TRUE,"general";"via3",#N/A,TRUE,"general"}</definedName>
    <definedName name="ADFGSDB" localSheetId="20"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3">[26]!absc</definedName>
    <definedName name="adoc1" localSheetId="4">[26]!absc</definedName>
    <definedName name="adoc1" localSheetId="5">[26]!absc</definedName>
    <definedName name="adoc1" localSheetId="6">[26]!absc</definedName>
    <definedName name="adoc1" localSheetId="7">[26]!absc</definedName>
    <definedName name="adoc1" localSheetId="8">[26]!absc</definedName>
    <definedName name="adoc1" localSheetId="9">[26]!absc</definedName>
    <definedName name="adoc1" localSheetId="10">[26]!absc</definedName>
    <definedName name="adoc1" localSheetId="11">[26]!absc</definedName>
    <definedName name="adoc1" localSheetId="12">[26]!absc</definedName>
    <definedName name="adoc1" localSheetId="13">[26]!absc</definedName>
    <definedName name="adoc1" localSheetId="14">[26]!absc</definedName>
    <definedName name="adoc1" localSheetId="15">[26]!absc</definedName>
    <definedName name="adoc1" localSheetId="16">[26]!absc</definedName>
    <definedName name="adoc1" localSheetId="17">[26]!absc</definedName>
    <definedName name="adoc1" localSheetId="18">[26]!absc</definedName>
    <definedName name="adoc1" localSheetId="19">[26]!absc</definedName>
    <definedName name="adoc1" localSheetId="20">[26]!absc</definedName>
    <definedName name="adoc1" localSheetId="21">[26]!absc</definedName>
    <definedName name="adoc1" localSheetId="22">[26]!absc</definedName>
    <definedName name="adoc1" localSheetId="1">[26]!absc</definedName>
    <definedName name="adoc1">[26]!absc</definedName>
    <definedName name="ADOC125" localSheetId="3">[29]!absc</definedName>
    <definedName name="ADOC125" localSheetId="4">[29]!absc</definedName>
    <definedName name="ADOC125" localSheetId="5">[29]!absc</definedName>
    <definedName name="ADOC125" localSheetId="6">[29]!absc</definedName>
    <definedName name="ADOC125" localSheetId="7">[29]!absc</definedName>
    <definedName name="ADOC125" localSheetId="8">[29]!absc</definedName>
    <definedName name="ADOC125" localSheetId="9">[29]!absc</definedName>
    <definedName name="ADOC125" localSheetId="10">[29]!absc</definedName>
    <definedName name="ADOC125" localSheetId="11">[29]!absc</definedName>
    <definedName name="ADOC125" localSheetId="12">[29]!absc</definedName>
    <definedName name="ADOC125" localSheetId="13">[29]!absc</definedName>
    <definedName name="ADOC125" localSheetId="14">[29]!absc</definedName>
    <definedName name="ADOC125" localSheetId="15">[29]!absc</definedName>
    <definedName name="ADOC125" localSheetId="16">[29]!absc</definedName>
    <definedName name="ADOC125" localSheetId="17">[29]!absc</definedName>
    <definedName name="ADOC125" localSheetId="18">[29]!absc</definedName>
    <definedName name="ADOC125" localSheetId="19">[29]!absc</definedName>
    <definedName name="ADOC125" localSheetId="20">[29]!absc</definedName>
    <definedName name="ADOC125" localSheetId="21">[29]!absc</definedName>
    <definedName name="ADOC125" localSheetId="22">[29]!absc</definedName>
    <definedName name="ADOC125" localSheetId="1">[29]!absc</definedName>
    <definedName name="ADOC125">[29]!absc</definedName>
    <definedName name="adoq" localSheetId="3">[30]!absc</definedName>
    <definedName name="adoq" localSheetId="4">[30]!absc</definedName>
    <definedName name="adoq" localSheetId="5">[30]!absc</definedName>
    <definedName name="adoq" localSheetId="6">[30]!absc</definedName>
    <definedName name="adoq" localSheetId="7">[30]!absc</definedName>
    <definedName name="adoq" localSheetId="8">[30]!absc</definedName>
    <definedName name="adoq" localSheetId="9">[30]!absc</definedName>
    <definedName name="adoq" localSheetId="10">[30]!absc</definedName>
    <definedName name="adoq" localSheetId="11">[30]!absc</definedName>
    <definedName name="adoq" localSheetId="12">[30]!absc</definedName>
    <definedName name="adoq" localSheetId="13">[30]!absc</definedName>
    <definedName name="adoq" localSheetId="14">[30]!absc</definedName>
    <definedName name="adoq" localSheetId="15">[30]!absc</definedName>
    <definedName name="adoq" localSheetId="16">[30]!absc</definedName>
    <definedName name="adoq" localSheetId="17">[30]!absc</definedName>
    <definedName name="adoq" localSheetId="18">[30]!absc</definedName>
    <definedName name="adoq" localSheetId="19">[30]!absc</definedName>
    <definedName name="adoq" localSheetId="20">[30]!absc</definedName>
    <definedName name="adoq" localSheetId="21">[30]!absc</definedName>
    <definedName name="adoq" localSheetId="22">[30]!absc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19" hidden="1">{"via1",#N/A,TRUE,"general";"via2",#N/A,TRUE,"general";"via3",#N/A,TRUE,"general"}</definedName>
    <definedName name="aefa" localSheetId="20"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19" hidden="1">{"via1",#N/A,TRUE,"general";"via2",#N/A,TRUE,"general";"via3",#N/A,TRUE,"general"}</definedName>
    <definedName name="agdsgg" localSheetId="20"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 localSheetId="3">#REF!</definedName>
    <definedName name="AIU" localSheetId="4">#REF!</definedName>
    <definedName name="AIU" localSheetId="5">#REF!</definedName>
    <definedName name="AIU" localSheetId="6">#REF!</definedName>
    <definedName name="AIU" localSheetId="7">#REF!</definedName>
    <definedName name="AIU" localSheetId="8">#REF!</definedName>
    <definedName name="AIU" localSheetId="9">#REF!</definedName>
    <definedName name="AIU" localSheetId="10">#REF!</definedName>
    <definedName name="AIU" localSheetId="11">#REF!</definedName>
    <definedName name="AIU" localSheetId="12">#REF!</definedName>
    <definedName name="AIU" localSheetId="13">#REF!</definedName>
    <definedName name="AIU" localSheetId="14">#REF!</definedName>
    <definedName name="AIU" localSheetId="15">#REF!</definedName>
    <definedName name="AIU" localSheetId="16">#REF!</definedName>
    <definedName name="AIU" localSheetId="17">#REF!</definedName>
    <definedName name="AIU" localSheetId="18">#REF!</definedName>
    <definedName name="AIU" localSheetId="19">#REF!</definedName>
    <definedName name="AIU" localSheetId="20">#REF!</definedName>
    <definedName name="AIU" localSheetId="21">#REF!</definedName>
    <definedName name="AIU" localSheetId="22">#REF!</definedName>
    <definedName name="AIU">#REF!</definedName>
    <definedName name="AIU_01">#REF!</definedName>
    <definedName name="AIU_1">#REF!</definedName>
    <definedName name="AIU_2">#REF!</definedName>
    <definedName name="AjustDelAIU" localSheetId="2">#REF!</definedName>
    <definedName name="AjustDelAIU" localSheetId="3">#REF!</definedName>
    <definedName name="AjustDelAIU" localSheetId="4">#REF!</definedName>
    <definedName name="AjustDelAIU" localSheetId="5">#REF!</definedName>
    <definedName name="AjustDelAIU" localSheetId="6">#REF!</definedName>
    <definedName name="AjustDelAIU" localSheetId="7">#REF!</definedName>
    <definedName name="AjustDelAIU" localSheetId="8">#REF!</definedName>
    <definedName name="AjustDelAIU" localSheetId="9">#REF!</definedName>
    <definedName name="AjustDelAIU" localSheetId="10">#REF!</definedName>
    <definedName name="AjustDelAIU" localSheetId="11">#REF!</definedName>
    <definedName name="AjustDelAIU" localSheetId="12">#REF!</definedName>
    <definedName name="AjustDelAIU" localSheetId="13">#REF!</definedName>
    <definedName name="AjustDelAIU" localSheetId="14">#REF!</definedName>
    <definedName name="AjustDelAIU" localSheetId="15">#REF!</definedName>
    <definedName name="AjustDelAIU" localSheetId="16">#REF!</definedName>
    <definedName name="AjustDelAIU" localSheetId="17">#REF!</definedName>
    <definedName name="AjustDelAIU" localSheetId="18">#REF!</definedName>
    <definedName name="AjustDelAIU" localSheetId="19">#REF!</definedName>
    <definedName name="AjustDelAIU" localSheetId="20">#REF!</definedName>
    <definedName name="AjustDelAIU" localSheetId="21">#REF!</definedName>
    <definedName name="AjustDelAIU" localSheetId="22">#REF!</definedName>
    <definedName name="AjustDelAIU">#REF!</definedName>
    <definedName name="alam">#REF!</definedName>
    <definedName name="alc" localSheetId="3">[31]!absc</definedName>
    <definedName name="alc" localSheetId="4">[31]!absc</definedName>
    <definedName name="alc" localSheetId="5">[31]!absc</definedName>
    <definedName name="alc" localSheetId="6">[31]!absc</definedName>
    <definedName name="alc" localSheetId="7">[31]!absc</definedName>
    <definedName name="alc" localSheetId="8">[31]!absc</definedName>
    <definedName name="alc" localSheetId="9">[31]!absc</definedName>
    <definedName name="alc" localSheetId="10">[31]!absc</definedName>
    <definedName name="alc" localSheetId="11">[31]!absc</definedName>
    <definedName name="alc" localSheetId="12">[31]!absc</definedName>
    <definedName name="alc" localSheetId="13">[31]!absc</definedName>
    <definedName name="alc" localSheetId="14">[31]!absc</definedName>
    <definedName name="alc" localSheetId="15">[31]!absc</definedName>
    <definedName name="alc" localSheetId="16">[31]!absc</definedName>
    <definedName name="alc" localSheetId="17">[31]!absc</definedName>
    <definedName name="alc" localSheetId="18">[31]!absc</definedName>
    <definedName name="alc" localSheetId="19">[31]!absc</definedName>
    <definedName name="alc" localSheetId="20">[31]!absc</definedName>
    <definedName name="alc" localSheetId="21">[31]!absc</definedName>
    <definedName name="alc" localSheetId="22">[31]!absc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 localSheetId="3">'[33]MC SF GAVIONES'!#REF!</definedName>
    <definedName name="ANCLAJE" localSheetId="4">'[33]MC SF GAVIONES'!#REF!</definedName>
    <definedName name="ANCLAJE" localSheetId="5">'[33]MC SF GAVIONES'!#REF!</definedName>
    <definedName name="ANCLAJE" localSheetId="6">'[33]MC SF GAVIONES'!#REF!</definedName>
    <definedName name="ANCLAJE" localSheetId="7">'[33]MC SF GAVIONES'!#REF!</definedName>
    <definedName name="ANCLAJE" localSheetId="8">'[33]MC SF GAVIONES'!#REF!</definedName>
    <definedName name="ANCLAJE" localSheetId="9">'[33]MC SF GAVIONES'!#REF!</definedName>
    <definedName name="ANCLAJE" localSheetId="10">'[33]MC SF GAVIONES'!#REF!</definedName>
    <definedName name="ANCLAJE" localSheetId="11">'[33]MC SF GAVIONES'!#REF!</definedName>
    <definedName name="ANCLAJE" localSheetId="12">'[33]MC SF GAVIONES'!#REF!</definedName>
    <definedName name="ANCLAJE" localSheetId="13">'[33]MC SF GAVIONES'!#REF!</definedName>
    <definedName name="ANCLAJE" localSheetId="14">'[33]MC SF GAVIONES'!#REF!</definedName>
    <definedName name="ANCLAJE" localSheetId="15">'[33]MC SF GAVIONES'!#REF!</definedName>
    <definedName name="ANCLAJE" localSheetId="16">'[33]MC SF GAVIONES'!#REF!</definedName>
    <definedName name="ANCLAJE" localSheetId="17">'[33]MC SF GAVIONES'!#REF!</definedName>
    <definedName name="ANCLAJE" localSheetId="18">'[33]MC SF GAVIONES'!#REF!</definedName>
    <definedName name="ANCLAJE" localSheetId="19">'[33]MC SF GAVIONES'!#REF!</definedName>
    <definedName name="ANCLAJE" localSheetId="20">'[33]MC SF GAVIONES'!#REF!</definedName>
    <definedName name="ANCLAJE" localSheetId="21">'[33]MC SF GAVIONES'!#REF!</definedName>
    <definedName name="ANCLAJE" localSheetId="2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3">[38]!absc</definedName>
    <definedName name="APU" localSheetId="4">[38]!absc</definedName>
    <definedName name="APU" localSheetId="5">[38]!absc</definedName>
    <definedName name="APU" localSheetId="6">[38]!absc</definedName>
    <definedName name="APU" localSheetId="7">[38]!absc</definedName>
    <definedName name="APU" localSheetId="8">[38]!absc</definedName>
    <definedName name="APU" localSheetId="9">[38]!absc</definedName>
    <definedName name="APU" localSheetId="10">[38]!absc</definedName>
    <definedName name="APU" localSheetId="11">[38]!absc</definedName>
    <definedName name="APU" localSheetId="12">[38]!absc</definedName>
    <definedName name="APU" localSheetId="13">[38]!absc</definedName>
    <definedName name="APU" localSheetId="14">[38]!absc</definedName>
    <definedName name="APU" localSheetId="15">[38]!absc</definedName>
    <definedName name="APU" localSheetId="16">[38]!absc</definedName>
    <definedName name="APU" localSheetId="17">[38]!absc</definedName>
    <definedName name="APU" localSheetId="18">[38]!absc</definedName>
    <definedName name="APU" localSheetId="19">[38]!absc</definedName>
    <definedName name="APU" localSheetId="20">[38]!absc</definedName>
    <definedName name="APU" localSheetId="21">[38]!absc</definedName>
    <definedName name="APU" localSheetId="22">[38]!absc</definedName>
    <definedName name="APU" localSheetId="1">[38]!absc</definedName>
    <definedName name="APU">[38]!absc</definedName>
    <definedName name="APU_directos" localSheetId="2">#REF!</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7">#REF!</definedName>
    <definedName name="APU_directos" localSheetId="8">#REF!</definedName>
    <definedName name="APU_directos" localSheetId="9">#REF!</definedName>
    <definedName name="APU_directos" localSheetId="10">#REF!</definedName>
    <definedName name="APU_directos" localSheetId="11">#REF!</definedName>
    <definedName name="APU_directos" localSheetId="12">#REF!</definedName>
    <definedName name="APU_directos" localSheetId="13">#REF!</definedName>
    <definedName name="APU_directos" localSheetId="14">#REF!</definedName>
    <definedName name="APU_directos" localSheetId="15">#REF!</definedName>
    <definedName name="APU_directos" localSheetId="16">#REF!</definedName>
    <definedName name="APU_directos" localSheetId="17">#REF!</definedName>
    <definedName name="APU_directos" localSheetId="18">#REF!</definedName>
    <definedName name="APU_directos" localSheetId="19">#REF!</definedName>
    <definedName name="APU_directos" localSheetId="20">#REF!</definedName>
    <definedName name="APU_directos" localSheetId="21">#REF!</definedName>
    <definedName name="APU_directos" localSheetId="22">#REF!</definedName>
    <definedName name="APU_directos">#REF!</definedName>
    <definedName name="APU221.1" localSheetId="2">#REF!</definedName>
    <definedName name="APU221.1" localSheetId="3">#REF!</definedName>
    <definedName name="APU221.1" localSheetId="4">#REF!</definedName>
    <definedName name="APU221.1" localSheetId="5">#REF!</definedName>
    <definedName name="APU221.1" localSheetId="6">#REF!</definedName>
    <definedName name="APU221.1" localSheetId="7">#REF!</definedName>
    <definedName name="APU221.1" localSheetId="8">#REF!</definedName>
    <definedName name="APU221.1" localSheetId="9">#REF!</definedName>
    <definedName name="APU221.1" localSheetId="10">#REF!</definedName>
    <definedName name="APU221.1" localSheetId="11">#REF!</definedName>
    <definedName name="APU221.1" localSheetId="12">#REF!</definedName>
    <definedName name="APU221.1" localSheetId="13">#REF!</definedName>
    <definedName name="APU221.1" localSheetId="14">#REF!</definedName>
    <definedName name="APU221.1" localSheetId="15">#REF!</definedName>
    <definedName name="APU221.1" localSheetId="16">#REF!</definedName>
    <definedName name="APU221.1" localSheetId="17">#REF!</definedName>
    <definedName name="APU221.1" localSheetId="18">#REF!</definedName>
    <definedName name="APU221.1" localSheetId="19">#REF!</definedName>
    <definedName name="APU221.1" localSheetId="20">#REF!</definedName>
    <definedName name="APU221.1" localSheetId="21">#REF!</definedName>
    <definedName name="APU221.1" localSheetId="22">#REF!</definedName>
    <definedName name="APU221.1">#REF!</definedName>
    <definedName name="APU221.2" localSheetId="2">#REF!</definedName>
    <definedName name="APU221.2" localSheetId="3">#REF!</definedName>
    <definedName name="APU221.2" localSheetId="4">#REF!</definedName>
    <definedName name="APU221.2" localSheetId="5">#REF!</definedName>
    <definedName name="APU221.2" localSheetId="6">#REF!</definedName>
    <definedName name="APU221.2" localSheetId="7">#REF!</definedName>
    <definedName name="APU221.2" localSheetId="8">#REF!</definedName>
    <definedName name="APU221.2" localSheetId="9">#REF!</definedName>
    <definedName name="APU221.2" localSheetId="10">#REF!</definedName>
    <definedName name="APU221.2" localSheetId="11">#REF!</definedName>
    <definedName name="APU221.2" localSheetId="12">#REF!</definedName>
    <definedName name="APU221.2" localSheetId="13">#REF!</definedName>
    <definedName name="APU221.2" localSheetId="14">#REF!</definedName>
    <definedName name="APU221.2" localSheetId="15">#REF!</definedName>
    <definedName name="APU221.2" localSheetId="16">#REF!</definedName>
    <definedName name="APU221.2" localSheetId="17">#REF!</definedName>
    <definedName name="APU221.2" localSheetId="18">#REF!</definedName>
    <definedName name="APU221.2" localSheetId="19">#REF!</definedName>
    <definedName name="APU221.2" localSheetId="20">#REF!</definedName>
    <definedName name="APU221.2" localSheetId="21">#REF!</definedName>
    <definedName name="APU221.2" localSheetId="22">#REF!</definedName>
    <definedName name="APU221.2">#REF!</definedName>
    <definedName name="aq" localSheetId="2">'1,1'!ERR</definedName>
    <definedName name="aq" localSheetId="3">'1,2'!ERR</definedName>
    <definedName name="aq" localSheetId="4">'1,3'!ERR</definedName>
    <definedName name="aq" localSheetId="5">'2,1'!ERR</definedName>
    <definedName name="aq" localSheetId="6">'2,2'!ERR</definedName>
    <definedName name="aq" localSheetId="7">'2,3'!ERR</definedName>
    <definedName name="aq" localSheetId="8">'3,1'!ERR</definedName>
    <definedName name="aq" localSheetId="9">'3,2'!ERR</definedName>
    <definedName name="aq" localSheetId="10">'3,3'!ERR</definedName>
    <definedName name="aq" localSheetId="11">'4,1'!ERR</definedName>
    <definedName name="aq" localSheetId="12">'4,2'!ERR</definedName>
    <definedName name="aq" localSheetId="13">'4,3'!ERR</definedName>
    <definedName name="aq" localSheetId="14">'4,4'!ERR</definedName>
    <definedName name="aq" localSheetId="15">'4,5'!ERR</definedName>
    <definedName name="aq" localSheetId="16">'4,6'!ERR</definedName>
    <definedName name="aq" localSheetId="17">'5,1'!ERR</definedName>
    <definedName name="aq" localSheetId="18">'5,2'!ERR</definedName>
    <definedName name="aq" localSheetId="19">'5,3'!ERR</definedName>
    <definedName name="aq" localSheetId="20">'6,1'!ERR</definedName>
    <definedName name="aq" localSheetId="21">'7,1'!ERR</definedName>
    <definedName name="aq" localSheetId="22">'8,1'!ERR</definedName>
    <definedName name="aq">[0]!ERR</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19" hidden="1">{"TAB1",#N/A,TRUE,"GENERAL";"TAB2",#N/A,TRUE,"GENERAL";"TAB3",#N/A,TRUE,"GENERAL";"TAB4",#N/A,TRUE,"GENERAL";"TAB5",#N/A,TRUE,"GENERAL"}</definedName>
    <definedName name="aqaq" localSheetId="20"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'1,1'!$A$1:$Q$94</definedName>
    <definedName name="_xlnm.Print_Area" localSheetId="3">'1,2'!$A$1:$Q$95</definedName>
    <definedName name="_xlnm.Print_Area" localSheetId="4">'1,3'!$A$1:$Q$94</definedName>
    <definedName name="_xlnm.Print_Area" localSheetId="5">'2,1'!$A$1:$Q$94</definedName>
    <definedName name="_xlnm.Print_Area" localSheetId="6">'2,2'!$A$1:$Q$94</definedName>
    <definedName name="_xlnm.Print_Area" localSheetId="7">'2,3'!$A$1:$Q$94</definedName>
    <definedName name="_xlnm.Print_Area" localSheetId="8">'3,1'!$A$1:$Q$95</definedName>
    <definedName name="_xlnm.Print_Area" localSheetId="9">'3,2'!$A$1:$Q$95</definedName>
    <definedName name="_xlnm.Print_Area" localSheetId="10">'3,3'!$A$1:$Q$95</definedName>
    <definedName name="_xlnm.Print_Area" localSheetId="11">'4,1'!$A$1:$Q$95</definedName>
    <definedName name="_xlnm.Print_Area" localSheetId="12">'4,2'!$A$1:$Q$95</definedName>
    <definedName name="_xlnm.Print_Area" localSheetId="13">'4,3'!$A$1:$Q$96</definedName>
    <definedName name="_xlnm.Print_Area" localSheetId="14">'4,4'!$A$1:$Q$96</definedName>
    <definedName name="_xlnm.Print_Area" localSheetId="15">'4,5'!$A$1:$Q$94</definedName>
    <definedName name="_xlnm.Print_Area" localSheetId="16">'4,6'!$A$1:$Q$93</definedName>
    <definedName name="_xlnm.Print_Area" localSheetId="17">'5,1'!$A$1:$Q$93</definedName>
    <definedName name="_xlnm.Print_Area" localSheetId="18">'5,2'!$A$1:$Q$101</definedName>
    <definedName name="_xlnm.Print_Area" localSheetId="19">'5,3'!$A$1:$Q$94</definedName>
    <definedName name="_xlnm.Print_Area" localSheetId="20">'6,1'!$A$1:$Q$93</definedName>
    <definedName name="_xlnm.Print_Area" localSheetId="21">'7,1'!$A$1:$Q$93</definedName>
    <definedName name="_xlnm.Print_Area" localSheetId="22">'8,1'!$A$1:$Q$95</definedName>
    <definedName name="_xlnm.Print_Area" localSheetId="0">'PRESUPUESTO OFICIAL (Entidad)'!$A$1:$M$80</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'1,1'!ERR</definedName>
    <definedName name="armuve" localSheetId="3">'1,2'!ERR</definedName>
    <definedName name="armuve" localSheetId="4">'1,3'!ERR</definedName>
    <definedName name="armuve" localSheetId="5">'2,1'!ERR</definedName>
    <definedName name="armuve" localSheetId="6">'2,2'!ERR</definedName>
    <definedName name="armuve" localSheetId="7">'2,3'!ERR</definedName>
    <definedName name="armuve" localSheetId="8">'3,1'!ERR</definedName>
    <definedName name="armuve" localSheetId="9">'3,2'!ERR</definedName>
    <definedName name="armuve" localSheetId="10">'3,3'!ERR</definedName>
    <definedName name="armuve" localSheetId="11">'4,1'!ERR</definedName>
    <definedName name="armuve" localSheetId="12">'4,2'!ERR</definedName>
    <definedName name="armuve" localSheetId="13">'4,3'!ERR</definedName>
    <definedName name="armuve" localSheetId="14">'4,4'!ERR</definedName>
    <definedName name="armuve" localSheetId="15">'4,5'!ERR</definedName>
    <definedName name="armuve" localSheetId="16">'4,6'!ERR</definedName>
    <definedName name="armuve" localSheetId="17">'5,1'!ERR</definedName>
    <definedName name="armuve" localSheetId="18">'5,2'!ERR</definedName>
    <definedName name="armuve" localSheetId="19">'5,3'!ERR</definedName>
    <definedName name="armuve" localSheetId="20">'6,1'!ERR</definedName>
    <definedName name="armuve" localSheetId="21">'7,1'!ERR</definedName>
    <definedName name="armuve" localSheetId="22">'8,1'!ERR</definedName>
    <definedName name="armuve">[0]!ERR</definedName>
    <definedName name="ARP">#REF!</definedName>
    <definedName name="ARS">#REF!</definedName>
    <definedName name="as" localSheetId="2">'1,1'!ERR</definedName>
    <definedName name="as" localSheetId="3">'1,2'!ERR</definedName>
    <definedName name="as" localSheetId="4">'1,3'!ERR</definedName>
    <definedName name="as" localSheetId="5">'2,1'!ERR</definedName>
    <definedName name="as" localSheetId="6">'2,2'!ERR</definedName>
    <definedName name="as" localSheetId="7">'2,3'!ERR</definedName>
    <definedName name="as" localSheetId="8">'3,1'!ERR</definedName>
    <definedName name="as" localSheetId="9">'3,2'!ERR</definedName>
    <definedName name="as" localSheetId="10">'3,3'!ERR</definedName>
    <definedName name="as" localSheetId="11">'4,1'!ERR</definedName>
    <definedName name="as" localSheetId="12">'4,2'!ERR</definedName>
    <definedName name="as" localSheetId="13">'4,3'!ERR</definedName>
    <definedName name="as" localSheetId="14">'4,4'!ERR</definedName>
    <definedName name="as" localSheetId="15">'4,5'!ERR</definedName>
    <definedName name="as" localSheetId="16">'4,6'!ERR</definedName>
    <definedName name="as" localSheetId="17">'5,1'!ERR</definedName>
    <definedName name="as" localSheetId="18">'5,2'!ERR</definedName>
    <definedName name="as" localSheetId="19">'5,3'!ERR</definedName>
    <definedName name="as" localSheetId="20">'6,1'!ERR</definedName>
    <definedName name="as" localSheetId="21">'7,1'!ERR</definedName>
    <definedName name="as" localSheetId="22">'8,1'!ERR</definedName>
    <definedName name="as">[0]!ERR</definedName>
    <definedName name="ASB">[6]AASHTO!$A$8:$F$11</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localSheetId="19" hidden="1">{"via1",#N/A,TRUE,"general";"via2",#N/A,TRUE,"general";"via3",#N/A,TRUE,"general"}</definedName>
    <definedName name="ASD" localSheetId="20" hidden="1">{"via1",#N/A,TRUE,"general";"via2",#N/A,TRUE,"general";"via3",#N/A,TRUE,"general"}</definedName>
    <definedName name="ASD" localSheetId="21" hidden="1">{"via1",#N/A,TRUE,"general";"via2",#N/A,TRUE,"general";"via3",#N/A,TRUE,"general"}</definedName>
    <definedName name="ASD" localSheetId="2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19" hidden="1">{"via1",#N/A,TRUE,"general";"via2",#N/A,TRUE,"general";"via3",#N/A,TRUE,"general"}</definedName>
    <definedName name="ASDA" localSheetId="20"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19" hidden="1">{"via1",#N/A,TRUE,"general";"via2",#N/A,TRUE,"general";"via3",#N/A,TRUE,"general"}</definedName>
    <definedName name="asdf" localSheetId="20"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19" hidden="1">{"via1",#N/A,TRUE,"general";"via2",#N/A,TRUE,"general";"via3",#N/A,TRUE,"general"}</definedName>
    <definedName name="asdfa" localSheetId="20"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hidden="1">{"via1",#N/A,TRUE,"general";"via2",#N/A,TRUE,"general";"via3",#N/A,TRUE,"general"}</definedName>
    <definedName name="ASDFGHJKLÑ" localSheetId="2">'1,1'!ERR</definedName>
    <definedName name="ASDFGHJKLÑ" localSheetId="3">'1,2'!ERR</definedName>
    <definedName name="ASDFGHJKLÑ" localSheetId="4">'1,3'!ERR</definedName>
    <definedName name="ASDFGHJKLÑ" localSheetId="5">'2,1'!ERR</definedName>
    <definedName name="ASDFGHJKLÑ" localSheetId="6">'2,2'!ERR</definedName>
    <definedName name="ASDFGHJKLÑ" localSheetId="7">'2,3'!ERR</definedName>
    <definedName name="ASDFGHJKLÑ" localSheetId="8">'3,1'!ERR</definedName>
    <definedName name="ASDFGHJKLÑ" localSheetId="9">'3,2'!ERR</definedName>
    <definedName name="ASDFGHJKLÑ" localSheetId="10">'3,3'!ERR</definedName>
    <definedName name="ASDFGHJKLÑ" localSheetId="11">'4,1'!ERR</definedName>
    <definedName name="ASDFGHJKLÑ" localSheetId="12">'4,2'!ERR</definedName>
    <definedName name="ASDFGHJKLÑ" localSheetId="13">'4,3'!ERR</definedName>
    <definedName name="ASDFGHJKLÑ" localSheetId="14">'4,4'!ERR</definedName>
    <definedName name="ASDFGHJKLÑ" localSheetId="15">'4,5'!ERR</definedName>
    <definedName name="ASDFGHJKLÑ" localSheetId="16">'4,6'!ERR</definedName>
    <definedName name="ASDFGHJKLÑ" localSheetId="17">'5,1'!ERR</definedName>
    <definedName name="ASDFGHJKLÑ" localSheetId="18">'5,2'!ERR</definedName>
    <definedName name="ASDFGHJKLÑ" localSheetId="19">'5,3'!ERR</definedName>
    <definedName name="ASDFGHJKLÑ" localSheetId="20">'6,1'!ERR</definedName>
    <definedName name="ASDFGHJKLÑ" localSheetId="21">'7,1'!ERR</definedName>
    <definedName name="ASDFGHJKLÑ" localSheetId="22">'8,1'!ERR</definedName>
    <definedName name="ASDFGHJKLÑ">[0]!ERR</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19" hidden="1">{"via1",#N/A,TRUE,"general";"via2",#N/A,TRUE,"general";"via3",#N/A,TRUE,"general"}</definedName>
    <definedName name="asfasd" localSheetId="20"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19" hidden="1">{"via1",#N/A,TRUE,"general";"via2",#N/A,TRUE,"general";"via3",#N/A,TRUE,"general"}</definedName>
    <definedName name="asfasdl" localSheetId="20"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19" hidden="1">{"TAB1",#N/A,TRUE,"GENERAL";"TAB2",#N/A,TRUE,"GENERAL";"TAB3",#N/A,TRUE,"GENERAL";"TAB4",#N/A,TRUE,"GENERAL";"TAB5",#N/A,TRUE,"GENERAL"}</definedName>
    <definedName name="asff" localSheetId="20"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19" hidden="1">{"via1",#N/A,TRUE,"general";"via2",#N/A,TRUE,"general";"via3",#N/A,TRUE,"general"}</definedName>
    <definedName name="asfghjoi" localSheetId="20"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3">MODULO10.auto_abrir</definedName>
    <definedName name="_xlnm.Auto_Open" localSheetId="4">MODULO10.auto_abrir</definedName>
    <definedName name="_xlnm.Auto_Open" localSheetId="5">MODULO10.auto_abrir</definedName>
    <definedName name="_xlnm.Auto_Open" localSheetId="6">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14">MODULO10.auto_abrir</definedName>
    <definedName name="_xlnm.Auto_Open" localSheetId="15">MODULO10.auto_abrir</definedName>
    <definedName name="_xlnm.Auto_Open" localSheetId="16">MODULO10.auto_abrir</definedName>
    <definedName name="_xlnm.Auto_Open" localSheetId="17">MODULO10.auto_abrir</definedName>
    <definedName name="_xlnm.Auto_Open" localSheetId="18">MODULO10.auto_abrir</definedName>
    <definedName name="_xlnm.Auto_Open" localSheetId="19">MODULO10.auto_abrir</definedName>
    <definedName name="_xlnm.Auto_Open" localSheetId="20">MODULO10.auto_abrir</definedName>
    <definedName name="_xlnm.Auto_Open" localSheetId="21">MODULO10.auto_abrir</definedName>
    <definedName name="_xlnm.Auto_Open" localSheetId="22">MODULO10.auto_abrir</definedName>
    <definedName name="_xlnm.Auto_Open" localSheetId="1">MODULO10.auto_abrir</definedName>
    <definedName name="_xlnm.Auto_Open">MODULO10.auto_abrir</definedName>
    <definedName name="auto1" localSheetId="2">#REF!</definedName>
    <definedName name="auto1" localSheetId="3">#REF!</definedName>
    <definedName name="auto1" localSheetId="4">#REF!</definedName>
    <definedName name="auto1" localSheetId="5">#REF!</definedName>
    <definedName name="auto1" localSheetId="6">#REF!</definedName>
    <definedName name="auto1" localSheetId="7">#REF!</definedName>
    <definedName name="auto1" localSheetId="8">#REF!</definedName>
    <definedName name="auto1" localSheetId="9">#REF!</definedName>
    <definedName name="auto1" localSheetId="10">#REF!</definedName>
    <definedName name="auto1" localSheetId="11">#REF!</definedName>
    <definedName name="auto1" localSheetId="12">#REF!</definedName>
    <definedName name="auto1" localSheetId="13">#REF!</definedName>
    <definedName name="auto1" localSheetId="14">#REF!</definedName>
    <definedName name="auto1" localSheetId="15">#REF!</definedName>
    <definedName name="auto1" localSheetId="16">#REF!</definedName>
    <definedName name="auto1" localSheetId="17">#REF!</definedName>
    <definedName name="auto1" localSheetId="18">#REF!</definedName>
    <definedName name="auto1" localSheetId="19">#REF!</definedName>
    <definedName name="auto1" localSheetId="20">#REF!</definedName>
    <definedName name="auto1" localSheetId="21">#REF!</definedName>
    <definedName name="auto1" localSheetId="22">#REF!</definedName>
    <definedName name="auto1">#REF!</definedName>
    <definedName name="auto123" localSheetId="2">#REF!</definedName>
    <definedName name="auto123" localSheetId="3">#REF!</definedName>
    <definedName name="auto123" localSheetId="4">#REF!</definedName>
    <definedName name="auto123" localSheetId="5">#REF!</definedName>
    <definedName name="auto123" localSheetId="6">#REF!</definedName>
    <definedName name="auto123" localSheetId="7">#REF!</definedName>
    <definedName name="auto123" localSheetId="8">#REF!</definedName>
    <definedName name="auto123" localSheetId="9">#REF!</definedName>
    <definedName name="auto123" localSheetId="10">#REF!</definedName>
    <definedName name="auto123" localSheetId="11">#REF!</definedName>
    <definedName name="auto123" localSheetId="12">#REF!</definedName>
    <definedName name="auto123" localSheetId="13">#REF!</definedName>
    <definedName name="auto123" localSheetId="14">#REF!</definedName>
    <definedName name="auto123" localSheetId="15">#REF!</definedName>
    <definedName name="auto123" localSheetId="16">#REF!</definedName>
    <definedName name="auto123" localSheetId="17">#REF!</definedName>
    <definedName name="auto123" localSheetId="18">#REF!</definedName>
    <definedName name="auto123" localSheetId="19">#REF!</definedName>
    <definedName name="auto123" localSheetId="20">#REF!</definedName>
    <definedName name="auto123" localSheetId="21">#REF!</definedName>
    <definedName name="auto123" localSheetId="22">#REF!</definedName>
    <definedName name="auto123">#REF!</definedName>
    <definedName name="auto2" localSheetId="2">#REF!</definedName>
    <definedName name="auto2" localSheetId="3">#REF!</definedName>
    <definedName name="auto2" localSheetId="4">#REF!</definedName>
    <definedName name="auto2" localSheetId="5">#REF!</definedName>
    <definedName name="auto2" localSheetId="6">#REF!</definedName>
    <definedName name="auto2" localSheetId="7">#REF!</definedName>
    <definedName name="auto2" localSheetId="8">#REF!</definedName>
    <definedName name="auto2" localSheetId="9">#REF!</definedName>
    <definedName name="auto2" localSheetId="10">#REF!</definedName>
    <definedName name="auto2" localSheetId="11">#REF!</definedName>
    <definedName name="auto2" localSheetId="12">#REF!</definedName>
    <definedName name="auto2" localSheetId="13">#REF!</definedName>
    <definedName name="auto2" localSheetId="14">#REF!</definedName>
    <definedName name="auto2" localSheetId="15">#REF!</definedName>
    <definedName name="auto2" localSheetId="16">#REF!</definedName>
    <definedName name="auto2" localSheetId="17">#REF!</definedName>
    <definedName name="auto2" localSheetId="18">#REF!</definedName>
    <definedName name="auto2" localSheetId="19">#REF!</definedName>
    <definedName name="auto2" localSheetId="20">#REF!</definedName>
    <definedName name="auto2" localSheetId="21">#REF!</definedName>
    <definedName name="auto2" localSheetId="2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 localSheetId="3">#REF!</definedName>
    <definedName name="AW" localSheetId="4">#REF!</definedName>
    <definedName name="AW" localSheetId="5">#REF!</definedName>
    <definedName name="AW" localSheetId="6">#REF!</definedName>
    <definedName name="AW" localSheetId="7">#REF!</definedName>
    <definedName name="AW" localSheetId="8">#REF!</definedName>
    <definedName name="AW" localSheetId="9">#REF!</definedName>
    <definedName name="AW" localSheetId="10">#REF!</definedName>
    <definedName name="AW" localSheetId="11">#REF!</definedName>
    <definedName name="AW" localSheetId="12">#REF!</definedName>
    <definedName name="AW" localSheetId="13">#REF!</definedName>
    <definedName name="AW" localSheetId="14">#REF!</definedName>
    <definedName name="AW" localSheetId="15">#REF!</definedName>
    <definedName name="AW" localSheetId="16">#REF!</definedName>
    <definedName name="AW" localSheetId="17">#REF!</definedName>
    <definedName name="AW" localSheetId="18">#REF!</definedName>
    <definedName name="AW" localSheetId="19">#REF!</definedName>
    <definedName name="AW" localSheetId="20">#REF!</definedName>
    <definedName name="AW" localSheetId="21">#REF!</definedName>
    <definedName name="AW" localSheetId="22">#REF!</definedName>
    <definedName name="AW">#REF!</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19" hidden="1">{"TAB1",#N/A,TRUE,"GENERAL";"TAB2",#N/A,TRUE,"GENERAL";"TAB3",#N/A,TRUE,"GENERAL";"TAB4",#N/A,TRUE,"GENERAL";"TAB5",#N/A,TRUE,"GENERAL"}</definedName>
    <definedName name="azaz" localSheetId="20"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localSheetId="19" hidden="1">{"via1",#N/A,TRUE,"general";"via2",#N/A,TRUE,"general";"via3",#N/A,TRUE,"general"}</definedName>
    <definedName name="B" localSheetId="20" hidden="1">{"via1",#N/A,TRUE,"general";"via2",#N/A,TRUE,"general";"via3",#N/A,TRUE,"general"}</definedName>
    <definedName name="B" localSheetId="21" hidden="1">{"via1",#N/A,TRUE,"general";"via2",#N/A,TRUE,"general";"via3",#N/A,TRUE,"general"}</definedName>
    <definedName name="B" localSheetId="22"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3">#REF!</definedName>
    <definedName name="bASE" localSheetId="4">#REF!</definedName>
    <definedName name="bASE" localSheetId="5">#REF!</definedName>
    <definedName name="bASE" localSheetId="6">#REF!</definedName>
    <definedName name="bASE" localSheetId="7">#REF!</definedName>
    <definedName name="bASE" localSheetId="8">#REF!</definedName>
    <definedName name="bASE" localSheetId="9">#REF!</definedName>
    <definedName name="bASE" localSheetId="10">#REF!</definedName>
    <definedName name="bASE" localSheetId="11">#REF!</definedName>
    <definedName name="bASE" localSheetId="12">#REF!</definedName>
    <definedName name="bASE" localSheetId="13">#REF!</definedName>
    <definedName name="bASE" localSheetId="14">#REF!</definedName>
    <definedName name="bASE" localSheetId="15">#REF!</definedName>
    <definedName name="bASE" localSheetId="16">#REF!</definedName>
    <definedName name="bASE" localSheetId="17">#REF!</definedName>
    <definedName name="bASE" localSheetId="18">#REF!</definedName>
    <definedName name="bASE" localSheetId="19">#REF!</definedName>
    <definedName name="bASE" localSheetId="20">#REF!</definedName>
    <definedName name="bASE" localSheetId="21">#REF!</definedName>
    <definedName name="bASE" localSheetId="2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15">#REF!</definedName>
    <definedName name="_xlnm.Database" localSheetId="16">#REF!</definedName>
    <definedName name="_xlnm.Database" localSheetId="17">#REF!</definedName>
    <definedName name="_xlnm.Database" localSheetId="18">#REF!</definedName>
    <definedName name="_xlnm.Database" localSheetId="19">#REF!</definedName>
    <definedName name="_xlnm.Database" localSheetId="20">#REF!</definedName>
    <definedName name="_xlnm.Database" localSheetId="21">#REF!</definedName>
    <definedName name="_xlnm.Database" localSheetId="2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'1,1'!ERR</definedName>
    <definedName name="BB" localSheetId="3">'1,2'!ERR</definedName>
    <definedName name="BB" localSheetId="4">'1,3'!ERR</definedName>
    <definedName name="BB" localSheetId="5">'2,1'!ERR</definedName>
    <definedName name="BB" localSheetId="6">'2,2'!ERR</definedName>
    <definedName name="BB" localSheetId="7">'2,3'!ERR</definedName>
    <definedName name="BB" localSheetId="8">'3,1'!ERR</definedName>
    <definedName name="BB" localSheetId="9">'3,2'!ERR</definedName>
    <definedName name="BB" localSheetId="10">'3,3'!ERR</definedName>
    <definedName name="BB" localSheetId="11">'4,1'!ERR</definedName>
    <definedName name="BB" localSheetId="12">'4,2'!ERR</definedName>
    <definedName name="BB" localSheetId="13">'4,3'!ERR</definedName>
    <definedName name="BB" localSheetId="14">'4,4'!ERR</definedName>
    <definedName name="BB" localSheetId="15">'4,5'!ERR</definedName>
    <definedName name="BB" localSheetId="16">'4,6'!ERR</definedName>
    <definedName name="BB" localSheetId="17">'5,1'!ERR</definedName>
    <definedName name="BB" localSheetId="18">'5,2'!ERR</definedName>
    <definedName name="BB" localSheetId="19">'5,3'!ERR</definedName>
    <definedName name="BB" localSheetId="20">'6,1'!ERR</definedName>
    <definedName name="BB" localSheetId="21">'7,1'!ERR</definedName>
    <definedName name="BB" localSheetId="22">'8,1'!ERR</definedName>
    <definedName name="BB">[0]!ERR</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19" hidden="1">{"via1",#N/A,TRUE,"general";"via2",#N/A,TRUE,"general";"via3",#N/A,TRUE,"general"}</definedName>
    <definedName name="bbbbbb" localSheetId="20"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19" hidden="1">{"TAB1",#N/A,TRUE,"GENERAL";"TAB2",#N/A,TRUE,"GENERAL";"TAB3",#N/A,TRUE,"GENERAL";"TAB4",#N/A,TRUE,"GENERAL";"TAB5",#N/A,TRUE,"GENERAL"}</definedName>
    <definedName name="bbd" localSheetId="20"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19" hidden="1">{"via1",#N/A,TRUE,"general";"via2",#N/A,TRUE,"general";"via3",#N/A,TRUE,"general"}</definedName>
    <definedName name="BDFB" localSheetId="20"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19" hidden="1">{"TAB1",#N/A,TRUE,"GENERAL";"TAB2",#N/A,TRUE,"GENERAL";"TAB3",#N/A,TRUE,"GENERAL";"TAB4",#N/A,TRUE,"GENERAL";"TAB5",#N/A,TRUE,"GENERAL"}</definedName>
    <definedName name="be" localSheetId="20"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19" hidden="1">{"TAB1",#N/A,TRUE,"GENERAL";"TAB2",#N/A,TRUE,"GENERAL";"TAB3",#N/A,TRUE,"GENERAL";"TAB4",#N/A,TRUE,"GENERAL";"TAB5",#N/A,TRUE,"GENERAL"}</definedName>
    <definedName name="bgb" localSheetId="20"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19" hidden="1">{"via1",#N/A,TRUE,"general";"via2",#N/A,TRUE,"general";"via3",#N/A,TRUE,"general"}</definedName>
    <definedName name="BGDGFRT" localSheetId="20"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19" hidden="1">{"via1",#N/A,TRUE,"general";"via2",#N/A,TRUE,"general";"via3",#N/A,TRUE,"general"}</definedName>
    <definedName name="BGFBFH" localSheetId="20"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19" hidden="1">{"via1",#N/A,TRUE,"general";"via2",#N/A,TRUE,"general";"via3",#N/A,TRUE,"general"}</definedName>
    <definedName name="bgvfcdx" localSheetId="20"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 localSheetId="3">#REF!</definedName>
    <definedName name="bn" localSheetId="4">#REF!</definedName>
    <definedName name="bn" localSheetId="5">#REF!</definedName>
    <definedName name="bn" localSheetId="6">#REF!</definedName>
    <definedName name="bn" localSheetId="7">#REF!</definedName>
    <definedName name="bn" localSheetId="8">#REF!</definedName>
    <definedName name="bn" localSheetId="9">#REF!</definedName>
    <definedName name="bn" localSheetId="10">#REF!</definedName>
    <definedName name="bn" localSheetId="11">#REF!</definedName>
    <definedName name="bn" localSheetId="12">#REF!</definedName>
    <definedName name="bn" localSheetId="13">#REF!</definedName>
    <definedName name="bn" localSheetId="14">#REF!</definedName>
    <definedName name="bn" localSheetId="15">#REF!</definedName>
    <definedName name="bn" localSheetId="16">#REF!</definedName>
    <definedName name="bn" localSheetId="17">#REF!</definedName>
    <definedName name="bn" localSheetId="18">#REF!</definedName>
    <definedName name="bn" localSheetId="19">#REF!</definedName>
    <definedName name="bn" localSheetId="20">#REF!</definedName>
    <definedName name="bn" localSheetId="21">#REF!</definedName>
    <definedName name="bn" localSheetId="2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19" hidden="1">{"TAB1",#N/A,TRUE,"GENERAL";"TAB2",#N/A,TRUE,"GENERAL";"TAB3",#N/A,TRUE,"GENERAL";"TAB4",#N/A,TRUE,"GENERAL";"TAB5",#N/A,TRUE,"GENERAL"}</definedName>
    <definedName name="br" localSheetId="20"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19" hidden="1">{"via1",#N/A,TRUE,"general";"via2",#N/A,TRUE,"general";"via3",#N/A,TRUE,"general"}</definedName>
    <definedName name="bsb" localSheetId="20"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19" hidden="1">{"via1",#N/A,TRUE,"general";"via2",#N/A,TRUE,"general";"via3",#N/A,TRUE,"general"}</definedName>
    <definedName name="bt" localSheetId="20"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19" hidden="1">{"TAB1",#N/A,TRUE,"GENERAL";"TAB2",#N/A,TRUE,"GENERAL";"TAB3",#N/A,TRUE,"GENERAL";"TAB4",#N/A,TRUE,"GENERAL";"TAB5",#N/A,TRUE,"GENERAL"}</definedName>
    <definedName name="bvbc" localSheetId="20"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19" hidden="1">{"via1",#N/A,TRUE,"general";"via2",#N/A,TRUE,"general";"via3",#N/A,TRUE,"general"}</definedName>
    <definedName name="bvcb" localSheetId="20"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19" hidden="1">{"via1",#N/A,TRUE,"general";"via2",#N/A,TRUE,"general";"via3",#N/A,TRUE,"general"}</definedName>
    <definedName name="bvn" localSheetId="20"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19" hidden="1">{"via1",#N/A,TRUE,"general";"via2",#N/A,TRUE,"general";"via3",#N/A,TRUE,"general"}</definedName>
    <definedName name="by" localSheetId="20"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hidden="1">{"via1",#N/A,TRUE,"general";"via2",#N/A,TRUE,"general";"via3",#N/A,TRUE,"general"}</definedName>
    <definedName name="C._C.">#REF!</definedName>
    <definedName name="C_" localSheetId="2">#REF!</definedName>
    <definedName name="C_" localSheetId="3">#REF!</definedName>
    <definedName name="C_" localSheetId="4">#REF!</definedName>
    <definedName name="C_" localSheetId="5">#REF!</definedName>
    <definedName name="C_" localSheetId="6">#REF!</definedName>
    <definedName name="C_" localSheetId="7">#REF!</definedName>
    <definedName name="C_" localSheetId="8">#REF!</definedName>
    <definedName name="C_" localSheetId="9">#REF!</definedName>
    <definedName name="C_" localSheetId="10">#REF!</definedName>
    <definedName name="C_" localSheetId="11">#REF!</definedName>
    <definedName name="C_" localSheetId="12">#REF!</definedName>
    <definedName name="C_" localSheetId="13">#REF!</definedName>
    <definedName name="C_" localSheetId="14">#REF!</definedName>
    <definedName name="C_" localSheetId="15">#REF!</definedName>
    <definedName name="C_" localSheetId="16">#REF!</definedName>
    <definedName name="C_" localSheetId="17">#REF!</definedName>
    <definedName name="C_" localSheetId="18">#REF!</definedName>
    <definedName name="C_" localSheetId="19">#REF!</definedName>
    <definedName name="C_" localSheetId="20">#REF!</definedName>
    <definedName name="C_" localSheetId="21">#REF!</definedName>
    <definedName name="C_" localSheetId="2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 localSheetId="3">#REF!</definedName>
    <definedName name="CANT" localSheetId="4">#REF!</definedName>
    <definedName name="CANT" localSheetId="5">#REF!</definedName>
    <definedName name="CANT" localSheetId="6">#REF!</definedName>
    <definedName name="CANT" localSheetId="7">#REF!</definedName>
    <definedName name="CANT" localSheetId="8">#REF!</definedName>
    <definedName name="CANT" localSheetId="9">#REF!</definedName>
    <definedName name="CANT" localSheetId="10">#REF!</definedName>
    <definedName name="CANT" localSheetId="11">#REF!</definedName>
    <definedName name="CANT" localSheetId="12">#REF!</definedName>
    <definedName name="CANT" localSheetId="13">#REF!</definedName>
    <definedName name="CANT" localSheetId="14">#REF!</definedName>
    <definedName name="CANT" localSheetId="15">#REF!</definedName>
    <definedName name="CANT" localSheetId="16">#REF!</definedName>
    <definedName name="CANT" localSheetId="17">#REF!</definedName>
    <definedName name="CANT" localSheetId="18">#REF!</definedName>
    <definedName name="CANT" localSheetId="19">#REF!</definedName>
    <definedName name="CANT" localSheetId="20">#REF!</definedName>
    <definedName name="CANT" localSheetId="21">#REF!</definedName>
    <definedName name="CANT" localSheetId="2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3">#REF!</definedName>
    <definedName name="cap" localSheetId="4">#REF!</definedName>
    <definedName name="cap" localSheetId="5">#REF!</definedName>
    <definedName name="cap" localSheetId="6">#REF!</definedName>
    <definedName name="cap" localSheetId="7">#REF!</definedName>
    <definedName name="cap" localSheetId="8">#REF!</definedName>
    <definedName name="cap" localSheetId="9">#REF!</definedName>
    <definedName name="cap" localSheetId="10">#REF!</definedName>
    <definedName name="cap" localSheetId="11">#REF!</definedName>
    <definedName name="cap" localSheetId="12">#REF!</definedName>
    <definedName name="cap" localSheetId="13">#REF!</definedName>
    <definedName name="cap" localSheetId="14">#REF!</definedName>
    <definedName name="cap" localSheetId="15">#REF!</definedName>
    <definedName name="cap" localSheetId="16">#REF!</definedName>
    <definedName name="cap" localSheetId="17">#REF!</definedName>
    <definedName name="cap" localSheetId="18">#REF!</definedName>
    <definedName name="cap" localSheetId="19">#REF!</definedName>
    <definedName name="cap" localSheetId="20">#REF!</definedName>
    <definedName name="cap" localSheetId="21">#REF!</definedName>
    <definedName name="cap" localSheetId="22">#REF!</definedName>
    <definedName name="CAP">#REF!</definedName>
    <definedName name="CAPAC._HSE">#REF!</definedName>
    <definedName name="CARGA">#REF!</definedName>
    <definedName name="CARGOS">#REF!</definedName>
    <definedName name="carlos" localSheetId="3">MODULO10.auto_abrir</definedName>
    <definedName name="carlos" localSheetId="4">MODULO10.auto_abrir</definedName>
    <definedName name="carlos" localSheetId="5">MODULO10.auto_abrir</definedName>
    <definedName name="carlos" localSheetId="6">MODULO10.auto_abrir</definedName>
    <definedName name="carlos" localSheetId="7">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 localSheetId="12">MODULO10.auto_abrir</definedName>
    <definedName name="carlos" localSheetId="13">MODULO10.auto_abrir</definedName>
    <definedName name="carlos" localSheetId="14">MODULO10.auto_abrir</definedName>
    <definedName name="carlos" localSheetId="15">MODULO10.auto_abrir</definedName>
    <definedName name="carlos" localSheetId="16">MODULO10.auto_abrir</definedName>
    <definedName name="carlos" localSheetId="17">MODULO10.auto_abrir</definedName>
    <definedName name="carlos" localSheetId="18">MODULO10.auto_abrir</definedName>
    <definedName name="carlos" localSheetId="19">MODULO10.auto_abrir</definedName>
    <definedName name="carlos" localSheetId="20">MODULO10.auto_abrir</definedName>
    <definedName name="carlos" localSheetId="21">MODULO10.auto_abrir</definedName>
    <definedName name="carlos" localSheetId="22">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3">'[51]A. P. U.'!#REF!</definedName>
    <definedName name="CCCCCC" localSheetId="4">'[51]A. P. U.'!#REF!</definedName>
    <definedName name="CCCCCC" localSheetId="5">'[51]A. P. U.'!#REF!</definedName>
    <definedName name="CCCCCC" localSheetId="6">'[51]A. P. U.'!#REF!</definedName>
    <definedName name="CCCCCC" localSheetId="7">'[51]A. P. U.'!#REF!</definedName>
    <definedName name="CCCCCC" localSheetId="8">'[51]A. P. U.'!#REF!</definedName>
    <definedName name="CCCCCC" localSheetId="9">'[51]A. P. U.'!#REF!</definedName>
    <definedName name="CCCCCC" localSheetId="10">'[51]A. P. U.'!#REF!</definedName>
    <definedName name="CCCCCC" localSheetId="11">'[51]A. P. U.'!#REF!</definedName>
    <definedName name="CCCCCC" localSheetId="12">'[51]A. P. U.'!#REF!</definedName>
    <definedName name="CCCCCC" localSheetId="13">'[51]A. P. U.'!#REF!</definedName>
    <definedName name="CCCCCC" localSheetId="14">'[51]A. P. U.'!#REF!</definedName>
    <definedName name="CCCCCC" localSheetId="15">'[51]A. P. U.'!#REF!</definedName>
    <definedName name="CCCCCC" localSheetId="16">'[51]A. P. U.'!#REF!</definedName>
    <definedName name="CCCCCC" localSheetId="17">'[51]A. P. U.'!#REF!</definedName>
    <definedName name="CCCCCC" localSheetId="18">'[51]A. P. U.'!#REF!</definedName>
    <definedName name="CCCCCC" localSheetId="19">'[51]A. P. U.'!#REF!</definedName>
    <definedName name="CCCCCC" localSheetId="20">'[51]A. P. U.'!#REF!</definedName>
    <definedName name="CCCCCC" localSheetId="21">'[51]A. P. U.'!#REF!</definedName>
    <definedName name="CCCCCC" localSheetId="22">'[51]A. P. U.'!#REF!</definedName>
    <definedName name="CCCCCC">'[51]A. P. U.'!#REF!</definedName>
    <definedName name="CCT">#REF!</definedName>
    <definedName name="ccto210" localSheetId="2">#REF!</definedName>
    <definedName name="ccto210" localSheetId="3">#REF!</definedName>
    <definedName name="ccto210" localSheetId="4">#REF!</definedName>
    <definedName name="ccto210" localSheetId="5">#REF!</definedName>
    <definedName name="ccto210" localSheetId="6">#REF!</definedName>
    <definedName name="ccto210" localSheetId="7">#REF!</definedName>
    <definedName name="ccto210" localSheetId="8">#REF!</definedName>
    <definedName name="ccto210" localSheetId="9">#REF!</definedName>
    <definedName name="ccto210" localSheetId="10">#REF!</definedName>
    <definedName name="ccto210" localSheetId="11">#REF!</definedName>
    <definedName name="ccto210" localSheetId="12">#REF!</definedName>
    <definedName name="ccto210" localSheetId="13">#REF!</definedName>
    <definedName name="ccto210" localSheetId="14">#REF!</definedName>
    <definedName name="ccto210" localSheetId="15">#REF!</definedName>
    <definedName name="ccto210" localSheetId="16">#REF!</definedName>
    <definedName name="ccto210" localSheetId="17">#REF!</definedName>
    <definedName name="ccto210" localSheetId="18">#REF!</definedName>
    <definedName name="ccto210" localSheetId="19">#REF!</definedName>
    <definedName name="ccto210" localSheetId="20">#REF!</definedName>
    <definedName name="ccto210" localSheetId="21">#REF!</definedName>
    <definedName name="ccto210" localSheetId="22">#REF!</definedName>
    <definedName name="ccto210">#REF!</definedName>
    <definedName name="cd">[52]Hoja1!$C$81</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19" hidden="1">{"via1",#N/A,TRUE,"general";"via2",#N/A,TRUE,"general";"via3",#N/A,TRUE,"general"}</definedName>
    <definedName name="cdcdc" localSheetId="20"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 localSheetId="3">[53]Insum!$A$3:$H$63</definedName>
    <definedName name="CEMENTO" localSheetId="4">[53]Insum!$A$3:$H$63</definedName>
    <definedName name="CEMENTO" localSheetId="5">[53]Insum!$A$3:$H$63</definedName>
    <definedName name="CEMENTO" localSheetId="6">[53]Insum!$A$3:$H$63</definedName>
    <definedName name="CEMENTO" localSheetId="7">[53]Insum!$A$3:$H$63</definedName>
    <definedName name="CEMENTO" localSheetId="8">[53]Insum!$A$3:$H$63</definedName>
    <definedName name="CEMENTO" localSheetId="9">[53]Insum!$A$3:$H$63</definedName>
    <definedName name="CEMENTO" localSheetId="10">[53]Insum!$A$3:$H$63</definedName>
    <definedName name="CEMENTO" localSheetId="11">[53]Insum!$A$3:$H$63</definedName>
    <definedName name="CEMENTO" localSheetId="12">[53]Insum!$A$3:$H$63</definedName>
    <definedName name="CEMENTO" localSheetId="13">[53]Insum!$A$3:$H$63</definedName>
    <definedName name="CEMENTO" localSheetId="14">[53]Insum!$A$3:$H$63</definedName>
    <definedName name="CEMENTO" localSheetId="15">[53]Insum!$A$3:$H$63</definedName>
    <definedName name="CEMENTO" localSheetId="16">[53]Insum!$A$3:$H$63</definedName>
    <definedName name="CEMENTO" localSheetId="17">[53]Insum!$A$3:$H$63</definedName>
    <definedName name="CEMENTO" localSheetId="18">[53]Insum!$A$3:$H$63</definedName>
    <definedName name="CEMENTO" localSheetId="19">[53]Insum!$A$3:$H$63</definedName>
    <definedName name="CEMENTO" localSheetId="20">[53]Insum!$A$3:$H$63</definedName>
    <definedName name="CEMENTO" localSheetId="21">[53]Insum!$A$3:$H$63</definedName>
    <definedName name="CEMENTO" localSheetId="2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'1,1'!ERR</definedName>
    <definedName name="COPIA" localSheetId="3">'1,2'!ERR</definedName>
    <definedName name="COPIA" localSheetId="4">'1,3'!ERR</definedName>
    <definedName name="COPIA" localSheetId="5">'2,1'!ERR</definedName>
    <definedName name="COPIA" localSheetId="6">'2,2'!ERR</definedName>
    <definedName name="COPIA" localSheetId="7">'2,3'!ERR</definedName>
    <definedName name="COPIA" localSheetId="8">'3,1'!ERR</definedName>
    <definedName name="COPIA" localSheetId="9">'3,2'!ERR</definedName>
    <definedName name="COPIA" localSheetId="10">'3,3'!ERR</definedName>
    <definedName name="COPIA" localSheetId="11">'4,1'!ERR</definedName>
    <definedName name="COPIA" localSheetId="12">'4,2'!ERR</definedName>
    <definedName name="COPIA" localSheetId="13">'4,3'!ERR</definedName>
    <definedName name="COPIA" localSheetId="14">'4,4'!ERR</definedName>
    <definedName name="COPIA" localSheetId="15">'4,5'!ERR</definedName>
    <definedName name="COPIA" localSheetId="16">'4,6'!ERR</definedName>
    <definedName name="COPIA" localSheetId="17">'5,1'!ERR</definedName>
    <definedName name="COPIA" localSheetId="18">'5,2'!ERR</definedName>
    <definedName name="COPIA" localSheetId="19">'5,3'!ERR</definedName>
    <definedName name="COPIA" localSheetId="20">'6,1'!ERR</definedName>
    <definedName name="COPIA" localSheetId="21">'7,1'!ERR</definedName>
    <definedName name="COPIA" localSheetId="22">'8,1'!ERR</definedName>
    <definedName name="COPIA">[0]!ERR</definedName>
    <definedName name="COPIA1">#REF!</definedName>
    <definedName name="COPIA2">#REF!</definedName>
    <definedName name="copiao4" localSheetId="2">'1,1'!ERR</definedName>
    <definedName name="copiao4" localSheetId="3">'1,2'!ERR</definedName>
    <definedName name="copiao4" localSheetId="4">'1,3'!ERR</definedName>
    <definedName name="copiao4" localSheetId="5">'2,1'!ERR</definedName>
    <definedName name="copiao4" localSheetId="6">'2,2'!ERR</definedName>
    <definedName name="copiao4" localSheetId="7">'2,3'!ERR</definedName>
    <definedName name="copiao4" localSheetId="8">'3,1'!ERR</definedName>
    <definedName name="copiao4" localSheetId="9">'3,2'!ERR</definedName>
    <definedName name="copiao4" localSheetId="10">'3,3'!ERR</definedName>
    <definedName name="copiao4" localSheetId="11">'4,1'!ERR</definedName>
    <definedName name="copiao4" localSheetId="12">'4,2'!ERR</definedName>
    <definedName name="copiao4" localSheetId="13">'4,3'!ERR</definedName>
    <definedName name="copiao4" localSheetId="14">'4,4'!ERR</definedName>
    <definedName name="copiao4" localSheetId="15">'4,5'!ERR</definedName>
    <definedName name="copiao4" localSheetId="16">'4,6'!ERR</definedName>
    <definedName name="copiao4" localSheetId="17">'5,1'!ERR</definedName>
    <definedName name="copiao4" localSheetId="18">'5,2'!ERR</definedName>
    <definedName name="copiao4" localSheetId="19">'5,3'!ERR</definedName>
    <definedName name="copiao4" localSheetId="20">'6,1'!ERR</definedName>
    <definedName name="copiao4" localSheetId="21">'7,1'!ERR</definedName>
    <definedName name="copiao4" localSheetId="22">'8,1'!ERR</definedName>
    <definedName name="copiao4">[0]!ERR</definedName>
    <definedName name="corri" localSheetId="2">'1,1'!ERR</definedName>
    <definedName name="corri" localSheetId="3">'1,2'!ERR</definedName>
    <definedName name="corri" localSheetId="4">'1,3'!ERR</definedName>
    <definedName name="corri" localSheetId="5">'2,1'!ERR</definedName>
    <definedName name="corri" localSheetId="6">'2,2'!ERR</definedName>
    <definedName name="corri" localSheetId="7">'2,3'!ERR</definedName>
    <definedName name="corri" localSheetId="8">'3,1'!ERR</definedName>
    <definedName name="corri" localSheetId="9">'3,2'!ERR</definedName>
    <definedName name="corri" localSheetId="10">'3,3'!ERR</definedName>
    <definedName name="corri" localSheetId="11">'4,1'!ERR</definedName>
    <definedName name="corri" localSheetId="12">'4,2'!ERR</definedName>
    <definedName name="corri" localSheetId="13">'4,3'!ERR</definedName>
    <definedName name="corri" localSheetId="14">'4,4'!ERR</definedName>
    <definedName name="corri" localSheetId="15">'4,5'!ERR</definedName>
    <definedName name="corri" localSheetId="16">'4,6'!ERR</definedName>
    <definedName name="corri" localSheetId="17">'5,1'!ERR</definedName>
    <definedName name="corri" localSheetId="18">'5,2'!ERR</definedName>
    <definedName name="corri" localSheetId="19">'5,3'!ERR</definedName>
    <definedName name="corri" localSheetId="20">'6,1'!ERR</definedName>
    <definedName name="corri" localSheetId="21">'7,1'!ERR</definedName>
    <definedName name="corri" localSheetId="22">'8,1'!ERR</definedName>
    <definedName name="corri">[0]!ERR</definedName>
    <definedName name="COSTO_FRENTE">[57]BITACORA!$E$1:$E$65536</definedName>
    <definedName name="costo2" hidden="1">#REF!</definedName>
    <definedName name="COSTODIRECTO" localSheetId="2">#REF!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15">#REF!</definedName>
    <definedName name="COSTODIRECTO" localSheetId="16">#REF!</definedName>
    <definedName name="COSTODIRECTO" localSheetId="17">#REF!</definedName>
    <definedName name="COSTODIRECTO" localSheetId="18">#REF!</definedName>
    <definedName name="COSTODIRECTO" localSheetId="19">#REF!</definedName>
    <definedName name="COSTODIRECTO" localSheetId="20">#REF!</definedName>
    <definedName name="COSTODIRECTO" localSheetId="21">#REF!</definedName>
    <definedName name="COSTODIRECTO" localSheetId="2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 localSheetId="3">#REF!</definedName>
    <definedName name="CTA" localSheetId="4">#REF!</definedName>
    <definedName name="CTA" localSheetId="5">#REF!</definedName>
    <definedName name="CTA" localSheetId="6">#REF!</definedName>
    <definedName name="CTA" localSheetId="7">#REF!</definedName>
    <definedName name="CTA" localSheetId="8">#REF!</definedName>
    <definedName name="CTA" localSheetId="9">#REF!</definedName>
    <definedName name="CTA" localSheetId="10">#REF!</definedName>
    <definedName name="CTA" localSheetId="11">#REF!</definedName>
    <definedName name="CTA" localSheetId="12">#REF!</definedName>
    <definedName name="CTA" localSheetId="13">#REF!</definedName>
    <definedName name="CTA" localSheetId="14">#REF!</definedName>
    <definedName name="CTA" localSheetId="15">#REF!</definedName>
    <definedName name="CTA" localSheetId="16">#REF!</definedName>
    <definedName name="CTA" localSheetId="17">#REF!</definedName>
    <definedName name="CTA" localSheetId="18">#REF!</definedName>
    <definedName name="CTA" localSheetId="19">#REF!</definedName>
    <definedName name="CTA" localSheetId="20">#REF!</definedName>
    <definedName name="CTA" localSheetId="21">#REF!</definedName>
    <definedName name="CTA" localSheetId="22">#REF!</definedName>
    <definedName name="CTA">#REF!</definedName>
    <definedName name="CTE">#REF!</definedName>
    <definedName name="CTR">'[3]7422CW00'!#REF!</definedName>
    <definedName name="CTRPAG">'[3]7422CW00'!#REF!</definedName>
    <definedName name="CUAL" localSheetId="2">'1,1'!ERR</definedName>
    <definedName name="CUAL" localSheetId="3">'1,2'!ERR</definedName>
    <definedName name="CUAL" localSheetId="4">'1,3'!ERR</definedName>
    <definedName name="CUAL" localSheetId="5">'2,1'!ERR</definedName>
    <definedName name="CUAL" localSheetId="6">'2,2'!ERR</definedName>
    <definedName name="CUAL" localSheetId="7">'2,3'!ERR</definedName>
    <definedName name="CUAL" localSheetId="8">'3,1'!ERR</definedName>
    <definedName name="CUAL" localSheetId="9">'3,2'!ERR</definedName>
    <definedName name="CUAL" localSheetId="10">'3,3'!ERR</definedName>
    <definedName name="CUAL" localSheetId="11">'4,1'!ERR</definedName>
    <definedName name="CUAL" localSheetId="12">'4,2'!ERR</definedName>
    <definedName name="CUAL" localSheetId="13">'4,3'!ERR</definedName>
    <definedName name="CUAL" localSheetId="14">'4,4'!ERR</definedName>
    <definedName name="CUAL" localSheetId="15">'4,5'!ERR</definedName>
    <definedName name="CUAL" localSheetId="16">'4,6'!ERR</definedName>
    <definedName name="CUAL" localSheetId="17">'5,1'!ERR</definedName>
    <definedName name="CUAL" localSheetId="18">'5,2'!ERR</definedName>
    <definedName name="CUAL" localSheetId="19">'5,3'!ERR</definedName>
    <definedName name="CUAL" localSheetId="20">'6,1'!ERR</definedName>
    <definedName name="CUAL" localSheetId="21">'7,1'!ERR</definedName>
    <definedName name="CUAL" localSheetId="22">'8,1'!ERR</definedName>
    <definedName name="CUAL">[0]!ERR</definedName>
    <definedName name="CUBS" localSheetId="2">#REF!</definedName>
    <definedName name="CUBS" localSheetId="3">#REF!</definedName>
    <definedName name="CUBS" localSheetId="4">#REF!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 localSheetId="10">#REF!</definedName>
    <definedName name="CUBS" localSheetId="11">#REF!</definedName>
    <definedName name="CUBS" localSheetId="12">#REF!</definedName>
    <definedName name="CUBS" localSheetId="13">#REF!</definedName>
    <definedName name="CUBS" localSheetId="14">#REF!</definedName>
    <definedName name="CUBS" localSheetId="15">#REF!</definedName>
    <definedName name="CUBS" localSheetId="16">#REF!</definedName>
    <definedName name="CUBS" localSheetId="17">#REF!</definedName>
    <definedName name="CUBS" localSheetId="18">#REF!</definedName>
    <definedName name="CUBS" localSheetId="19">#REF!</definedName>
    <definedName name="CUBS" localSheetId="20">#REF!</definedName>
    <definedName name="CUBS" localSheetId="21">#REF!</definedName>
    <definedName name="CUBS" localSheetId="22">#REF!</definedName>
    <definedName name="CUBS">#REF!</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19" hidden="1">{"via1",#N/A,TRUE,"general";"via2",#N/A,TRUE,"general";"via3",#N/A,TRUE,"general"}</definedName>
    <definedName name="CUNET" localSheetId="20"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hidden="1">{"via1",#N/A,TRUE,"general";"via2",#N/A,TRUE,"general";"via3",#N/A,TRUE,"general"}</definedName>
    <definedName name="Customize" localSheetId="3">[50]!Customize</definedName>
    <definedName name="Customize" localSheetId="4">[50]!Customize</definedName>
    <definedName name="Customize" localSheetId="5">[50]!Customize</definedName>
    <definedName name="Customize" localSheetId="6">[50]!Customize</definedName>
    <definedName name="Customize" localSheetId="7">[50]!Customize</definedName>
    <definedName name="Customize" localSheetId="8">[50]!Customize</definedName>
    <definedName name="Customize" localSheetId="9">[50]!Customize</definedName>
    <definedName name="Customize" localSheetId="10">[50]!Customize</definedName>
    <definedName name="Customize" localSheetId="11">[50]!Customize</definedName>
    <definedName name="Customize" localSheetId="12">[50]!Customize</definedName>
    <definedName name="Customize" localSheetId="13">[50]!Customize</definedName>
    <definedName name="Customize" localSheetId="14">[50]!Customize</definedName>
    <definedName name="Customize" localSheetId="15">[50]!Customize</definedName>
    <definedName name="Customize" localSheetId="16">[50]!Customize</definedName>
    <definedName name="Customize" localSheetId="17">[50]!Customize</definedName>
    <definedName name="Customize" localSheetId="18">[50]!Customize</definedName>
    <definedName name="Customize" localSheetId="19">[50]!Customize</definedName>
    <definedName name="Customize" localSheetId="20">[50]!Customize</definedName>
    <definedName name="Customize" localSheetId="21">[50]!Customize</definedName>
    <definedName name="Customize" localSheetId="22">[50]!Customize</definedName>
    <definedName name="Customize" localSheetId="1">[50]!Customize</definedName>
    <definedName name="Customize">[50]!Customize</definedName>
    <definedName name="cv" localSheetId="2">#REF!</definedName>
    <definedName name="cv" localSheetId="3">#REF!</definedName>
    <definedName name="cv" localSheetId="4">#REF!</definedName>
    <definedName name="cv" localSheetId="5">#REF!</definedName>
    <definedName name="cv" localSheetId="6">#REF!</definedName>
    <definedName name="cv" localSheetId="7">#REF!</definedName>
    <definedName name="cv" localSheetId="8">#REF!</definedName>
    <definedName name="cv" localSheetId="9">#REF!</definedName>
    <definedName name="cv" localSheetId="10">#REF!</definedName>
    <definedName name="cv" localSheetId="11">#REF!</definedName>
    <definedName name="cv" localSheetId="12">#REF!</definedName>
    <definedName name="cv" localSheetId="13">#REF!</definedName>
    <definedName name="cv" localSheetId="14">#REF!</definedName>
    <definedName name="cv" localSheetId="15">#REF!</definedName>
    <definedName name="cv" localSheetId="16">#REF!</definedName>
    <definedName name="cv" localSheetId="17">#REF!</definedName>
    <definedName name="cv" localSheetId="18">#REF!</definedName>
    <definedName name="cv" localSheetId="19">#REF!</definedName>
    <definedName name="cv" localSheetId="20">#REF!</definedName>
    <definedName name="cv" localSheetId="21">#REF!</definedName>
    <definedName name="cv" localSheetId="2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19" hidden="1">{"via1",#N/A,TRUE,"general";"via2",#N/A,TRUE,"general";"via3",#N/A,TRUE,"general"}</definedName>
    <definedName name="cvfvd" localSheetId="20"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19" hidden="1">{"TAB1",#N/A,TRUE,"GENERAL";"TAB2",#N/A,TRUE,"GENERAL";"TAB3",#N/A,TRUE,"GENERAL";"TAB4",#N/A,TRUE,"GENERAL";"TAB5",#N/A,TRUE,"GENERAL"}</definedName>
    <definedName name="cvn" localSheetId="20"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19" hidden="1">{"via1",#N/A,TRUE,"general";"via2",#N/A,TRUE,"general";"via3",#N/A,TRUE,"general"}</definedName>
    <definedName name="CVXC" localSheetId="20"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localSheetId="19" hidden="1">{"TAB1",#N/A,TRUE,"GENERAL";"TAB2",#N/A,TRUE,"GENERAL";"TAB3",#N/A,TRUE,"GENERAL";"TAB4",#N/A,TRUE,"GENERAL";"TAB5",#N/A,TRUE,"GENERAL"}</definedName>
    <definedName name="d" localSheetId="20" hidden="1">{"TAB1",#N/A,TRUE,"GENERAL";"TAB2",#N/A,TRUE,"GENERAL";"TAB3",#N/A,TRUE,"GENERAL";"TAB4",#N/A,TRUE,"GENERAL";"TAB5",#N/A,TRUE,"GENERAL"}</definedName>
    <definedName name="d" localSheetId="21" hidden="1">{"TAB1",#N/A,TRUE,"GENERAL";"TAB2",#N/A,TRUE,"GENERAL";"TAB3",#N/A,TRUE,"GENERAL";"TAB4",#N/A,TRUE,"GENERAL";"TAB5",#N/A,TRUE,"GENERAL"}</definedName>
    <definedName name="d" localSheetId="2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 localSheetId="3">'[23]GPI 526'!#REF!</definedName>
    <definedName name="dario" localSheetId="4">'[23]GPI 526'!#REF!</definedName>
    <definedName name="dario" localSheetId="5">'[23]GPI 526'!#REF!</definedName>
    <definedName name="dario" localSheetId="6">'[23]GPI 526'!#REF!</definedName>
    <definedName name="dario" localSheetId="7">'[23]GPI 526'!#REF!</definedName>
    <definedName name="dario" localSheetId="8">'[23]GPI 526'!#REF!</definedName>
    <definedName name="dario" localSheetId="9">'[23]GPI 526'!#REF!</definedName>
    <definedName name="dario" localSheetId="10">'[23]GPI 526'!#REF!</definedName>
    <definedName name="dario" localSheetId="11">'[23]GPI 526'!#REF!</definedName>
    <definedName name="dario" localSheetId="12">'[23]GPI 526'!#REF!</definedName>
    <definedName name="dario" localSheetId="13">'[23]GPI 526'!#REF!</definedName>
    <definedName name="dario" localSheetId="14">'[23]GPI 526'!#REF!</definedName>
    <definedName name="dario" localSheetId="15">'[23]GPI 526'!#REF!</definedName>
    <definedName name="dario" localSheetId="16">'[23]GPI 526'!#REF!</definedName>
    <definedName name="dario" localSheetId="17">'[23]GPI 526'!#REF!</definedName>
    <definedName name="dario" localSheetId="18">'[23]GPI 526'!#REF!</definedName>
    <definedName name="dario" localSheetId="19">'[23]GPI 526'!#REF!</definedName>
    <definedName name="dario" localSheetId="20">'[23]GPI 526'!#REF!</definedName>
    <definedName name="dario" localSheetId="21">'[23]GPI 526'!#REF!</definedName>
    <definedName name="dario" localSheetId="22">'[23]GPI 526'!#REF!</definedName>
    <definedName name="dario">'[23]GPI 526'!#REF!</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19" hidden="1">{"TAB1",#N/A,TRUE,"GENERAL";"TAB2",#N/A,TRUE,"GENERAL";"TAB3",#N/A,TRUE,"GENERAL";"TAB4",#N/A,TRUE,"GENERAL";"TAB5",#N/A,TRUE,"GENERAL"}</definedName>
    <definedName name="DASD" localSheetId="20"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 localSheetId="3">#REF!</definedName>
    <definedName name="DATOS" localSheetId="4">#REF!</definedName>
    <definedName name="DATOS" localSheetId="5">#REF!</definedName>
    <definedName name="DATOS" localSheetId="6">#REF!</definedName>
    <definedName name="DATOS" localSheetId="7">#REF!</definedName>
    <definedName name="DATOS" localSheetId="8">#REF!</definedName>
    <definedName name="DATOS" localSheetId="9">#REF!</definedName>
    <definedName name="DATOS" localSheetId="10">#REF!</definedName>
    <definedName name="DATOS" localSheetId="11">#REF!</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7">#REF!</definedName>
    <definedName name="DATOS" localSheetId="18">#REF!</definedName>
    <definedName name="DATOS" localSheetId="19">#REF!</definedName>
    <definedName name="DATOS" localSheetId="20">#REF!</definedName>
    <definedName name="DATOS" localSheetId="21">#REF!</definedName>
    <definedName name="DATOS" localSheetId="2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3">#REF!</definedName>
    <definedName name="Dbgcm" localSheetId="4">#REF!</definedName>
    <definedName name="Dbgcm" localSheetId="5">#REF!</definedName>
    <definedName name="Dbgcm" localSheetId="6">#REF!</definedName>
    <definedName name="Dbgcm" localSheetId="7">#REF!</definedName>
    <definedName name="Dbgcm" localSheetId="8">#REF!</definedName>
    <definedName name="Dbgcm" localSheetId="9">#REF!</definedName>
    <definedName name="Dbgcm" localSheetId="10">#REF!</definedName>
    <definedName name="Dbgcm" localSheetId="11">#REF!</definedName>
    <definedName name="Dbgcm" localSheetId="12">#REF!</definedName>
    <definedName name="Dbgcm" localSheetId="13">#REF!</definedName>
    <definedName name="Dbgcm" localSheetId="14">#REF!</definedName>
    <definedName name="Dbgcm" localSheetId="15">#REF!</definedName>
    <definedName name="Dbgcm" localSheetId="16">#REF!</definedName>
    <definedName name="Dbgcm" localSheetId="17">#REF!</definedName>
    <definedName name="Dbgcm" localSheetId="18">#REF!</definedName>
    <definedName name="Dbgcm" localSheetId="19">#REF!</definedName>
    <definedName name="Dbgcm" localSheetId="20">#REF!</definedName>
    <definedName name="Dbgcm" localSheetId="21">#REF!</definedName>
    <definedName name="Dbgcm" localSheetId="22">#REF!</definedName>
    <definedName name="Dbgcm">#REF!</definedName>
    <definedName name="dc">#REF!</definedName>
    <definedName name="Dcacm" localSheetId="2">#REF!</definedName>
    <definedName name="Dcacm" localSheetId="3">#REF!</definedName>
    <definedName name="Dcacm" localSheetId="4">#REF!</definedName>
    <definedName name="Dcacm" localSheetId="5">#REF!</definedName>
    <definedName name="Dcacm" localSheetId="6">#REF!</definedName>
    <definedName name="Dcacm" localSheetId="7">#REF!</definedName>
    <definedName name="Dcacm" localSheetId="8">#REF!</definedName>
    <definedName name="Dcacm" localSheetId="9">#REF!</definedName>
    <definedName name="Dcacm" localSheetId="10">#REF!</definedName>
    <definedName name="Dcacm" localSheetId="11">#REF!</definedName>
    <definedName name="Dcacm" localSheetId="12">#REF!</definedName>
    <definedName name="Dcacm" localSheetId="13">#REF!</definedName>
    <definedName name="Dcacm" localSheetId="14">#REF!</definedName>
    <definedName name="Dcacm" localSheetId="15">#REF!</definedName>
    <definedName name="Dcacm" localSheetId="16">#REF!</definedName>
    <definedName name="Dcacm" localSheetId="17">#REF!</definedName>
    <definedName name="Dcacm" localSheetId="18">#REF!</definedName>
    <definedName name="Dcacm" localSheetId="19">#REF!</definedName>
    <definedName name="Dcacm" localSheetId="20">#REF!</definedName>
    <definedName name="Dcacm" localSheetId="21">#REF!</definedName>
    <definedName name="Dcacm" localSheetId="2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19" hidden="1">{"via1",#N/A,TRUE,"general";"via2",#N/A,TRUE,"general";"via3",#N/A,TRUE,"general"}</definedName>
    <definedName name="DCSDCTV" localSheetId="20"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hidden="1">{"via1",#N/A,TRUE,"general";"via2",#N/A,TRUE,"general";"via3",#N/A,TRUE,"general"}</definedName>
    <definedName name="dd" localSheetId="2">#REF!</definedName>
    <definedName name="dd" localSheetId="3">#REF!</definedName>
    <definedName name="dd" localSheetId="4">#REF!</definedName>
    <definedName name="dd" localSheetId="5">#REF!</definedName>
    <definedName name="dd" localSheetId="6">#REF!</definedName>
    <definedName name="dd" localSheetId="7">#REF!</definedName>
    <definedName name="dd" localSheetId="8">#REF!</definedName>
    <definedName name="dd" localSheetId="9">#REF!</definedName>
    <definedName name="dd" localSheetId="10">#REF!</definedName>
    <definedName name="dd" localSheetId="11">#REF!</definedName>
    <definedName name="dd" localSheetId="12">#REF!</definedName>
    <definedName name="dd" localSheetId="13">#REF!</definedName>
    <definedName name="dd" localSheetId="14">#REF!</definedName>
    <definedName name="dd" localSheetId="15">#REF!</definedName>
    <definedName name="dd" localSheetId="16">#REF!</definedName>
    <definedName name="dd" localSheetId="17">#REF!</definedName>
    <definedName name="dd" localSheetId="18">#REF!</definedName>
    <definedName name="dd" localSheetId="19">#REF!</definedName>
    <definedName name="dd" localSheetId="20">#REF!</definedName>
    <definedName name="dd" localSheetId="21">#REF!</definedName>
    <definedName name="dd" localSheetId="22">#REF!</definedName>
    <definedName name="dd">#REF!</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localSheetId="19" hidden="1">{"via1",#N/A,TRUE,"general";"via2",#N/A,TRUE,"general";"via3",#N/A,TRUE,"general"}</definedName>
    <definedName name="ddd" localSheetId="20" hidden="1">{"via1",#N/A,TRUE,"general";"via2",#N/A,TRUE,"general";"via3",#N/A,TRUE,"general"}</definedName>
    <definedName name="ddd" localSheetId="21" hidden="1">{"via1",#N/A,TRUE,"general";"via2",#N/A,TRUE,"general";"via3",#N/A,TRUE,"general"}</definedName>
    <definedName name="ddd" localSheetId="2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19" hidden="1">{"via1",#N/A,TRUE,"general";"via2",#N/A,TRUE,"general";"via3",#N/A,TRUE,"general"}</definedName>
    <definedName name="ddddt" localSheetId="20"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19" hidden="1">{"via1",#N/A,TRUE,"general";"via2",#N/A,TRUE,"general";"via3",#N/A,TRUE,"general"}</definedName>
    <definedName name="defd" localSheetId="20"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hidden="1">{"via1",#N/A,TRUE,"general";"via2",#N/A,TRUE,"general";"via3",#N/A,TRUE,"general"}</definedName>
    <definedName name="demanto" localSheetId="2">#REF!</definedName>
    <definedName name="demanto" localSheetId="3">#REF!</definedName>
    <definedName name="demanto" localSheetId="4">#REF!</definedName>
    <definedName name="demanto" localSheetId="5">#REF!</definedName>
    <definedName name="demanto" localSheetId="6">#REF!</definedName>
    <definedName name="demanto" localSheetId="7">#REF!</definedName>
    <definedName name="demanto" localSheetId="8">#REF!</definedName>
    <definedName name="demanto" localSheetId="9">#REF!</definedName>
    <definedName name="demanto" localSheetId="10">#REF!</definedName>
    <definedName name="demanto" localSheetId="11">#REF!</definedName>
    <definedName name="demanto" localSheetId="12">#REF!</definedName>
    <definedName name="demanto" localSheetId="13">#REF!</definedName>
    <definedName name="demanto" localSheetId="14">#REF!</definedName>
    <definedName name="demanto" localSheetId="15">#REF!</definedName>
    <definedName name="demanto" localSheetId="16">#REF!</definedName>
    <definedName name="demanto" localSheetId="17">#REF!</definedName>
    <definedName name="demanto" localSheetId="18">#REF!</definedName>
    <definedName name="demanto" localSheetId="19">#REF!</definedName>
    <definedName name="demanto" localSheetId="20">#REF!</definedName>
    <definedName name="demanto" localSheetId="21">#REF!</definedName>
    <definedName name="demanto" localSheetId="2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 localSheetId="3">#REF!</definedName>
    <definedName name="DEX" localSheetId="4">#REF!</definedName>
    <definedName name="DEX" localSheetId="5">#REF!</definedName>
    <definedName name="DEX" localSheetId="6">#REF!</definedName>
    <definedName name="DEX" localSheetId="7">#REF!</definedName>
    <definedName name="DEX" localSheetId="8">#REF!</definedName>
    <definedName name="DEX" localSheetId="9">#REF!</definedName>
    <definedName name="DEX" localSheetId="10">#REF!</definedName>
    <definedName name="DEX" localSheetId="11">#REF!</definedName>
    <definedName name="DEX" localSheetId="12">#REF!</definedName>
    <definedName name="DEX" localSheetId="13">#REF!</definedName>
    <definedName name="DEX" localSheetId="14">#REF!</definedName>
    <definedName name="DEX" localSheetId="15">#REF!</definedName>
    <definedName name="DEX" localSheetId="16">#REF!</definedName>
    <definedName name="DEX" localSheetId="17">#REF!</definedName>
    <definedName name="DEX" localSheetId="18">#REF!</definedName>
    <definedName name="DEX" localSheetId="19">#REF!</definedName>
    <definedName name="DEX" localSheetId="20">#REF!</definedName>
    <definedName name="DEX" localSheetId="21">#REF!</definedName>
    <definedName name="DEX" localSheetId="22">#REF!</definedName>
    <definedName name="DEX">#REF!</definedName>
    <definedName name="DF">[64]Cronograma!#REF!</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19" hidden="1">{"TAB1",#N/A,TRUE,"GENERAL";"TAB2",#N/A,TRUE,"GENERAL";"TAB3",#N/A,TRUE,"GENERAL";"TAB4",#N/A,TRUE,"GENERAL";"TAB5",#N/A,TRUE,"GENERAL"}</definedName>
    <definedName name="dfa" localSheetId="20"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19" hidden="1">{"via1",#N/A,TRUE,"general";"via2",#N/A,TRUE,"general";"via3",#N/A,TRUE,"general"}</definedName>
    <definedName name="DFBNJ" localSheetId="20"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19" hidden="1">{"TAB1",#N/A,TRUE,"GENERAL";"TAB2",#N/A,TRUE,"GENERAL";"TAB3",#N/A,TRUE,"GENERAL";"TAB4",#N/A,TRUE,"GENERAL";"TAB5",#N/A,TRUE,"GENERAL"}</definedName>
    <definedName name="dfds" localSheetId="20"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19" hidden="1">{"via1",#N/A,TRUE,"general";"via2",#N/A,TRUE,"general";"via3",#N/A,TRUE,"general"}</definedName>
    <definedName name="dfdsfi" localSheetId="20"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localSheetId="19" hidden="1">{"via1",#N/A,TRUE,"general";"via2",#N/A,TRUE,"general";"via3",#N/A,TRUE,"general"}</definedName>
    <definedName name="DFG" localSheetId="20"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19" hidden="1">{"via1",#N/A,TRUE,"general";"via2",#N/A,TRUE,"general";"via3",#N/A,TRUE,"general"}</definedName>
    <definedName name="DFGBHJ" localSheetId="20"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19" hidden="1">{"via1",#N/A,TRUE,"general";"via2",#N/A,TRUE,"general";"via3",#N/A,TRUE,"general"}</definedName>
    <definedName name="DFGDFG" localSheetId="20"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19" hidden="1">{"via1",#N/A,TRUE,"general";"via2",#N/A,TRUE,"general";"via3",#N/A,TRUE,"general"}</definedName>
    <definedName name="dfgf" localSheetId="20"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19" hidden="1">{"TAB1",#N/A,TRUE,"GENERAL";"TAB2",#N/A,TRUE,"GENERAL";"TAB3",#N/A,TRUE,"GENERAL";"TAB4",#N/A,TRUE,"GENERAL";"TAB5",#N/A,TRUE,"GENERAL"}</definedName>
    <definedName name="DFGV" localSheetId="20"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19" hidden="1">{"TAB1",#N/A,TRUE,"GENERAL";"TAB2",#N/A,TRUE,"GENERAL";"TAB3",#N/A,TRUE,"GENERAL";"TAB4",#N/A,TRUE,"GENERAL";"TAB5",#N/A,TRUE,"GENERAL"}</definedName>
    <definedName name="dfh" localSheetId="20"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19" hidden="1">{"via1",#N/A,TRUE,"general";"via2",#N/A,TRUE,"general";"via3",#N/A,TRUE,"general"}</definedName>
    <definedName name="dfhdr" localSheetId="20"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19" hidden="1">{"via1",#N/A,TRUE,"general";"via2",#N/A,TRUE,"general";"via3",#N/A,TRUE,"general"}</definedName>
    <definedName name="dfhgh" localSheetId="20"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19" hidden="1">{"via1",#N/A,TRUE,"general";"via2",#N/A,TRUE,"general";"via3",#N/A,TRUE,"general"}</definedName>
    <definedName name="dfj" localSheetId="20"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19" hidden="1">{"via1",#N/A,TRUE,"general";"via2",#N/A,TRUE,"general";"via3",#N/A,TRUE,"general"}</definedName>
    <definedName name="DFRFRF" localSheetId="20"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19" hidden="1">{"via1",#N/A,TRUE,"general";"via2",#N/A,TRUE,"general";"via3",#N/A,TRUE,"general"}</definedName>
    <definedName name="DFVUI" localSheetId="20"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19" hidden="1">{"via1",#N/A,TRUE,"general";"via2",#N/A,TRUE,"general";"via3",#N/A,TRUE,"general"}</definedName>
    <definedName name="dg" localSheetId="20"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19" hidden="1">{"via1",#N/A,TRUE,"general";"via2",#N/A,TRUE,"general";"via3",#N/A,TRUE,"general"}</definedName>
    <definedName name="dgdgr" localSheetId="20"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19" hidden="1">{"TAB1",#N/A,TRUE,"GENERAL";"TAB2",#N/A,TRUE,"GENERAL";"TAB3",#N/A,TRUE,"GENERAL";"TAB4",#N/A,TRUE,"GENERAL";"TAB5",#N/A,TRUE,"GENERAL"}</definedName>
    <definedName name="dgfd" localSheetId="20"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19" hidden="1">{"via1",#N/A,TRUE,"general";"via2",#N/A,TRUE,"general";"via3",#N/A,TRUE,"general"}</definedName>
    <definedName name="DGFDFVSDF" localSheetId="20"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19" hidden="1">{"via1",#N/A,TRUE,"general";"via2",#N/A,TRUE,"general";"via3",#N/A,TRUE,"general"}</definedName>
    <definedName name="dgfdg" localSheetId="20"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19" hidden="1">{"via1",#N/A,TRUE,"general";"via2",#N/A,TRUE,"general";"via3",#N/A,TRUE,"general"}</definedName>
    <definedName name="DGFG" localSheetId="20"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19" hidden="1">{"via1",#N/A,TRUE,"general";"via2",#N/A,TRUE,"general";"via3",#N/A,TRUE,"general"}</definedName>
    <definedName name="dgreg" localSheetId="20"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19" hidden="1">{"via1",#N/A,TRUE,"general";"via2",#N/A,TRUE,"general";"via3",#N/A,TRUE,"general"}</definedName>
    <definedName name="DH" localSheetId="20"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19" hidden="1">{"via1",#N/A,TRUE,"general";"via2",#N/A,TRUE,"general";"via3",#N/A,TRUE,"general"}</definedName>
    <definedName name="dhgh" localSheetId="20"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19" hidden="1">{"via1",#N/A,TRUE,"general";"via2",#N/A,TRUE,"general";"via3",#N/A,TRUE,"general"}</definedName>
    <definedName name="dry" localSheetId="20"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19" hidden="1">{"via1",#N/A,TRUE,"general";"via2",#N/A,TRUE,"general";"via3",#N/A,TRUE,"general"}</definedName>
    <definedName name="DSAD" localSheetId="20"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3">#REF!</definedName>
    <definedName name="Dsbcm" localSheetId="4">#REF!</definedName>
    <definedName name="Dsbcm" localSheetId="5">#REF!</definedName>
    <definedName name="Dsbcm" localSheetId="6">#REF!</definedName>
    <definedName name="Dsbcm" localSheetId="7">#REF!</definedName>
    <definedName name="Dsbcm" localSheetId="8">#REF!</definedName>
    <definedName name="Dsbcm" localSheetId="9">#REF!</definedName>
    <definedName name="Dsbcm" localSheetId="10">#REF!</definedName>
    <definedName name="Dsbcm" localSheetId="11">#REF!</definedName>
    <definedName name="Dsbcm" localSheetId="12">#REF!</definedName>
    <definedName name="Dsbcm" localSheetId="13">#REF!</definedName>
    <definedName name="Dsbcm" localSheetId="14">#REF!</definedName>
    <definedName name="Dsbcm" localSheetId="15">#REF!</definedName>
    <definedName name="Dsbcm" localSheetId="16">#REF!</definedName>
    <definedName name="Dsbcm" localSheetId="17">#REF!</definedName>
    <definedName name="Dsbcm" localSheetId="18">#REF!</definedName>
    <definedName name="Dsbcm" localSheetId="19">#REF!</definedName>
    <definedName name="Dsbcm" localSheetId="20">#REF!</definedName>
    <definedName name="Dsbcm" localSheetId="21">#REF!</definedName>
    <definedName name="Dsbcm" localSheetId="2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19" hidden="1">{"via1",#N/A,TRUE,"general";"via2",#N/A,TRUE,"general";"via3",#N/A,TRUE,"general"}</definedName>
    <definedName name="DSD" localSheetId="20"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19" hidden="1">{"via1",#N/A,TRUE,"general";"via2",#N/A,TRUE,"general";"via3",#N/A,TRUE,"general"}</definedName>
    <definedName name="DSF" localSheetId="20"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19" hidden="1">{"via1",#N/A,TRUE,"general";"via2",#N/A,TRUE,"general";"via3",#N/A,TRUE,"general"}</definedName>
    <definedName name="dsfg" localSheetId="20"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19" hidden="1">{"via1",#N/A,TRUE,"general";"via2",#N/A,TRUE,"general";"via3",#N/A,TRUE,"general"}</definedName>
    <definedName name="dsfsdf" localSheetId="20"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19" hidden="1">{"via1",#N/A,TRUE,"general";"via2",#N/A,TRUE,"general";"via3",#N/A,TRUE,"general"}</definedName>
    <definedName name="dsftbv" localSheetId="20"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19" hidden="1">{"via1",#N/A,TRUE,"general";"via2",#N/A,TRUE,"general";"via3",#N/A,TRUE,"general"}</definedName>
    <definedName name="dtrhj" localSheetId="20"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19" hidden="1">{"via1",#N/A,TRUE,"general";"via2",#N/A,TRUE,"general";"via3",#N/A,TRUE,"general"}</definedName>
    <definedName name="dxfgg" localSheetId="20"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19" hidden="1">{"via1",#N/A,TRUE,"general";"via2",#N/A,TRUE,"general";"via3",#N/A,TRUE,"general"}</definedName>
    <definedName name="e3e33" localSheetId="20"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19" hidden="1">{"via1",#N/A,TRUE,"general";"via2",#N/A,TRUE,"general";"via3",#N/A,TRUE,"general"}</definedName>
    <definedName name="edgfhmn" localSheetId="20"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hidden="1">{"via1",#N/A,TRUE,"general";"via2",#N/A,TRUE,"general";"via3",#N/A,TRUE,"general"}</definedName>
    <definedName name="EE" localSheetId="2">'1,1'!ERR</definedName>
    <definedName name="EE" localSheetId="3">'1,2'!ERR</definedName>
    <definedName name="EE" localSheetId="4">'1,3'!ERR</definedName>
    <definedName name="EE" localSheetId="5">'2,1'!ERR</definedName>
    <definedName name="EE" localSheetId="6">'2,2'!ERR</definedName>
    <definedName name="EE" localSheetId="7">'2,3'!ERR</definedName>
    <definedName name="EE" localSheetId="8">'3,1'!ERR</definedName>
    <definedName name="EE" localSheetId="9">'3,2'!ERR</definedName>
    <definedName name="EE" localSheetId="10">'3,3'!ERR</definedName>
    <definedName name="EE" localSheetId="11">'4,1'!ERR</definedName>
    <definedName name="EE" localSheetId="12">'4,2'!ERR</definedName>
    <definedName name="EE" localSheetId="13">'4,3'!ERR</definedName>
    <definedName name="EE" localSheetId="14">'4,4'!ERR</definedName>
    <definedName name="EE" localSheetId="15">'4,5'!ERR</definedName>
    <definedName name="EE" localSheetId="16">'4,6'!ERR</definedName>
    <definedName name="EE" localSheetId="17">'5,1'!ERR</definedName>
    <definedName name="EE" localSheetId="18">'5,2'!ERR</definedName>
    <definedName name="EE" localSheetId="19">'5,3'!ERR</definedName>
    <definedName name="EE" localSheetId="20">'6,1'!ERR</definedName>
    <definedName name="EE" localSheetId="21">'7,1'!ERR</definedName>
    <definedName name="EE" localSheetId="22">'8,1'!ERR</definedName>
    <definedName name="EE">[0]!ERR</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19" hidden="1">{"via1",#N/A,TRUE,"general";"via2",#N/A,TRUE,"general";"via3",#N/A,TRUE,"general"}</definedName>
    <definedName name="eeerfd" localSheetId="20"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19" hidden="1">{"TAB1",#N/A,TRUE,"GENERAL";"TAB2",#N/A,TRUE,"GENERAL";"TAB3",#N/A,TRUE,"GENERAL";"TAB4",#N/A,TRUE,"GENERAL";"TAB5",#N/A,TRUE,"GENERAL"}</definedName>
    <definedName name="efef" localSheetId="20"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19" hidden="1">{"via1",#N/A,TRUE,"general";"via2",#N/A,TRUE,"general";"via3",#N/A,TRUE,"general"}</definedName>
    <definedName name="efer" localSheetId="20"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19" hidden="1">{"TAB1",#N/A,TRUE,"GENERAL";"TAB2",#N/A,TRUE,"GENERAL";"TAB3",#N/A,TRUE,"GENERAL";"TAB4",#N/A,TRUE,"GENERAL";"TAB5",#N/A,TRUE,"GENERAL"}</definedName>
    <definedName name="egeg" localSheetId="20"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 localSheetId="3">#REF!</definedName>
    <definedName name="emanto" localSheetId="4">#REF!</definedName>
    <definedName name="emanto" localSheetId="5">#REF!</definedName>
    <definedName name="emanto" localSheetId="6">#REF!</definedName>
    <definedName name="emanto" localSheetId="7">#REF!</definedName>
    <definedName name="emanto" localSheetId="8">#REF!</definedName>
    <definedName name="emanto" localSheetId="9">#REF!</definedName>
    <definedName name="emanto" localSheetId="10">#REF!</definedName>
    <definedName name="emanto" localSheetId="11">#REF!</definedName>
    <definedName name="emanto" localSheetId="12">#REF!</definedName>
    <definedName name="emanto" localSheetId="13">#REF!</definedName>
    <definedName name="emanto" localSheetId="14">#REF!</definedName>
    <definedName name="emanto" localSheetId="15">#REF!</definedName>
    <definedName name="emanto" localSheetId="16">#REF!</definedName>
    <definedName name="emanto" localSheetId="17">#REF!</definedName>
    <definedName name="emanto" localSheetId="18">#REF!</definedName>
    <definedName name="emanto" localSheetId="19">#REF!</definedName>
    <definedName name="emanto" localSheetId="20">#REF!</definedName>
    <definedName name="emanto" localSheetId="21">#REF!</definedName>
    <definedName name="emanto" localSheetId="22">#REF!</definedName>
    <definedName name="emanto">#REF!</definedName>
    <definedName name="eme" localSheetId="2">'1,1'!ERR</definedName>
    <definedName name="eme" localSheetId="3">'1,2'!ERR</definedName>
    <definedName name="eme" localSheetId="4">'1,3'!ERR</definedName>
    <definedName name="eme" localSheetId="5">'2,1'!ERR</definedName>
    <definedName name="eme" localSheetId="6">'2,2'!ERR</definedName>
    <definedName name="eme" localSheetId="7">'2,3'!ERR</definedName>
    <definedName name="eme" localSheetId="8">'3,1'!ERR</definedName>
    <definedName name="eme" localSheetId="9">'3,2'!ERR</definedName>
    <definedName name="eme" localSheetId="10">'3,3'!ERR</definedName>
    <definedName name="eme" localSheetId="11">'4,1'!ERR</definedName>
    <definedName name="eme" localSheetId="12">'4,2'!ERR</definedName>
    <definedName name="eme" localSheetId="13">'4,3'!ERR</definedName>
    <definedName name="eme" localSheetId="14">'4,4'!ERR</definedName>
    <definedName name="eme" localSheetId="15">'4,5'!ERR</definedName>
    <definedName name="eme" localSheetId="16">'4,6'!ERR</definedName>
    <definedName name="eme" localSheetId="17">'5,1'!ERR</definedName>
    <definedName name="eme" localSheetId="18">'5,2'!ERR</definedName>
    <definedName name="eme" localSheetId="19">'5,3'!ERR</definedName>
    <definedName name="eme" localSheetId="20">'6,1'!ERR</definedName>
    <definedName name="eme" localSheetId="21">'7,1'!ERR</definedName>
    <definedName name="eme" localSheetId="22">'8,1'!ERR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 localSheetId="3">#REF!</definedName>
    <definedName name="ENTRADASP" localSheetId="4">#REF!</definedName>
    <definedName name="ENTRADASP" localSheetId="5">#REF!</definedName>
    <definedName name="ENTRADASP" localSheetId="6">#REF!</definedName>
    <definedName name="ENTRADASP" localSheetId="7">#REF!</definedName>
    <definedName name="ENTRADASP" localSheetId="8">#REF!</definedName>
    <definedName name="ENTRADASP" localSheetId="9">#REF!</definedName>
    <definedName name="ENTRADASP" localSheetId="10">#REF!</definedName>
    <definedName name="ENTRADASP" localSheetId="11">#REF!</definedName>
    <definedName name="ENTRADASP" localSheetId="12">#REF!</definedName>
    <definedName name="ENTRADASP" localSheetId="13">#REF!</definedName>
    <definedName name="ENTRADASP" localSheetId="14">#REF!</definedName>
    <definedName name="ENTRADASP" localSheetId="15">#REF!</definedName>
    <definedName name="ENTRADASP" localSheetId="16">#REF!</definedName>
    <definedName name="ENTRADASP" localSheetId="17">#REF!</definedName>
    <definedName name="ENTRADASP" localSheetId="18">#REF!</definedName>
    <definedName name="ENTRADASP" localSheetId="19">#REF!</definedName>
    <definedName name="ENTRADASP" localSheetId="20">#REF!</definedName>
    <definedName name="ENTRADASP" localSheetId="21">#REF!</definedName>
    <definedName name="ENTRADASP" localSheetId="2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 localSheetId="3">'[70]TABLA EQUIPOS'!$A$3:$D$70</definedName>
    <definedName name="EQUIPOS" localSheetId="4">'[70]TABLA EQUIPOS'!$A$3:$D$70</definedName>
    <definedName name="EQUIPOS" localSheetId="5">'[70]TABLA EQUIPOS'!$A$3:$D$70</definedName>
    <definedName name="EQUIPOS" localSheetId="6">'[70]TABLA EQUIPOS'!$A$3:$D$70</definedName>
    <definedName name="EQUIPOS" localSheetId="7">'[70]TABLA EQUIPOS'!$A$3:$D$70</definedName>
    <definedName name="EQUIPOS" localSheetId="8">'[70]TABLA EQUIPOS'!$A$3:$D$70</definedName>
    <definedName name="EQUIPOS" localSheetId="9">'[70]TABLA EQUIPOS'!$A$3:$D$70</definedName>
    <definedName name="EQUIPOS" localSheetId="10">'[70]TABLA EQUIPOS'!$A$3:$D$70</definedName>
    <definedName name="EQUIPOS" localSheetId="11">'[70]TABLA EQUIPOS'!$A$3:$D$70</definedName>
    <definedName name="EQUIPOS" localSheetId="12">'[70]TABLA EQUIPOS'!$A$3:$D$70</definedName>
    <definedName name="EQUIPOS" localSheetId="13">'[70]TABLA EQUIPOS'!$A$3:$D$70</definedName>
    <definedName name="EQUIPOS" localSheetId="14">'[70]TABLA EQUIPOS'!$A$3:$D$70</definedName>
    <definedName name="EQUIPOS" localSheetId="15">'[70]TABLA EQUIPOS'!$A$3:$D$70</definedName>
    <definedName name="EQUIPOS" localSheetId="16">'[70]TABLA EQUIPOS'!$A$3:$D$70</definedName>
    <definedName name="EQUIPOS" localSheetId="17">'[70]TABLA EQUIPOS'!$A$3:$D$70</definedName>
    <definedName name="EQUIPOS" localSheetId="18">'[70]TABLA EQUIPOS'!$A$3:$D$70</definedName>
    <definedName name="EQUIPOS" localSheetId="19">'[70]TABLA EQUIPOS'!$A$3:$D$70</definedName>
    <definedName name="EQUIPOS" localSheetId="20">'[70]TABLA EQUIPOS'!$A$3:$D$70</definedName>
    <definedName name="EQUIPOS" localSheetId="21">'[70]TABLA EQUIPOS'!$A$3:$D$70</definedName>
    <definedName name="EQUIPOS" localSheetId="22">'[70]TABLA EQUIPOS'!$A$3:$D$70</definedName>
    <definedName name="Equipos">#REF!</definedName>
    <definedName name="EQUIPOS1">#REF!</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19" hidden="1">{"via1",#N/A,TRUE,"general";"via2",#N/A,TRUE,"general";"via3",#N/A,TRUE,"general"}</definedName>
    <definedName name="eqw" localSheetId="20"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19" hidden="1">{"TAB1",#N/A,TRUE,"GENERAL";"TAB2",#N/A,TRUE,"GENERAL";"TAB3",#N/A,TRUE,"GENERAL";"TAB4",#N/A,TRUE,"GENERAL";"TAB5",#N/A,TRUE,"GENERAL"}</definedName>
    <definedName name="erg" localSheetId="20"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19" hidden="1">{"via1",#N/A,TRUE,"general";"via2",#N/A,TRUE,"general";"via3",#N/A,TRUE,"general"}</definedName>
    <definedName name="erger" localSheetId="20"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19" hidden="1">{"via1",#N/A,TRUE,"general";"via2",#N/A,TRUE,"general";"via3",#N/A,TRUE,"general"}</definedName>
    <definedName name="ergerg" localSheetId="20"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19" hidden="1">{"via1",#N/A,TRUE,"general";"via2",#N/A,TRUE,"general";"via3",#N/A,TRUE,"general"}</definedName>
    <definedName name="ergfegr" localSheetId="20"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19" hidden="1">{"via1",#N/A,TRUE,"general";"via2",#N/A,TRUE,"general";"via3",#N/A,TRUE,"general"}</definedName>
    <definedName name="erggewg" localSheetId="20"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19" hidden="1">{"via1",#N/A,TRUE,"general";"via2",#N/A,TRUE,"general";"via3",#N/A,TRUE,"general"}</definedName>
    <definedName name="ergregerg" localSheetId="20"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19" hidden="1">{"via1",#N/A,TRUE,"general";"via2",#N/A,TRUE,"general";"via3",#N/A,TRUE,"general"}</definedName>
    <definedName name="ergwreg" localSheetId="20"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 localSheetId="19">{"TAB1",#N/A,TRUE,"GENERAL";"TAB2",#N/A,TRUE,"GENERAL";"TAB3",#N/A,TRUE,"GENERAL";"TAB4",#N/A,TRUE,"GENERAL";"TAB5",#N/A,TRUE,"GENERAL"}</definedName>
    <definedName name="ERR" localSheetId="20">{"TAB1",#N/A,TRUE,"GENERAL";"TAB2",#N/A,TRUE,"GENERAL";"TAB3",#N/A,TRUE,"GENERAL";"TAB4",#N/A,TRUE,"GENERAL";"TAB5",#N/A,TRUE,"GENERAL"}</definedName>
    <definedName name="ERR" localSheetId="21">{"TAB1",#N/A,TRUE,"GENERAL";"TAB2",#N/A,TRUE,"GENERAL";"TAB3",#N/A,TRUE,"GENERAL";"TAB4",#N/A,TRUE,"GENERAL";"TAB5",#N/A,TRUE,"GENERAL"}</definedName>
    <definedName name="ERR" localSheetId="2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19" hidden="1">{"via1",#N/A,TRUE,"general";"via2",#N/A,TRUE,"general";"via3",#N/A,TRUE,"general"}</definedName>
    <definedName name="ert" localSheetId="20"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19" hidden="1">{"via1",#N/A,TRUE,"general";"via2",#N/A,TRUE,"general";"via3",#N/A,TRUE,"general"}</definedName>
    <definedName name="erte" localSheetId="20"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19" hidden="1">{"via1",#N/A,TRUE,"general";"via2",#N/A,TRUE,"general";"via3",#N/A,TRUE,"general"}</definedName>
    <definedName name="ertert" localSheetId="20"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19" hidden="1">{"via1",#N/A,TRUE,"general";"via2",#N/A,TRUE,"general";"via3",#N/A,TRUE,"general"}</definedName>
    <definedName name="ertreb" localSheetId="20"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19" hidden="1">{"via1",#N/A,TRUE,"general";"via2",#N/A,TRUE,"general";"via3",#N/A,TRUE,"general"}</definedName>
    <definedName name="erttret" localSheetId="20"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19" hidden="1">{"via1",#N/A,TRUE,"general";"via2",#N/A,TRUE,"general";"via3",#N/A,TRUE,"general"}</definedName>
    <definedName name="ertuiy" localSheetId="20"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19" hidden="1">{"TAB1",#N/A,TRUE,"GENERAL";"TAB2",#N/A,TRUE,"GENERAL";"TAB3",#N/A,TRUE,"GENERAL";"TAB4",#N/A,TRUE,"GENERAL";"TAB5",#N/A,TRUE,"GENERAL"}</definedName>
    <definedName name="eru" localSheetId="20"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19" hidden="1">{"via1",#N/A,TRUE,"general";"via2",#N/A,TRUE,"general";"via3",#N/A,TRUE,"general"}</definedName>
    <definedName name="ERV" localSheetId="20"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19" hidden="1">{"via1",#N/A,TRUE,"general";"via2",#N/A,TRUE,"general";"via3",#N/A,TRUE,"general"}</definedName>
    <definedName name="erware" localSheetId="20"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19" hidden="1">{"via1",#N/A,TRUE,"general";"via2",#N/A,TRUE,"general";"via3",#N/A,TRUE,"general"}</definedName>
    <definedName name="ERWER" localSheetId="20"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19" hidden="1">{"TAB1",#N/A,TRUE,"GENERAL";"TAB2",#N/A,TRUE,"GENERAL";"TAB3",#N/A,TRUE,"GENERAL";"TAB4",#N/A,TRUE,"GENERAL";"TAB5",#N/A,TRUE,"GENERAL"}</definedName>
    <definedName name="erwr" localSheetId="20"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19" hidden="1">{"via1",#N/A,TRUE,"general";"via2",#N/A,TRUE,"general";"via3",#N/A,TRUE,"general"}</definedName>
    <definedName name="ERWRL" localSheetId="20"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19" hidden="1">{"via1",#N/A,TRUE,"general";"via2",#N/A,TRUE,"general";"via3",#N/A,TRUE,"general"}</definedName>
    <definedName name="ery" localSheetId="20"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19" hidden="1">{"via1",#N/A,TRUE,"general";"via2",#N/A,TRUE,"general";"via3",#N/A,TRUE,"general"}</definedName>
    <definedName name="eryhd" localSheetId="20"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19" hidden="1">{"via1",#N/A,TRUE,"general";"via2",#N/A,TRUE,"general";"via3",#N/A,TRUE,"general"}</definedName>
    <definedName name="erytd" localSheetId="20"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19" hidden="1">{"via1",#N/A,TRUE,"general";"via2",#N/A,TRUE,"general";"via3",#N/A,TRUE,"general"}</definedName>
    <definedName name="eryty" localSheetId="20"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19" hidden="1">{"via1",#N/A,TRUE,"general";"via2",#N/A,TRUE,"general";"via3",#N/A,TRUE,"general"}</definedName>
    <definedName name="eryy" localSheetId="20"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hidden="1">{"via1",#N/A,TRUE,"general";"via2",#N/A,TRUE,"general";"via3",#N/A,TRUE,"general"}</definedName>
    <definedName name="ES" localSheetId="2">'1,1'!ERR</definedName>
    <definedName name="ES" localSheetId="3">'1,2'!ERR</definedName>
    <definedName name="ES" localSheetId="4">'1,3'!ERR</definedName>
    <definedName name="ES" localSheetId="5">'2,1'!ERR</definedName>
    <definedName name="ES" localSheetId="6">'2,2'!ERR</definedName>
    <definedName name="ES" localSheetId="7">'2,3'!ERR</definedName>
    <definedName name="ES" localSheetId="8">'3,1'!ERR</definedName>
    <definedName name="ES" localSheetId="9">'3,2'!ERR</definedName>
    <definedName name="ES" localSheetId="10">'3,3'!ERR</definedName>
    <definedName name="ES" localSheetId="11">'4,1'!ERR</definedName>
    <definedName name="ES" localSheetId="12">'4,2'!ERR</definedName>
    <definedName name="ES" localSheetId="13">'4,3'!ERR</definedName>
    <definedName name="ES" localSheetId="14">'4,4'!ERR</definedName>
    <definedName name="ES" localSheetId="15">'4,5'!ERR</definedName>
    <definedName name="ES" localSheetId="16">'4,6'!ERR</definedName>
    <definedName name="ES" localSheetId="17">'5,1'!ERR</definedName>
    <definedName name="ES" localSheetId="18">'5,2'!ERR</definedName>
    <definedName name="ES" localSheetId="19">'5,3'!ERR</definedName>
    <definedName name="ES" localSheetId="20">'6,1'!ERR</definedName>
    <definedName name="ES" localSheetId="21">'7,1'!ERR</definedName>
    <definedName name="ES" localSheetId="22">'8,1'!ERR</definedName>
    <definedName name="ES">[0]!ERR</definedName>
    <definedName name="ESA">#REF!</definedName>
    <definedName name="ESE">#REF!</definedName>
    <definedName name="ESPE">#REF!</definedName>
    <definedName name="ESPECIFICACION" localSheetId="2">#REF!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 localSheetId="8">#REF!</definedName>
    <definedName name="ESPECIFICACION" localSheetId="9">#REF!</definedName>
    <definedName name="ESPECIFICACION" localSheetId="10">#REF!</definedName>
    <definedName name="ESPECIFICACION" localSheetId="11">#REF!</definedName>
    <definedName name="ESPECIFICACION" localSheetId="12">#REF!</definedName>
    <definedName name="ESPECIFICACION" localSheetId="13">#REF!</definedName>
    <definedName name="ESPECIFICACION" localSheetId="14">#REF!</definedName>
    <definedName name="ESPECIFICACION" localSheetId="15">#REF!</definedName>
    <definedName name="ESPECIFICACION" localSheetId="16">#REF!</definedName>
    <definedName name="ESPECIFICACION" localSheetId="17">#REF!</definedName>
    <definedName name="ESPECIFICACION" localSheetId="18">#REF!</definedName>
    <definedName name="ESPECIFICACION" localSheetId="19">#REF!</definedName>
    <definedName name="ESPECIFICACION" localSheetId="20">#REF!</definedName>
    <definedName name="ESPECIFICACION" localSheetId="21">#REF!</definedName>
    <definedName name="ESPECIFICACION" localSheetId="22">#REF!</definedName>
    <definedName name="ESPECIFICACION">#REF!</definedName>
    <definedName name="Especificación" localSheetId="2">#REF!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 localSheetId="8">#REF!</definedName>
    <definedName name="Especificación" localSheetId="9">#REF!</definedName>
    <definedName name="Especificación" localSheetId="10">#REF!</definedName>
    <definedName name="Especificación" localSheetId="11">#REF!</definedName>
    <definedName name="Especificación" localSheetId="12">#REF!</definedName>
    <definedName name="Especificación" localSheetId="13">#REF!</definedName>
    <definedName name="Especificación" localSheetId="14">#REF!</definedName>
    <definedName name="Especificación" localSheetId="15">#REF!</definedName>
    <definedName name="Especificación" localSheetId="16">#REF!</definedName>
    <definedName name="Especificación" localSheetId="17">#REF!</definedName>
    <definedName name="Especificación" localSheetId="18">#REF!</definedName>
    <definedName name="Especificación" localSheetId="19">#REF!</definedName>
    <definedName name="Especificación" localSheetId="20">#REF!</definedName>
    <definedName name="Especificación" localSheetId="21">#REF!</definedName>
    <definedName name="Especificación" localSheetId="2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19" hidden="1">{"via1",#N/A,TRUE,"general";"via2",#N/A,TRUE,"general";"via3",#N/A,TRUE,"general"}</definedName>
    <definedName name="etertgg" localSheetId="20"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19" hidden="1">{"via1",#N/A,TRUE,"general";"via2",#N/A,TRUE,"general";"via3",#N/A,TRUE,"general"}</definedName>
    <definedName name="etu" localSheetId="20"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19" hidden="1">{"via1",#N/A,TRUE,"general";"via2",#N/A,TRUE,"general";"via3",#N/A,TRUE,"general"}</definedName>
    <definedName name="etueh" localSheetId="20"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19" hidden="1">{"via1",#N/A,TRUE,"general";"via2",#N/A,TRUE,"general";"via3",#N/A,TRUE,"general"}</definedName>
    <definedName name="etyty" localSheetId="20"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19" hidden="1">{"TAB1",#N/A,TRUE,"GENERAL";"TAB2",#N/A,TRUE,"GENERAL";"TAB3",#N/A,TRUE,"GENERAL";"TAB4",#N/A,TRUE,"GENERAL";"TAB5",#N/A,TRUE,"GENERAL"}</definedName>
    <definedName name="etyu" localSheetId="20"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19" hidden="1">{"via1",#N/A,TRUE,"general";"via2",#N/A,TRUE,"general";"via3",#N/A,TRUE,"general"}</definedName>
    <definedName name="eu" localSheetId="20"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19" hidden="1">{"via1",#N/A,TRUE,"general";"via2",#N/A,TRUE,"general";"via3",#N/A,TRUE,"general"}</definedName>
    <definedName name="eut" localSheetId="20"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19" hidden="1">{"TAB1",#N/A,TRUE,"GENERAL";"TAB2",#N/A,TRUE,"GENERAL";"TAB3",#N/A,TRUE,"GENERAL";"TAB4",#N/A,TRUE,"GENERAL";"TAB5",#N/A,TRUE,"GENERAL"}</definedName>
    <definedName name="euyt" localSheetId="20"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19" hidden="1">{"TAB1",#N/A,TRUE,"GENERAL";"TAB2",#N/A,TRUE,"GENERAL";"TAB3",#N/A,TRUE,"GENERAL";"TAB4",#N/A,TRUE,"GENERAL";"TAB5",#N/A,TRUE,"GENERAL"}</definedName>
    <definedName name="ewre" localSheetId="20"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19" hidden="1">{"TAB1",#N/A,TRUE,"GENERAL";"TAB2",#N/A,TRUE,"GENERAL";"TAB3",#N/A,TRUE,"GENERAL";"TAB4",#N/A,TRUE,"GENERAL";"TAB5",#N/A,TRUE,"GENERAL"}</definedName>
    <definedName name="ewrr" localSheetId="20"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19" hidden="1">{"TAB1",#N/A,TRUE,"GENERAL";"TAB2",#N/A,TRUE,"GENERAL";"TAB3",#N/A,TRUE,"GENERAL";"TAB4",#N/A,TRUE,"GENERAL";"TAB5",#N/A,TRUE,"GENERAL"}</definedName>
    <definedName name="ewrt" localSheetId="20"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 localSheetId="3">#REF!</definedName>
    <definedName name="EXC" localSheetId="4">#REF!</definedName>
    <definedName name="EXC" localSheetId="5">#REF!</definedName>
    <definedName name="EXC" localSheetId="6">#REF!</definedName>
    <definedName name="EXC" localSheetId="7">#REF!</definedName>
    <definedName name="EXC" localSheetId="8">#REF!</definedName>
    <definedName name="EXC" localSheetId="9">#REF!</definedName>
    <definedName name="EXC" localSheetId="10">#REF!</definedName>
    <definedName name="EXC" localSheetId="11">#REF!</definedName>
    <definedName name="EXC" localSheetId="12">#REF!</definedName>
    <definedName name="EXC" localSheetId="13">#REF!</definedName>
    <definedName name="EXC" localSheetId="14">#REF!</definedName>
    <definedName name="EXC" localSheetId="15">#REF!</definedName>
    <definedName name="EXC" localSheetId="16">#REF!</definedName>
    <definedName name="EXC" localSheetId="17">#REF!</definedName>
    <definedName name="EXC" localSheetId="18">#REF!</definedName>
    <definedName name="EXC" localSheetId="19">#REF!</definedName>
    <definedName name="EXC" localSheetId="20">#REF!</definedName>
    <definedName name="EXC" localSheetId="21">#REF!</definedName>
    <definedName name="EXC" localSheetId="22">#REF!</definedName>
    <definedName name="EXC">#REF!</definedName>
    <definedName name="EXCAV_1">#REF!</definedName>
    <definedName name="EXCAV_2">#REF!</definedName>
    <definedName name="exCEL" localSheetId="2">#REF!</definedName>
    <definedName name="exCEL" localSheetId="3">#REF!</definedName>
    <definedName name="exCEL" localSheetId="4">#REF!</definedName>
    <definedName name="exCEL" localSheetId="5">#REF!</definedName>
    <definedName name="exCEL" localSheetId="6">#REF!</definedName>
    <definedName name="exCEL" localSheetId="7">#REF!</definedName>
    <definedName name="exCEL" localSheetId="8">#REF!</definedName>
    <definedName name="exCEL" localSheetId="9">#REF!</definedName>
    <definedName name="exCEL" localSheetId="10">#REF!</definedName>
    <definedName name="exCEL" localSheetId="11">#REF!</definedName>
    <definedName name="exCEL" localSheetId="12">#REF!</definedName>
    <definedName name="exCEL" localSheetId="13">#REF!</definedName>
    <definedName name="exCEL" localSheetId="14">#REF!</definedName>
    <definedName name="exCEL" localSheetId="15">#REF!</definedName>
    <definedName name="exCEL" localSheetId="16">#REF!</definedName>
    <definedName name="exCEL" localSheetId="17">#REF!</definedName>
    <definedName name="exCEL" localSheetId="18">#REF!</definedName>
    <definedName name="exCEL" localSheetId="19">#REF!</definedName>
    <definedName name="exCEL" localSheetId="20">#REF!</definedName>
    <definedName name="exCEL" localSheetId="21">#REF!</definedName>
    <definedName name="exCEL" localSheetId="22">#REF!</definedName>
    <definedName name="exCEL">#REF!</definedName>
    <definedName name="Excel_BuiltIn_Print_Area_3" localSheetId="2">#REF!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13">#REF!</definedName>
    <definedName name="Excel_BuiltIn_Print_Area_3" localSheetId="14">#REF!</definedName>
    <definedName name="Excel_BuiltIn_Print_Area_3" localSheetId="15">#REF!</definedName>
    <definedName name="Excel_BuiltIn_Print_Area_3" localSheetId="16">#REF!</definedName>
    <definedName name="Excel_BuiltIn_Print_Area_3" localSheetId="17">#REF!</definedName>
    <definedName name="Excel_BuiltIn_Print_Area_3" localSheetId="18">#REF!</definedName>
    <definedName name="Excel_BuiltIn_Print_Area_3" localSheetId="19">#REF!</definedName>
    <definedName name="Excel_BuiltIn_Print_Area_3" localSheetId="20">#REF!</definedName>
    <definedName name="Excel_BuiltIn_Print_Area_3" localSheetId="21">#REF!</definedName>
    <definedName name="Excel_BuiltIn_Print_Area_3" localSheetId="22">#REF!</definedName>
    <definedName name="Excel_BuiltIn_Print_Area_3">#REF!</definedName>
    <definedName name="Excel_BuiltIn_Print_Area_3_X" localSheetId="2">#REF!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 localSheetId="14">#REF!</definedName>
    <definedName name="Excel_BuiltIn_Print_Area_3_X" localSheetId="15">#REF!</definedName>
    <definedName name="Excel_BuiltIn_Print_Area_3_X" localSheetId="16">#REF!</definedName>
    <definedName name="Excel_BuiltIn_Print_Area_3_X" localSheetId="17">#REF!</definedName>
    <definedName name="Excel_BuiltIn_Print_Area_3_X" localSheetId="18">#REF!</definedName>
    <definedName name="Excel_BuiltIn_Print_Area_3_X" localSheetId="19">#REF!</definedName>
    <definedName name="Excel_BuiltIn_Print_Area_3_X" localSheetId="20">#REF!</definedName>
    <definedName name="Excel_BuiltIn_Print_Area_3_X" localSheetId="21">#REF!</definedName>
    <definedName name="Excel_BuiltIn_Print_Area_3_X" localSheetId="22">#REF!</definedName>
    <definedName name="Excel_BuiltIn_Print_Area_3_X">#REF!</definedName>
    <definedName name="Excel_BuiltIn_Print_Titles_10" localSheetId="2">[23]SKJ452!#REF!</definedName>
    <definedName name="Excel_BuiltIn_Print_Titles_10" localSheetId="3">[23]SKJ452!#REF!</definedName>
    <definedName name="Excel_BuiltIn_Print_Titles_10" localSheetId="4">[23]SKJ452!#REF!</definedName>
    <definedName name="Excel_BuiltIn_Print_Titles_10" localSheetId="5">[23]SKJ452!#REF!</definedName>
    <definedName name="Excel_BuiltIn_Print_Titles_10" localSheetId="6">[23]SKJ452!#REF!</definedName>
    <definedName name="Excel_BuiltIn_Print_Titles_10" localSheetId="7">[23]SKJ452!#REF!</definedName>
    <definedName name="Excel_BuiltIn_Print_Titles_10" localSheetId="8">[23]SKJ452!#REF!</definedName>
    <definedName name="Excel_BuiltIn_Print_Titles_10" localSheetId="9">[23]SKJ452!#REF!</definedName>
    <definedName name="Excel_BuiltIn_Print_Titles_10" localSheetId="10">[23]SKJ452!#REF!</definedName>
    <definedName name="Excel_BuiltIn_Print_Titles_10" localSheetId="11">[23]SKJ452!#REF!</definedName>
    <definedName name="Excel_BuiltIn_Print_Titles_10" localSheetId="12">[23]SKJ452!#REF!</definedName>
    <definedName name="Excel_BuiltIn_Print_Titles_10" localSheetId="13">[23]SKJ452!#REF!</definedName>
    <definedName name="Excel_BuiltIn_Print_Titles_10" localSheetId="14">[23]SKJ452!#REF!</definedName>
    <definedName name="Excel_BuiltIn_Print_Titles_10" localSheetId="15">[23]SKJ452!#REF!</definedName>
    <definedName name="Excel_BuiltIn_Print_Titles_10" localSheetId="16">[23]SKJ452!#REF!</definedName>
    <definedName name="Excel_BuiltIn_Print_Titles_10" localSheetId="17">[23]SKJ452!#REF!</definedName>
    <definedName name="Excel_BuiltIn_Print_Titles_10" localSheetId="18">[23]SKJ452!#REF!</definedName>
    <definedName name="Excel_BuiltIn_Print_Titles_10" localSheetId="19">[23]SKJ452!#REF!</definedName>
    <definedName name="Excel_BuiltIn_Print_Titles_10" localSheetId="20">[23]SKJ452!#REF!</definedName>
    <definedName name="Excel_BuiltIn_Print_Titles_10" localSheetId="21">[23]SKJ452!#REF!</definedName>
    <definedName name="Excel_BuiltIn_Print_Titles_10" localSheetId="22">[23]SKJ452!#REF!</definedName>
    <definedName name="Excel_BuiltIn_Print_Titles_10">[23]SKJ452!#REF!</definedName>
    <definedName name="Excel_BuiltIn_Print_Titles_11" localSheetId="2">[23]ITA878!#REF!</definedName>
    <definedName name="Excel_BuiltIn_Print_Titles_11" localSheetId="3">[23]ITA878!#REF!</definedName>
    <definedName name="Excel_BuiltIn_Print_Titles_11" localSheetId="4">[23]ITA878!#REF!</definedName>
    <definedName name="Excel_BuiltIn_Print_Titles_11" localSheetId="5">[23]ITA878!#REF!</definedName>
    <definedName name="Excel_BuiltIn_Print_Titles_11" localSheetId="6">[23]ITA878!#REF!</definedName>
    <definedName name="Excel_BuiltIn_Print_Titles_11" localSheetId="7">[23]ITA878!#REF!</definedName>
    <definedName name="Excel_BuiltIn_Print_Titles_11" localSheetId="8">[23]ITA878!#REF!</definedName>
    <definedName name="Excel_BuiltIn_Print_Titles_11" localSheetId="9">[23]ITA878!#REF!</definedName>
    <definedName name="Excel_BuiltIn_Print_Titles_11" localSheetId="10">[23]ITA878!#REF!</definedName>
    <definedName name="Excel_BuiltIn_Print_Titles_11" localSheetId="11">[23]ITA878!#REF!</definedName>
    <definedName name="Excel_BuiltIn_Print_Titles_11" localSheetId="12">[23]ITA878!#REF!</definedName>
    <definedName name="Excel_BuiltIn_Print_Titles_11" localSheetId="13">[23]ITA878!#REF!</definedName>
    <definedName name="Excel_BuiltIn_Print_Titles_11" localSheetId="14">[23]ITA878!#REF!</definedName>
    <definedName name="Excel_BuiltIn_Print_Titles_11" localSheetId="15">[23]ITA878!#REF!</definedName>
    <definedName name="Excel_BuiltIn_Print_Titles_11" localSheetId="16">[23]ITA878!#REF!</definedName>
    <definedName name="Excel_BuiltIn_Print_Titles_11" localSheetId="17">[23]ITA878!#REF!</definedName>
    <definedName name="Excel_BuiltIn_Print_Titles_11" localSheetId="18">[23]ITA878!#REF!</definedName>
    <definedName name="Excel_BuiltIn_Print_Titles_11" localSheetId="19">[23]ITA878!#REF!</definedName>
    <definedName name="Excel_BuiltIn_Print_Titles_11" localSheetId="20">[23]ITA878!#REF!</definedName>
    <definedName name="Excel_BuiltIn_Print_Titles_11" localSheetId="21">[23]ITA878!#REF!</definedName>
    <definedName name="Excel_BuiltIn_Print_Titles_11" localSheetId="22">[23]ITA878!#REF!</definedName>
    <definedName name="Excel_BuiltIn_Print_Titles_11">[23]ITA878!#REF!</definedName>
    <definedName name="Excel_BuiltIn_Print_Titles_12" localSheetId="2">'[23]AEA-944'!#REF!</definedName>
    <definedName name="Excel_BuiltIn_Print_Titles_12" localSheetId="3">'[23]AEA-944'!#REF!</definedName>
    <definedName name="Excel_BuiltIn_Print_Titles_12" localSheetId="4">'[23]AEA-944'!#REF!</definedName>
    <definedName name="Excel_BuiltIn_Print_Titles_12" localSheetId="5">'[23]AEA-944'!#REF!</definedName>
    <definedName name="Excel_BuiltIn_Print_Titles_12" localSheetId="6">'[23]AEA-944'!#REF!</definedName>
    <definedName name="Excel_BuiltIn_Print_Titles_12" localSheetId="7">'[23]AEA-944'!#REF!</definedName>
    <definedName name="Excel_BuiltIn_Print_Titles_12" localSheetId="8">'[23]AEA-944'!#REF!</definedName>
    <definedName name="Excel_BuiltIn_Print_Titles_12" localSheetId="9">'[23]AEA-944'!#REF!</definedName>
    <definedName name="Excel_BuiltIn_Print_Titles_12" localSheetId="10">'[23]AEA-944'!#REF!</definedName>
    <definedName name="Excel_BuiltIn_Print_Titles_12" localSheetId="11">'[23]AEA-944'!#REF!</definedName>
    <definedName name="Excel_BuiltIn_Print_Titles_12" localSheetId="12">'[23]AEA-944'!#REF!</definedName>
    <definedName name="Excel_BuiltIn_Print_Titles_12" localSheetId="13">'[23]AEA-944'!#REF!</definedName>
    <definedName name="Excel_BuiltIn_Print_Titles_12" localSheetId="14">'[23]AEA-944'!#REF!</definedName>
    <definedName name="Excel_BuiltIn_Print_Titles_12" localSheetId="15">'[23]AEA-944'!#REF!</definedName>
    <definedName name="Excel_BuiltIn_Print_Titles_12" localSheetId="16">'[23]AEA-944'!#REF!</definedName>
    <definedName name="Excel_BuiltIn_Print_Titles_12" localSheetId="17">'[23]AEA-944'!#REF!</definedName>
    <definedName name="Excel_BuiltIn_Print_Titles_12" localSheetId="18">'[23]AEA-944'!#REF!</definedName>
    <definedName name="Excel_BuiltIn_Print_Titles_12" localSheetId="19">'[23]AEA-944'!#REF!</definedName>
    <definedName name="Excel_BuiltIn_Print_Titles_12" localSheetId="20">'[23]AEA-944'!#REF!</definedName>
    <definedName name="Excel_BuiltIn_Print_Titles_12" localSheetId="21">'[23]AEA-944'!#REF!</definedName>
    <definedName name="Excel_BuiltIn_Print_Titles_12" localSheetId="22">'[23]AEA-944'!#REF!</definedName>
    <definedName name="Excel_BuiltIn_Print_Titles_12">'[23]AEA-944'!#REF!</definedName>
    <definedName name="Excel_BuiltIn_Print_Titles_13" localSheetId="2">'[23]DUB-823'!#REF!</definedName>
    <definedName name="Excel_BuiltIn_Print_Titles_13" localSheetId="3">'[23]DUB-823'!#REF!</definedName>
    <definedName name="Excel_BuiltIn_Print_Titles_13" localSheetId="4">'[23]DUB-823'!#REF!</definedName>
    <definedName name="Excel_BuiltIn_Print_Titles_13" localSheetId="5">'[23]DUB-823'!#REF!</definedName>
    <definedName name="Excel_BuiltIn_Print_Titles_13" localSheetId="6">'[23]DUB-823'!#REF!</definedName>
    <definedName name="Excel_BuiltIn_Print_Titles_13" localSheetId="7">'[23]DUB-823'!#REF!</definedName>
    <definedName name="Excel_BuiltIn_Print_Titles_13" localSheetId="8">'[23]DUB-823'!#REF!</definedName>
    <definedName name="Excel_BuiltIn_Print_Titles_13" localSheetId="9">'[23]DUB-823'!#REF!</definedName>
    <definedName name="Excel_BuiltIn_Print_Titles_13" localSheetId="10">'[23]DUB-823'!#REF!</definedName>
    <definedName name="Excel_BuiltIn_Print_Titles_13" localSheetId="11">'[23]DUB-823'!#REF!</definedName>
    <definedName name="Excel_BuiltIn_Print_Titles_13" localSheetId="12">'[23]DUB-823'!#REF!</definedName>
    <definedName name="Excel_BuiltIn_Print_Titles_13" localSheetId="13">'[23]DUB-823'!#REF!</definedName>
    <definedName name="Excel_BuiltIn_Print_Titles_13" localSheetId="14">'[23]DUB-823'!#REF!</definedName>
    <definedName name="Excel_BuiltIn_Print_Titles_13" localSheetId="15">'[23]DUB-823'!#REF!</definedName>
    <definedName name="Excel_BuiltIn_Print_Titles_13" localSheetId="16">'[23]DUB-823'!#REF!</definedName>
    <definedName name="Excel_BuiltIn_Print_Titles_13" localSheetId="17">'[23]DUB-823'!#REF!</definedName>
    <definedName name="Excel_BuiltIn_Print_Titles_13" localSheetId="18">'[23]DUB-823'!#REF!</definedName>
    <definedName name="Excel_BuiltIn_Print_Titles_13" localSheetId="19">'[23]DUB-823'!#REF!</definedName>
    <definedName name="Excel_BuiltIn_Print_Titles_13" localSheetId="20">'[23]DUB-823'!#REF!</definedName>
    <definedName name="Excel_BuiltIn_Print_Titles_13" localSheetId="21">'[23]DUB-823'!#REF!</definedName>
    <definedName name="Excel_BuiltIn_Print_Titles_13" localSheetId="22">'[23]DUB-823'!#REF!</definedName>
    <definedName name="Excel_BuiltIn_Print_Titles_13">'[23]DUB-823'!#REF!</definedName>
    <definedName name="Excel_BuiltIn_Print_Titles_14" localSheetId="2">'[23]GPI 526'!#REF!</definedName>
    <definedName name="Excel_BuiltIn_Print_Titles_14" localSheetId="3">'[23]GPI 526'!#REF!</definedName>
    <definedName name="Excel_BuiltIn_Print_Titles_14" localSheetId="4">'[23]GPI 526'!#REF!</definedName>
    <definedName name="Excel_BuiltIn_Print_Titles_14" localSheetId="5">'[23]GPI 526'!#REF!</definedName>
    <definedName name="Excel_BuiltIn_Print_Titles_14" localSheetId="6">'[23]GPI 526'!#REF!</definedName>
    <definedName name="Excel_BuiltIn_Print_Titles_14" localSheetId="7">'[23]GPI 526'!#REF!</definedName>
    <definedName name="Excel_BuiltIn_Print_Titles_14" localSheetId="8">'[23]GPI 526'!#REF!</definedName>
    <definedName name="Excel_BuiltIn_Print_Titles_14" localSheetId="9">'[23]GPI 526'!#REF!</definedName>
    <definedName name="Excel_BuiltIn_Print_Titles_14" localSheetId="10">'[23]GPI 526'!#REF!</definedName>
    <definedName name="Excel_BuiltIn_Print_Titles_14" localSheetId="11">'[23]GPI 526'!#REF!</definedName>
    <definedName name="Excel_BuiltIn_Print_Titles_14" localSheetId="12">'[23]GPI 526'!#REF!</definedName>
    <definedName name="Excel_BuiltIn_Print_Titles_14" localSheetId="13">'[23]GPI 526'!#REF!</definedName>
    <definedName name="Excel_BuiltIn_Print_Titles_14" localSheetId="14">'[23]GPI 526'!#REF!</definedName>
    <definedName name="Excel_BuiltIn_Print_Titles_14" localSheetId="15">'[23]GPI 526'!#REF!</definedName>
    <definedName name="Excel_BuiltIn_Print_Titles_14" localSheetId="16">'[23]GPI 526'!#REF!</definedName>
    <definedName name="Excel_BuiltIn_Print_Titles_14" localSheetId="17">'[23]GPI 526'!#REF!</definedName>
    <definedName name="Excel_BuiltIn_Print_Titles_14" localSheetId="18">'[23]GPI 526'!#REF!</definedName>
    <definedName name="Excel_BuiltIn_Print_Titles_14" localSheetId="19">'[23]GPI 526'!#REF!</definedName>
    <definedName name="Excel_BuiltIn_Print_Titles_14" localSheetId="20">'[23]GPI 526'!#REF!</definedName>
    <definedName name="Excel_BuiltIn_Print_Titles_14" localSheetId="21">'[23]GPI 526'!#REF!</definedName>
    <definedName name="Excel_BuiltIn_Print_Titles_14" localSheetId="22">'[23]GPI 526'!#REF!</definedName>
    <definedName name="Excel_BuiltIn_Print_Titles_14">'[23]GPI 526'!#REF!</definedName>
    <definedName name="Excel_BuiltIn_Print_Titles_15" localSheetId="2">#REF!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14">#REF!</definedName>
    <definedName name="Excel_BuiltIn_Print_Titles_15" localSheetId="15">#REF!</definedName>
    <definedName name="Excel_BuiltIn_Print_Titles_15" localSheetId="16">#REF!</definedName>
    <definedName name="Excel_BuiltIn_Print_Titles_15" localSheetId="17">#REF!</definedName>
    <definedName name="Excel_BuiltIn_Print_Titles_15" localSheetId="18">#REF!</definedName>
    <definedName name="Excel_BuiltIn_Print_Titles_15" localSheetId="19">#REF!</definedName>
    <definedName name="Excel_BuiltIn_Print_Titles_15" localSheetId="20">#REF!</definedName>
    <definedName name="Excel_BuiltIn_Print_Titles_15" localSheetId="21">#REF!</definedName>
    <definedName name="Excel_BuiltIn_Print_Titles_15" localSheetId="22">#REF!</definedName>
    <definedName name="Excel_BuiltIn_Print_Titles_15">#REF!</definedName>
    <definedName name="Excel_BuiltIn_Print_Titles_16" localSheetId="2">#REF!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 localSheetId="14">#REF!</definedName>
    <definedName name="Excel_BuiltIn_Print_Titles_16" localSheetId="15">#REF!</definedName>
    <definedName name="Excel_BuiltIn_Print_Titles_16" localSheetId="16">#REF!</definedName>
    <definedName name="Excel_BuiltIn_Print_Titles_16" localSheetId="17">#REF!</definedName>
    <definedName name="Excel_BuiltIn_Print_Titles_16" localSheetId="18">#REF!</definedName>
    <definedName name="Excel_BuiltIn_Print_Titles_16" localSheetId="19">#REF!</definedName>
    <definedName name="Excel_BuiltIn_Print_Titles_16" localSheetId="20">#REF!</definedName>
    <definedName name="Excel_BuiltIn_Print_Titles_16" localSheetId="21">#REF!</definedName>
    <definedName name="Excel_BuiltIn_Print_Titles_16" localSheetId="22">#REF!</definedName>
    <definedName name="Excel_BuiltIn_Print_Titles_16">#REF!</definedName>
    <definedName name="Excel_BuiltIn_Print_Titles_17" localSheetId="2">#REF!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 localSheetId="14">#REF!</definedName>
    <definedName name="Excel_BuiltIn_Print_Titles_17" localSheetId="15">#REF!</definedName>
    <definedName name="Excel_BuiltIn_Print_Titles_17" localSheetId="16">#REF!</definedName>
    <definedName name="Excel_BuiltIn_Print_Titles_17" localSheetId="17">#REF!</definedName>
    <definedName name="Excel_BuiltIn_Print_Titles_17" localSheetId="18">#REF!</definedName>
    <definedName name="Excel_BuiltIn_Print_Titles_17" localSheetId="19">#REF!</definedName>
    <definedName name="Excel_BuiltIn_Print_Titles_17" localSheetId="20">#REF!</definedName>
    <definedName name="Excel_BuiltIn_Print_Titles_17" localSheetId="21">#REF!</definedName>
    <definedName name="Excel_BuiltIn_Print_Titles_17" localSheetId="22">#REF!</definedName>
    <definedName name="Excel_BuiltIn_Print_Titles_17">#REF!</definedName>
    <definedName name="Excel_BuiltIn_Print_Titles_18" localSheetId="2">#REF!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 localSheetId="14">#REF!</definedName>
    <definedName name="Excel_BuiltIn_Print_Titles_18" localSheetId="15">#REF!</definedName>
    <definedName name="Excel_BuiltIn_Print_Titles_18" localSheetId="16">#REF!</definedName>
    <definedName name="Excel_BuiltIn_Print_Titles_18" localSheetId="17">#REF!</definedName>
    <definedName name="Excel_BuiltIn_Print_Titles_18" localSheetId="18">#REF!</definedName>
    <definedName name="Excel_BuiltIn_Print_Titles_18" localSheetId="19">#REF!</definedName>
    <definedName name="Excel_BuiltIn_Print_Titles_18" localSheetId="20">#REF!</definedName>
    <definedName name="Excel_BuiltIn_Print_Titles_18" localSheetId="21">#REF!</definedName>
    <definedName name="Excel_BuiltIn_Print_Titles_18" localSheetId="22">#REF!</definedName>
    <definedName name="Excel_BuiltIn_Print_Titles_18">#REF!</definedName>
    <definedName name="Excel_BuiltIn_Print_Titles_19" localSheetId="2">[23]XXJ617!#REF!</definedName>
    <definedName name="Excel_BuiltIn_Print_Titles_19" localSheetId="3">[23]XXJ617!#REF!</definedName>
    <definedName name="Excel_BuiltIn_Print_Titles_19" localSheetId="4">[23]XXJ617!#REF!</definedName>
    <definedName name="Excel_BuiltIn_Print_Titles_19" localSheetId="5">[23]XXJ617!#REF!</definedName>
    <definedName name="Excel_BuiltIn_Print_Titles_19" localSheetId="6">[23]XXJ617!#REF!</definedName>
    <definedName name="Excel_BuiltIn_Print_Titles_19" localSheetId="7">[23]XXJ617!#REF!</definedName>
    <definedName name="Excel_BuiltIn_Print_Titles_19" localSheetId="8">[23]XXJ617!#REF!</definedName>
    <definedName name="Excel_BuiltIn_Print_Titles_19" localSheetId="9">[23]XXJ617!#REF!</definedName>
    <definedName name="Excel_BuiltIn_Print_Titles_19" localSheetId="10">[23]XXJ617!#REF!</definedName>
    <definedName name="Excel_BuiltIn_Print_Titles_19" localSheetId="11">[23]XXJ617!#REF!</definedName>
    <definedName name="Excel_BuiltIn_Print_Titles_19" localSheetId="12">[23]XXJ617!#REF!</definedName>
    <definedName name="Excel_BuiltIn_Print_Titles_19" localSheetId="13">[23]XXJ617!#REF!</definedName>
    <definedName name="Excel_BuiltIn_Print_Titles_19" localSheetId="14">[23]XXJ617!#REF!</definedName>
    <definedName name="Excel_BuiltIn_Print_Titles_19" localSheetId="15">[23]XXJ617!#REF!</definedName>
    <definedName name="Excel_BuiltIn_Print_Titles_19" localSheetId="16">[23]XXJ617!#REF!</definedName>
    <definedName name="Excel_BuiltIn_Print_Titles_19" localSheetId="17">[23]XXJ617!#REF!</definedName>
    <definedName name="Excel_BuiltIn_Print_Titles_19" localSheetId="18">[23]XXJ617!#REF!</definedName>
    <definedName name="Excel_BuiltIn_Print_Titles_19" localSheetId="19">[23]XXJ617!#REF!</definedName>
    <definedName name="Excel_BuiltIn_Print_Titles_19" localSheetId="20">[23]XXJ617!#REF!</definedName>
    <definedName name="Excel_BuiltIn_Print_Titles_19" localSheetId="21">[23]XXJ617!#REF!</definedName>
    <definedName name="Excel_BuiltIn_Print_Titles_19" localSheetId="22">[23]XXJ617!#REF!</definedName>
    <definedName name="Excel_BuiltIn_Print_Titles_19">[23]XXJ617!#REF!</definedName>
    <definedName name="Excel_BuiltIn_Print_Titles_20" localSheetId="2">#REF!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14">#REF!</definedName>
    <definedName name="Excel_BuiltIn_Print_Titles_20" localSheetId="15">#REF!</definedName>
    <definedName name="Excel_BuiltIn_Print_Titles_20" localSheetId="16">#REF!</definedName>
    <definedName name="Excel_BuiltIn_Print_Titles_20" localSheetId="17">#REF!</definedName>
    <definedName name="Excel_BuiltIn_Print_Titles_20" localSheetId="18">#REF!</definedName>
    <definedName name="Excel_BuiltIn_Print_Titles_20" localSheetId="19">#REF!</definedName>
    <definedName name="Excel_BuiltIn_Print_Titles_20" localSheetId="20">#REF!</definedName>
    <definedName name="Excel_BuiltIn_Print_Titles_20" localSheetId="21">#REF!</definedName>
    <definedName name="Excel_BuiltIn_Print_Titles_20" localSheetId="22">#REF!</definedName>
    <definedName name="Excel_BuiltIn_Print_Titles_20">#REF!</definedName>
    <definedName name="Excel_BuiltIn_Print_Titles_21" localSheetId="2">[23]SNG_855!#REF!</definedName>
    <definedName name="Excel_BuiltIn_Print_Titles_21" localSheetId="3">[23]SNG_855!#REF!</definedName>
    <definedName name="Excel_BuiltIn_Print_Titles_21" localSheetId="4">[23]SNG_855!#REF!</definedName>
    <definedName name="Excel_BuiltIn_Print_Titles_21" localSheetId="5">[23]SNG_855!#REF!</definedName>
    <definedName name="Excel_BuiltIn_Print_Titles_21" localSheetId="6">[23]SNG_855!#REF!</definedName>
    <definedName name="Excel_BuiltIn_Print_Titles_21" localSheetId="7">[23]SNG_855!#REF!</definedName>
    <definedName name="Excel_BuiltIn_Print_Titles_21" localSheetId="8">[23]SNG_855!#REF!</definedName>
    <definedName name="Excel_BuiltIn_Print_Titles_21" localSheetId="9">[23]SNG_855!#REF!</definedName>
    <definedName name="Excel_BuiltIn_Print_Titles_21" localSheetId="10">[23]SNG_855!#REF!</definedName>
    <definedName name="Excel_BuiltIn_Print_Titles_21" localSheetId="11">[23]SNG_855!#REF!</definedName>
    <definedName name="Excel_BuiltIn_Print_Titles_21" localSheetId="12">[23]SNG_855!#REF!</definedName>
    <definedName name="Excel_BuiltIn_Print_Titles_21" localSheetId="13">[23]SNG_855!#REF!</definedName>
    <definedName name="Excel_BuiltIn_Print_Titles_21" localSheetId="14">[23]SNG_855!#REF!</definedName>
    <definedName name="Excel_BuiltIn_Print_Titles_21" localSheetId="15">[23]SNG_855!#REF!</definedName>
    <definedName name="Excel_BuiltIn_Print_Titles_21" localSheetId="16">[23]SNG_855!#REF!</definedName>
    <definedName name="Excel_BuiltIn_Print_Titles_21" localSheetId="17">[23]SNG_855!#REF!</definedName>
    <definedName name="Excel_BuiltIn_Print_Titles_21" localSheetId="18">[23]SNG_855!#REF!</definedName>
    <definedName name="Excel_BuiltIn_Print_Titles_21" localSheetId="19">[23]SNG_855!#REF!</definedName>
    <definedName name="Excel_BuiltIn_Print_Titles_21" localSheetId="20">[23]SNG_855!#REF!</definedName>
    <definedName name="Excel_BuiltIn_Print_Titles_21" localSheetId="21">[23]SNG_855!#REF!</definedName>
    <definedName name="Excel_BuiltIn_Print_Titles_21" localSheetId="22">[23]SNG_855!#REF!</definedName>
    <definedName name="Excel_BuiltIn_Print_Titles_21">[23]SNG_855!#REF!</definedName>
    <definedName name="Excel_BuiltIn_Print_Titles_23" localSheetId="2">#REF!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14">#REF!</definedName>
    <definedName name="Excel_BuiltIn_Print_Titles_23" localSheetId="15">#REF!</definedName>
    <definedName name="Excel_BuiltIn_Print_Titles_23" localSheetId="16">#REF!</definedName>
    <definedName name="Excel_BuiltIn_Print_Titles_23" localSheetId="17">#REF!</definedName>
    <definedName name="Excel_BuiltIn_Print_Titles_23" localSheetId="18">#REF!</definedName>
    <definedName name="Excel_BuiltIn_Print_Titles_23" localSheetId="19">#REF!</definedName>
    <definedName name="Excel_BuiltIn_Print_Titles_23" localSheetId="20">#REF!</definedName>
    <definedName name="Excel_BuiltIn_Print_Titles_23" localSheetId="21">#REF!</definedName>
    <definedName name="Excel_BuiltIn_Print_Titles_23" localSheetId="22">#REF!</definedName>
    <definedName name="Excel_BuiltIn_Print_Titles_23">#REF!</definedName>
    <definedName name="Excel_BuiltIn_Print_Titles_3" localSheetId="2">#REF!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 localSheetId="15">#REF!</definedName>
    <definedName name="Excel_BuiltIn_Print_Titles_3" localSheetId="16">#REF!</definedName>
    <definedName name="Excel_BuiltIn_Print_Titles_3" localSheetId="17">#REF!</definedName>
    <definedName name="Excel_BuiltIn_Print_Titles_3" localSheetId="18">#REF!</definedName>
    <definedName name="Excel_BuiltIn_Print_Titles_3" localSheetId="19">#REF!</definedName>
    <definedName name="Excel_BuiltIn_Print_Titles_3" localSheetId="20">#REF!</definedName>
    <definedName name="Excel_BuiltIn_Print_Titles_3" localSheetId="21">#REF!</definedName>
    <definedName name="Excel_BuiltIn_Print_Titles_3" localSheetId="22">#REF!</definedName>
    <definedName name="Excel_BuiltIn_Print_Titles_3">#REF!</definedName>
    <definedName name="Excel_BuiltIn_Print_Titles_5" localSheetId="2">'[23]VEA 374'!#REF!</definedName>
    <definedName name="Excel_BuiltIn_Print_Titles_5" localSheetId="3">'[23]VEA 374'!#REF!</definedName>
    <definedName name="Excel_BuiltIn_Print_Titles_5" localSheetId="4">'[23]VEA 374'!#REF!</definedName>
    <definedName name="Excel_BuiltIn_Print_Titles_5" localSheetId="5">'[23]VEA 374'!#REF!</definedName>
    <definedName name="Excel_BuiltIn_Print_Titles_5" localSheetId="6">'[23]VEA 374'!#REF!</definedName>
    <definedName name="Excel_BuiltIn_Print_Titles_5" localSheetId="7">'[23]VEA 374'!#REF!</definedName>
    <definedName name="Excel_BuiltIn_Print_Titles_5" localSheetId="8">'[23]VEA 374'!#REF!</definedName>
    <definedName name="Excel_BuiltIn_Print_Titles_5" localSheetId="9">'[23]VEA 374'!#REF!</definedName>
    <definedName name="Excel_BuiltIn_Print_Titles_5" localSheetId="10">'[23]VEA 374'!#REF!</definedName>
    <definedName name="Excel_BuiltIn_Print_Titles_5" localSheetId="11">'[23]VEA 374'!#REF!</definedName>
    <definedName name="Excel_BuiltIn_Print_Titles_5" localSheetId="12">'[23]VEA 374'!#REF!</definedName>
    <definedName name="Excel_BuiltIn_Print_Titles_5" localSheetId="13">'[23]VEA 374'!#REF!</definedName>
    <definedName name="Excel_BuiltIn_Print_Titles_5" localSheetId="14">'[23]VEA 374'!#REF!</definedName>
    <definedName name="Excel_BuiltIn_Print_Titles_5" localSheetId="15">'[23]VEA 374'!#REF!</definedName>
    <definedName name="Excel_BuiltIn_Print_Titles_5" localSheetId="16">'[23]VEA 374'!#REF!</definedName>
    <definedName name="Excel_BuiltIn_Print_Titles_5" localSheetId="17">'[23]VEA 374'!#REF!</definedName>
    <definedName name="Excel_BuiltIn_Print_Titles_5" localSheetId="18">'[23]VEA 374'!#REF!</definedName>
    <definedName name="Excel_BuiltIn_Print_Titles_5" localSheetId="19">'[23]VEA 374'!#REF!</definedName>
    <definedName name="Excel_BuiltIn_Print_Titles_5" localSheetId="20">'[23]VEA 374'!#REF!</definedName>
    <definedName name="Excel_BuiltIn_Print_Titles_5" localSheetId="21">'[23]VEA 374'!#REF!</definedName>
    <definedName name="Excel_BuiltIn_Print_Titles_5" localSheetId="22">'[23]VEA 374'!#REF!</definedName>
    <definedName name="Excel_BuiltIn_Print_Titles_5">'[23]VEA 374'!#REF!</definedName>
    <definedName name="Excel_BuiltIn_Print_Titles_5_XX" localSheetId="2">'[23]VEA 374'!#REF!</definedName>
    <definedName name="Excel_BuiltIn_Print_Titles_5_XX" localSheetId="3">'[23]VEA 374'!#REF!</definedName>
    <definedName name="Excel_BuiltIn_Print_Titles_5_XX" localSheetId="4">'[23]VEA 374'!#REF!</definedName>
    <definedName name="Excel_BuiltIn_Print_Titles_5_XX" localSheetId="5">'[23]VEA 374'!#REF!</definedName>
    <definedName name="Excel_BuiltIn_Print_Titles_5_XX" localSheetId="6">'[23]VEA 374'!#REF!</definedName>
    <definedName name="Excel_BuiltIn_Print_Titles_5_XX" localSheetId="7">'[23]VEA 374'!#REF!</definedName>
    <definedName name="Excel_BuiltIn_Print_Titles_5_XX" localSheetId="8">'[23]VEA 374'!#REF!</definedName>
    <definedName name="Excel_BuiltIn_Print_Titles_5_XX" localSheetId="9">'[23]VEA 374'!#REF!</definedName>
    <definedName name="Excel_BuiltIn_Print_Titles_5_XX" localSheetId="10">'[23]VEA 374'!#REF!</definedName>
    <definedName name="Excel_BuiltIn_Print_Titles_5_XX" localSheetId="11">'[23]VEA 374'!#REF!</definedName>
    <definedName name="Excel_BuiltIn_Print_Titles_5_XX" localSheetId="12">'[23]VEA 374'!#REF!</definedName>
    <definedName name="Excel_BuiltIn_Print_Titles_5_XX" localSheetId="13">'[23]VEA 374'!#REF!</definedName>
    <definedName name="Excel_BuiltIn_Print_Titles_5_XX" localSheetId="14">'[23]VEA 374'!#REF!</definedName>
    <definedName name="Excel_BuiltIn_Print_Titles_5_XX" localSheetId="15">'[23]VEA 374'!#REF!</definedName>
    <definedName name="Excel_BuiltIn_Print_Titles_5_XX" localSheetId="16">'[23]VEA 374'!#REF!</definedName>
    <definedName name="Excel_BuiltIn_Print_Titles_5_XX" localSheetId="17">'[23]VEA 374'!#REF!</definedName>
    <definedName name="Excel_BuiltIn_Print_Titles_5_XX" localSheetId="18">'[23]VEA 374'!#REF!</definedName>
    <definedName name="Excel_BuiltIn_Print_Titles_5_XX" localSheetId="19">'[23]VEA 374'!#REF!</definedName>
    <definedName name="Excel_BuiltIn_Print_Titles_5_XX" localSheetId="20">'[23]VEA 374'!#REF!</definedName>
    <definedName name="Excel_BuiltIn_Print_Titles_5_XX" localSheetId="21">'[23]VEA 374'!#REF!</definedName>
    <definedName name="Excel_BuiltIn_Print_Titles_5_XX" localSheetId="22">'[23]VEA 374'!#REF!</definedName>
    <definedName name="Excel_BuiltIn_Print_Titles_5_XX">'[23]VEA 374'!#REF!</definedName>
    <definedName name="Excel_BuiltIn_Print_Titles_6" localSheetId="2">#REF!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14">#REF!</definedName>
    <definedName name="Excel_BuiltIn_Print_Titles_6" localSheetId="15">#REF!</definedName>
    <definedName name="Excel_BuiltIn_Print_Titles_6" localSheetId="16">#REF!</definedName>
    <definedName name="Excel_BuiltIn_Print_Titles_6" localSheetId="17">#REF!</definedName>
    <definedName name="Excel_BuiltIn_Print_Titles_6" localSheetId="18">#REF!</definedName>
    <definedName name="Excel_BuiltIn_Print_Titles_6" localSheetId="19">#REF!</definedName>
    <definedName name="Excel_BuiltIn_Print_Titles_6" localSheetId="20">#REF!</definedName>
    <definedName name="Excel_BuiltIn_Print_Titles_6" localSheetId="21">#REF!</definedName>
    <definedName name="Excel_BuiltIn_Print_Titles_6" localSheetId="22">#REF!</definedName>
    <definedName name="Excel_BuiltIn_Print_Titles_6">#REF!</definedName>
    <definedName name="Excel_BuiltIn_Print_Titles_7" localSheetId="2">[23]HFB024!#REF!</definedName>
    <definedName name="Excel_BuiltIn_Print_Titles_7" localSheetId="3">[23]HFB024!#REF!</definedName>
    <definedName name="Excel_BuiltIn_Print_Titles_7" localSheetId="4">[23]HFB024!#REF!</definedName>
    <definedName name="Excel_BuiltIn_Print_Titles_7" localSheetId="5">[23]HFB024!#REF!</definedName>
    <definedName name="Excel_BuiltIn_Print_Titles_7" localSheetId="6">[23]HFB024!#REF!</definedName>
    <definedName name="Excel_BuiltIn_Print_Titles_7" localSheetId="7">[23]HFB024!#REF!</definedName>
    <definedName name="Excel_BuiltIn_Print_Titles_7" localSheetId="8">[23]HFB024!#REF!</definedName>
    <definedName name="Excel_BuiltIn_Print_Titles_7" localSheetId="9">[23]HFB024!#REF!</definedName>
    <definedName name="Excel_BuiltIn_Print_Titles_7" localSheetId="10">[23]HFB024!#REF!</definedName>
    <definedName name="Excel_BuiltIn_Print_Titles_7" localSheetId="11">[23]HFB024!#REF!</definedName>
    <definedName name="Excel_BuiltIn_Print_Titles_7" localSheetId="12">[23]HFB024!#REF!</definedName>
    <definedName name="Excel_BuiltIn_Print_Titles_7" localSheetId="13">[23]HFB024!#REF!</definedName>
    <definedName name="Excel_BuiltIn_Print_Titles_7" localSheetId="14">[23]HFB024!#REF!</definedName>
    <definedName name="Excel_BuiltIn_Print_Titles_7" localSheetId="15">[23]HFB024!#REF!</definedName>
    <definedName name="Excel_BuiltIn_Print_Titles_7" localSheetId="16">[23]HFB024!#REF!</definedName>
    <definedName name="Excel_BuiltIn_Print_Titles_7" localSheetId="17">[23]HFB024!#REF!</definedName>
    <definedName name="Excel_BuiltIn_Print_Titles_7" localSheetId="18">[23]HFB024!#REF!</definedName>
    <definedName name="Excel_BuiltIn_Print_Titles_7" localSheetId="19">[23]HFB024!#REF!</definedName>
    <definedName name="Excel_BuiltIn_Print_Titles_7" localSheetId="20">[23]HFB024!#REF!</definedName>
    <definedName name="Excel_BuiltIn_Print_Titles_7" localSheetId="21">[23]HFB024!#REF!</definedName>
    <definedName name="Excel_BuiltIn_Print_Titles_7" localSheetId="22">[23]HFB024!#REF!</definedName>
    <definedName name="Excel_BuiltIn_Print_Titles_7">[23]HFB024!#REF!</definedName>
    <definedName name="Excel_BuiltIn_Print_Titles_8" localSheetId="2">#REF!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14">#REF!</definedName>
    <definedName name="Excel_BuiltIn_Print_Titles_8" localSheetId="15">#REF!</definedName>
    <definedName name="Excel_BuiltIn_Print_Titles_8" localSheetId="16">#REF!</definedName>
    <definedName name="Excel_BuiltIn_Print_Titles_8" localSheetId="17">#REF!</definedName>
    <definedName name="Excel_BuiltIn_Print_Titles_8" localSheetId="18">#REF!</definedName>
    <definedName name="Excel_BuiltIn_Print_Titles_8" localSheetId="19">#REF!</definedName>
    <definedName name="Excel_BuiltIn_Print_Titles_8" localSheetId="20">#REF!</definedName>
    <definedName name="Excel_BuiltIn_Print_Titles_8" localSheetId="21">#REF!</definedName>
    <definedName name="Excel_BuiltIn_Print_Titles_8" localSheetId="22">#REF!</definedName>
    <definedName name="Excel_BuiltIn_Print_Titles_8">#REF!</definedName>
    <definedName name="Excel_BuiltIn_Print_Titles_9" localSheetId="2">[23]PAJ825!#REF!</definedName>
    <definedName name="Excel_BuiltIn_Print_Titles_9" localSheetId="3">[23]PAJ825!#REF!</definedName>
    <definedName name="Excel_BuiltIn_Print_Titles_9" localSheetId="4">[23]PAJ825!#REF!</definedName>
    <definedName name="Excel_BuiltIn_Print_Titles_9" localSheetId="5">[23]PAJ825!#REF!</definedName>
    <definedName name="Excel_BuiltIn_Print_Titles_9" localSheetId="6">[23]PAJ825!#REF!</definedName>
    <definedName name="Excel_BuiltIn_Print_Titles_9" localSheetId="7">[23]PAJ825!#REF!</definedName>
    <definedName name="Excel_BuiltIn_Print_Titles_9" localSheetId="8">[23]PAJ825!#REF!</definedName>
    <definedName name="Excel_BuiltIn_Print_Titles_9" localSheetId="9">[23]PAJ825!#REF!</definedName>
    <definedName name="Excel_BuiltIn_Print_Titles_9" localSheetId="10">[23]PAJ825!#REF!</definedName>
    <definedName name="Excel_BuiltIn_Print_Titles_9" localSheetId="11">[23]PAJ825!#REF!</definedName>
    <definedName name="Excel_BuiltIn_Print_Titles_9" localSheetId="12">[23]PAJ825!#REF!</definedName>
    <definedName name="Excel_BuiltIn_Print_Titles_9" localSheetId="13">[23]PAJ825!#REF!</definedName>
    <definedName name="Excel_BuiltIn_Print_Titles_9" localSheetId="14">[23]PAJ825!#REF!</definedName>
    <definedName name="Excel_BuiltIn_Print_Titles_9" localSheetId="15">[23]PAJ825!#REF!</definedName>
    <definedName name="Excel_BuiltIn_Print_Titles_9" localSheetId="16">[23]PAJ825!#REF!</definedName>
    <definedName name="Excel_BuiltIn_Print_Titles_9" localSheetId="17">[23]PAJ825!#REF!</definedName>
    <definedName name="Excel_BuiltIn_Print_Titles_9" localSheetId="18">[23]PAJ825!#REF!</definedName>
    <definedName name="Excel_BuiltIn_Print_Titles_9" localSheetId="19">[23]PAJ825!#REF!</definedName>
    <definedName name="Excel_BuiltIn_Print_Titles_9" localSheetId="20">[23]PAJ825!#REF!</definedName>
    <definedName name="Excel_BuiltIn_Print_Titles_9" localSheetId="21">[23]PAJ825!#REF!</definedName>
    <definedName name="Excel_BuiltIn_Print_Titles_9" localSheetId="2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3">[50]!FareWellStmnt</definedName>
    <definedName name="FareWellStmnt" localSheetId="4">[50]!FareWellStmnt</definedName>
    <definedName name="FareWellStmnt" localSheetId="5">[50]!FareWellStmnt</definedName>
    <definedName name="FareWellStmnt" localSheetId="6">[50]!FareWellStmnt</definedName>
    <definedName name="FareWellStmnt" localSheetId="7">[50]!FareWellStmnt</definedName>
    <definedName name="FareWellStmnt" localSheetId="8">[50]!FareWellStmnt</definedName>
    <definedName name="FareWellStmnt" localSheetId="9">[50]!FareWellStmnt</definedName>
    <definedName name="FareWellStmnt" localSheetId="10">[50]!FareWellStmnt</definedName>
    <definedName name="FareWellStmnt" localSheetId="11">[50]!FareWellStmnt</definedName>
    <definedName name="FareWellStmnt" localSheetId="12">[50]!FareWellStmnt</definedName>
    <definedName name="FareWellStmnt" localSheetId="13">[50]!FareWellStmnt</definedName>
    <definedName name="FareWellStmnt" localSheetId="14">[50]!FareWellStmnt</definedName>
    <definedName name="FareWellStmnt" localSheetId="15">[50]!FareWellStmnt</definedName>
    <definedName name="FareWellStmnt" localSheetId="16">[50]!FareWellStmnt</definedName>
    <definedName name="FareWellStmnt" localSheetId="17">[50]!FareWellStmnt</definedName>
    <definedName name="FareWellStmnt" localSheetId="18">[50]!FareWellStmnt</definedName>
    <definedName name="FareWellStmnt" localSheetId="19">[50]!FareWellStmnt</definedName>
    <definedName name="FareWellStmnt" localSheetId="20">[50]!FareWellStmnt</definedName>
    <definedName name="FareWellStmnt" localSheetId="21">[50]!FareWellStmnt</definedName>
    <definedName name="FareWellStmnt" localSheetId="22">[50]!FareWellStmnt</definedName>
    <definedName name="FareWellStmnt" localSheetId="1">[50]!FareWellStmnt</definedName>
    <definedName name="FareWellStmnt">[50]!FareWellStmnt</definedName>
    <definedName name="FaseProyecto">#REF!</definedName>
    <definedName name="FD" localSheetId="2">'1,1'!ERR</definedName>
    <definedName name="FD" localSheetId="3">'1,2'!ERR</definedName>
    <definedName name="FD" localSheetId="4">'1,3'!ERR</definedName>
    <definedName name="FD" localSheetId="5">'2,1'!ERR</definedName>
    <definedName name="FD" localSheetId="6">'2,2'!ERR</definedName>
    <definedName name="FD" localSheetId="7">'2,3'!ERR</definedName>
    <definedName name="FD" localSheetId="8">'3,1'!ERR</definedName>
    <definedName name="FD" localSheetId="9">'3,2'!ERR</definedName>
    <definedName name="FD" localSheetId="10">'3,3'!ERR</definedName>
    <definedName name="FD" localSheetId="11">'4,1'!ERR</definedName>
    <definedName name="FD" localSheetId="12">'4,2'!ERR</definedName>
    <definedName name="FD" localSheetId="13">'4,3'!ERR</definedName>
    <definedName name="FD" localSheetId="14">'4,4'!ERR</definedName>
    <definedName name="FD" localSheetId="15">'4,5'!ERR</definedName>
    <definedName name="FD" localSheetId="16">'4,6'!ERR</definedName>
    <definedName name="FD" localSheetId="17">'5,1'!ERR</definedName>
    <definedName name="FD" localSheetId="18">'5,2'!ERR</definedName>
    <definedName name="FD" localSheetId="19">'5,3'!ERR</definedName>
    <definedName name="FD" localSheetId="20">'6,1'!ERR</definedName>
    <definedName name="FD" localSheetId="21">'7,1'!ERR</definedName>
    <definedName name="FD" localSheetId="22">'8,1'!ERR</definedName>
    <definedName name="FD">[0]!ERR</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19" hidden="1">{"TAB1",#N/A,TRUE,"GENERAL";"TAB2",#N/A,TRUE,"GENERAL";"TAB3",#N/A,TRUE,"GENERAL";"TAB4",#N/A,TRUE,"GENERAL";"TAB5",#N/A,TRUE,"GENERAL"}</definedName>
    <definedName name="fda" localSheetId="20"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19" hidden="1">{"TAB1",#N/A,TRUE,"GENERAL";"TAB2",#N/A,TRUE,"GENERAL";"TAB3",#N/A,TRUE,"GENERAL";"TAB4",#N/A,TRUE,"GENERAL";"TAB5",#N/A,TRUE,"GENERAL"}</definedName>
    <definedName name="fdf" localSheetId="20"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19" hidden="1">{"via1",#N/A,TRUE,"general";"via2",#N/A,TRUE,"general";"via3",#N/A,TRUE,"general"}</definedName>
    <definedName name="fdg" localSheetId="20"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19" hidden="1">{"TAB1",#N/A,TRUE,"GENERAL";"TAB2",#N/A,TRUE,"GENERAL";"TAB3",#N/A,TRUE,"GENERAL";"TAB4",#N/A,TRUE,"GENERAL";"TAB5",#N/A,TRUE,"GENERAL"}</definedName>
    <definedName name="FDGD" localSheetId="20"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19" hidden="1">{"TAB1",#N/A,TRUE,"GENERAL";"TAB2",#N/A,TRUE,"GENERAL";"TAB3",#N/A,TRUE,"GENERAL";"TAB4",#N/A,TRUE,"GENERAL";"TAB5",#N/A,TRUE,"GENERAL"}</definedName>
    <definedName name="fdh" localSheetId="20"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19" hidden="1">{"TAB1",#N/A,TRUE,"GENERAL";"TAB2",#N/A,TRUE,"GENERAL";"TAB3",#N/A,TRUE,"GENERAL";"TAB4",#N/A,TRUE,"GENERAL";"TAB5",#N/A,TRUE,"GENERAL"}</definedName>
    <definedName name="fdsf" localSheetId="20"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19" hidden="1">{"via1",#N/A,TRUE,"general";"via2",#N/A,TRUE,"general";"via3",#N/A,TRUE,"general"}</definedName>
    <definedName name="fdsfdsf" localSheetId="20"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19" hidden="1">{"via1",#N/A,TRUE,"general";"via2",#N/A,TRUE,"general";"via3",#N/A,TRUE,"general"}</definedName>
    <definedName name="fdsgfds" localSheetId="20"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 localSheetId="3">'[37]Res-Accide-10'!#REF!</definedName>
    <definedName name="fer" localSheetId="4">'[37]Res-Accide-10'!#REF!</definedName>
    <definedName name="fer" localSheetId="5">'[37]Res-Accide-10'!#REF!</definedName>
    <definedName name="fer" localSheetId="6">'[37]Res-Accide-10'!#REF!</definedName>
    <definedName name="fer" localSheetId="7">'[37]Res-Accide-10'!#REF!</definedName>
    <definedName name="fer" localSheetId="8">'[37]Res-Accide-10'!#REF!</definedName>
    <definedName name="fer" localSheetId="9">'[37]Res-Accide-10'!#REF!</definedName>
    <definedName name="fer" localSheetId="10">'[37]Res-Accide-10'!#REF!</definedName>
    <definedName name="fer" localSheetId="11">'[37]Res-Accide-10'!#REF!</definedName>
    <definedName name="fer" localSheetId="12">'[37]Res-Accide-10'!#REF!</definedName>
    <definedName name="fer" localSheetId="13">'[37]Res-Accide-10'!#REF!</definedName>
    <definedName name="fer" localSheetId="14">'[37]Res-Accide-10'!#REF!</definedName>
    <definedName name="fer" localSheetId="15">'[37]Res-Accide-10'!#REF!</definedName>
    <definedName name="fer" localSheetId="16">'[37]Res-Accide-10'!#REF!</definedName>
    <definedName name="fer" localSheetId="17">'[37]Res-Accide-10'!#REF!</definedName>
    <definedName name="fer" localSheetId="18">'[37]Res-Accide-10'!#REF!</definedName>
    <definedName name="fer" localSheetId="19">'[37]Res-Accide-10'!#REF!</definedName>
    <definedName name="fer" localSheetId="20">'[37]Res-Accide-10'!#REF!</definedName>
    <definedName name="fer" localSheetId="21">'[37]Res-Accide-10'!#REF!</definedName>
    <definedName name="fer" localSheetId="22">'[37]Res-Accide-10'!#REF!</definedName>
    <definedName name="fer">'[37]Res-Accide-10'!#REF!</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19" hidden="1">{"via1",#N/A,TRUE,"general";"via2",#N/A,TRUE,"general";"via3",#N/A,TRUE,"general"}</definedName>
    <definedName name="ferfer" localSheetId="20"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hidden="1">{"via1",#N/A,TRUE,"general";"via2",#N/A,TRUE,"general";"via3",#N/A,TRUE,"general"}</definedName>
    <definedName name="ff" localSheetId="2">'1,1'!ERR</definedName>
    <definedName name="ff" localSheetId="3">'1,2'!ERR</definedName>
    <definedName name="ff" localSheetId="4">'1,3'!ERR</definedName>
    <definedName name="ff" localSheetId="5">'2,1'!ERR</definedName>
    <definedName name="ff" localSheetId="6">'2,2'!ERR</definedName>
    <definedName name="ff" localSheetId="7">'2,3'!ERR</definedName>
    <definedName name="ff" localSheetId="8">'3,1'!ERR</definedName>
    <definedName name="ff" localSheetId="9">'3,2'!ERR</definedName>
    <definedName name="ff" localSheetId="10">'3,3'!ERR</definedName>
    <definedName name="ff" localSheetId="11">'4,1'!ERR</definedName>
    <definedName name="ff" localSheetId="12">'4,2'!ERR</definedName>
    <definedName name="ff" localSheetId="13">'4,3'!ERR</definedName>
    <definedName name="ff" localSheetId="14">'4,4'!ERR</definedName>
    <definedName name="ff" localSheetId="15">'4,5'!ERR</definedName>
    <definedName name="ff" localSheetId="16">'4,6'!ERR</definedName>
    <definedName name="ff" localSheetId="17">'5,1'!ERR</definedName>
    <definedName name="ff" localSheetId="18">'5,2'!ERR</definedName>
    <definedName name="ff" localSheetId="19">'5,3'!ERR</definedName>
    <definedName name="ff" localSheetId="20">'6,1'!ERR</definedName>
    <definedName name="ff" localSheetId="21">'7,1'!ERR</definedName>
    <definedName name="ff" localSheetId="22">'8,1'!ERR</definedName>
    <definedName name="ff">[0]!ERR</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19" hidden="1">{"via1",#N/A,TRUE,"general";"via2",#N/A,TRUE,"general";"via3",#N/A,TRUE,"general"}</definedName>
    <definedName name="fff" localSheetId="20"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19" hidden="1">{"via1",#N/A,TRUE,"general";"via2",#N/A,TRUE,"general";"via3",#N/A,TRUE,"general"}</definedName>
    <definedName name="ffffd" localSheetId="20"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19" hidden="1">{"via1",#N/A,TRUE,"general";"via2",#N/A,TRUE,"general";"via3",#N/A,TRUE,"general"}</definedName>
    <definedName name="ffffrd" localSheetId="20"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19" hidden="1">{"TAB1",#N/A,TRUE,"GENERAL";"TAB2",#N/A,TRUE,"GENERAL";"TAB3",#N/A,TRUE,"GENERAL";"TAB4",#N/A,TRUE,"GENERAL";"TAB5",#N/A,TRUE,"GENERAL"}</definedName>
    <definedName name="fffs" localSheetId="20"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hidden="1">{"TAB1",#N/A,TRUE,"GENERAL";"TAB2",#N/A,TRUE,"GENERAL";"TAB3",#N/A,TRUE,"GENERAL";"TAB4",#N/A,TRUE,"GENERAL";"TAB5",#N/A,TRUE,"GENERAL"}</definedName>
    <definedName name="fg" localSheetId="2">'1,1'!ERR</definedName>
    <definedName name="fg" localSheetId="3">'1,2'!ERR</definedName>
    <definedName name="fg" localSheetId="4">'1,3'!ERR</definedName>
    <definedName name="fg" localSheetId="5">'2,1'!ERR</definedName>
    <definedName name="fg" localSheetId="6">'2,2'!ERR</definedName>
    <definedName name="fg" localSheetId="7">'2,3'!ERR</definedName>
    <definedName name="fg" localSheetId="8">'3,1'!ERR</definedName>
    <definedName name="fg" localSheetId="9">'3,2'!ERR</definedName>
    <definedName name="fg" localSheetId="10">'3,3'!ERR</definedName>
    <definedName name="fg" localSheetId="11">'4,1'!ERR</definedName>
    <definedName name="fg" localSheetId="12">'4,2'!ERR</definedName>
    <definedName name="fg" localSheetId="13">'4,3'!ERR</definedName>
    <definedName name="fg" localSheetId="14">'4,4'!ERR</definedName>
    <definedName name="fg" localSheetId="15">'4,5'!ERR</definedName>
    <definedName name="fg" localSheetId="16">'4,6'!ERR</definedName>
    <definedName name="fg" localSheetId="17">'5,1'!ERR</definedName>
    <definedName name="fg" localSheetId="18">'5,2'!ERR</definedName>
    <definedName name="fg" localSheetId="19">'5,3'!ERR</definedName>
    <definedName name="fg" localSheetId="20">'6,1'!ERR</definedName>
    <definedName name="fg" localSheetId="21">'7,1'!ERR</definedName>
    <definedName name="fg" localSheetId="22">'8,1'!ERR</definedName>
    <definedName name="fg">[0]!ERR</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19" hidden="1">{"via1",#N/A,TRUE,"general";"via2",#N/A,TRUE,"general";"via3",#N/A,TRUE,"general"}</definedName>
    <definedName name="fgdfsgr" localSheetId="20"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19" hidden="1">{"via1",#N/A,TRUE,"general";"via2",#N/A,TRUE,"general";"via3",#N/A,TRUE,"general"}</definedName>
    <definedName name="FGFDH" localSheetId="20"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19" hidden="1">{"via1",#N/A,TRUE,"general";"via2",#N/A,TRUE,"general";"via3",#N/A,TRUE,"general"}</definedName>
    <definedName name="fgghhj" localSheetId="20"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19" hidden="1">{"via1",#N/A,TRUE,"general";"via2",#N/A,TRUE,"general";"via3",#N/A,TRUE,"general"}</definedName>
    <definedName name="FGHFBC" localSheetId="20"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19" hidden="1">{"via1",#N/A,TRUE,"general";"via2",#N/A,TRUE,"general";"via3",#N/A,TRUE,"general"}</definedName>
    <definedName name="fghfgh" localSheetId="20"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19" hidden="1">{"via1",#N/A,TRUE,"general";"via2",#N/A,TRUE,"general";"via3",#N/A,TRUE,"general"}</definedName>
    <definedName name="FGHFW" localSheetId="20"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19" hidden="1">{"via1",#N/A,TRUE,"general";"via2",#N/A,TRUE,"general";"via3",#N/A,TRUE,"general"}</definedName>
    <definedName name="fghsfgh" localSheetId="20"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19" hidden="1">{"TAB1",#N/A,TRUE,"GENERAL";"TAB2",#N/A,TRUE,"GENERAL";"TAB3",#N/A,TRUE,"GENERAL";"TAB4",#N/A,TRUE,"GENERAL";"TAB5",#N/A,TRUE,"GENERAL"}</definedName>
    <definedName name="fght" localSheetId="20"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19" hidden="1">{"TAB1",#N/A,TRUE,"GENERAL";"TAB2",#N/A,TRUE,"GENERAL";"TAB3",#N/A,TRUE,"GENERAL";"TAB4",#N/A,TRUE,"GENERAL";"TAB5",#N/A,TRUE,"GENERAL"}</definedName>
    <definedName name="fhfg" localSheetId="20"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19" hidden="1">{"via1",#N/A,TRUE,"general";"via2",#N/A,TRUE,"general";"via3",#N/A,TRUE,"general"}</definedName>
    <definedName name="fhfgh" localSheetId="20"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19" hidden="1">{"via1",#N/A,TRUE,"general";"via2",#N/A,TRUE,"general";"via3",#N/A,TRUE,"general"}</definedName>
    <definedName name="fhgh" localSheetId="20"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19" hidden="1">{"via1",#N/A,TRUE,"general";"via2",#N/A,TRUE,"general";"via3",#N/A,TRUE,"general"}</definedName>
    <definedName name="fhpltyunh" localSheetId="20"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'1,1'!ERR</definedName>
    <definedName name="FINANCIACION" localSheetId="3">'1,2'!ERR</definedName>
    <definedName name="FINANCIACION" localSheetId="4">'1,3'!ERR</definedName>
    <definedName name="FINANCIACION" localSheetId="5">'2,1'!ERR</definedName>
    <definedName name="FINANCIACION" localSheetId="6">'2,2'!ERR</definedName>
    <definedName name="FINANCIACION" localSheetId="7">'2,3'!ERR</definedName>
    <definedName name="FINANCIACION" localSheetId="8">'3,1'!ERR</definedName>
    <definedName name="FINANCIACION" localSheetId="9">'3,2'!ERR</definedName>
    <definedName name="FINANCIACION" localSheetId="10">'3,3'!ERR</definedName>
    <definedName name="FINANCIACION" localSheetId="11">'4,1'!ERR</definedName>
    <definedName name="FINANCIACION" localSheetId="12">'4,2'!ERR</definedName>
    <definedName name="FINANCIACION" localSheetId="13">'4,3'!ERR</definedName>
    <definedName name="FINANCIACION" localSheetId="14">'4,4'!ERR</definedName>
    <definedName name="FINANCIACION" localSheetId="15">'4,5'!ERR</definedName>
    <definedName name="FINANCIACION" localSheetId="16">'4,6'!ERR</definedName>
    <definedName name="FINANCIACION" localSheetId="17">'5,1'!ERR</definedName>
    <definedName name="FINANCIACION" localSheetId="18">'5,2'!ERR</definedName>
    <definedName name="FINANCIACION" localSheetId="19">'5,3'!ERR</definedName>
    <definedName name="FINANCIACION" localSheetId="20">'6,1'!ERR</definedName>
    <definedName name="FINANCIACION" localSheetId="21">'7,1'!ERR</definedName>
    <definedName name="FINANCIACION" localSheetId="22">'8,1'!ERR</definedName>
    <definedName name="FINANCIACION">[0]!ERR</definedName>
    <definedName name="FinePrint" localSheetId="3">[50]!FinePrint</definedName>
    <definedName name="FinePrint" localSheetId="4">[50]!FinePrint</definedName>
    <definedName name="FinePrint" localSheetId="5">[50]!FinePrint</definedName>
    <definedName name="FinePrint" localSheetId="6">[50]!FinePrint</definedName>
    <definedName name="FinePrint" localSheetId="7">[50]!FinePrint</definedName>
    <definedName name="FinePrint" localSheetId="8">[50]!FinePrint</definedName>
    <definedName name="FinePrint" localSheetId="9">[50]!FinePrint</definedName>
    <definedName name="FinePrint" localSheetId="10">[50]!FinePrint</definedName>
    <definedName name="FinePrint" localSheetId="11">[50]!FinePrint</definedName>
    <definedName name="FinePrint" localSheetId="12">[50]!FinePrint</definedName>
    <definedName name="FinePrint" localSheetId="13">[50]!FinePrint</definedName>
    <definedName name="FinePrint" localSheetId="14">[50]!FinePrint</definedName>
    <definedName name="FinePrint" localSheetId="15">[50]!FinePrint</definedName>
    <definedName name="FinePrint" localSheetId="16">[50]!FinePrint</definedName>
    <definedName name="FinePrint" localSheetId="17">[50]!FinePrint</definedName>
    <definedName name="FinePrint" localSheetId="18">[50]!FinePrint</definedName>
    <definedName name="FinePrint" localSheetId="19">[50]!FinePrint</definedName>
    <definedName name="FinePrint" localSheetId="20">[50]!FinePrint</definedName>
    <definedName name="FinePrint" localSheetId="21">[50]!FinePrint</definedName>
    <definedName name="FinePrint" localSheetId="22">[50]!FinePrint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19" hidden="1">{"via1",#N/A,TRUE,"general";"via2",#N/A,TRUE,"general";"via3",#N/A,TRUE,"general"}</definedName>
    <definedName name="frefr" localSheetId="20"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19" hidden="1">{"via1",#N/A,TRUE,"general";"via2",#N/A,TRUE,"general";"via3",#N/A,TRUE,"general"}</definedName>
    <definedName name="frfa" localSheetId="20"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19" hidden="1">{"TAB1",#N/A,TRUE,"GENERAL";"TAB2",#N/A,TRUE,"GENERAL";"TAB3",#N/A,TRUE,"GENERAL";"TAB4",#N/A,TRUE,"GENERAL";"TAB5",#N/A,TRUE,"GENERAL"}</definedName>
    <definedName name="frfr" localSheetId="20"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'1,1'!ERR</definedName>
    <definedName name="fu" localSheetId="3">'1,2'!ERR</definedName>
    <definedName name="fu" localSheetId="4">'1,3'!ERR</definedName>
    <definedName name="fu" localSheetId="5">'2,1'!ERR</definedName>
    <definedName name="fu" localSheetId="6">'2,2'!ERR</definedName>
    <definedName name="fu" localSheetId="7">'2,3'!ERR</definedName>
    <definedName name="fu" localSheetId="8">'3,1'!ERR</definedName>
    <definedName name="fu" localSheetId="9">'3,2'!ERR</definedName>
    <definedName name="fu" localSheetId="10">'3,3'!ERR</definedName>
    <definedName name="fu" localSheetId="11">'4,1'!ERR</definedName>
    <definedName name="fu" localSheetId="12">'4,2'!ERR</definedName>
    <definedName name="fu" localSheetId="13">'4,3'!ERR</definedName>
    <definedName name="fu" localSheetId="14">'4,4'!ERR</definedName>
    <definedName name="fu" localSheetId="15">'4,5'!ERR</definedName>
    <definedName name="fu" localSheetId="16">'4,6'!ERR</definedName>
    <definedName name="fu" localSheetId="17">'5,1'!ERR</definedName>
    <definedName name="fu" localSheetId="18">'5,2'!ERR</definedName>
    <definedName name="fu" localSheetId="19">'5,3'!ERR</definedName>
    <definedName name="fu" localSheetId="20">'6,1'!ERR</definedName>
    <definedName name="fu" localSheetId="21">'7,1'!ERR</definedName>
    <definedName name="fu" localSheetId="22">'8,1'!ERR</definedName>
    <definedName name="fu">[0]!ERR</definedName>
    <definedName name="Full_Print">#REF!</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19" hidden="1">{"via1",#N/A,TRUE,"general";"via2",#N/A,TRUE,"general";"via3",#N/A,TRUE,"general"}</definedName>
    <definedName name="fwff" localSheetId="20"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19" hidden="1">{"via1",#N/A,TRUE,"general";"via2",#N/A,TRUE,"general";"via3",#N/A,TRUE,"general"}</definedName>
    <definedName name="fwwe" localSheetId="20"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 localSheetId="3">#REF!</definedName>
    <definedName name="GAJ" localSheetId="4">#REF!</definedName>
    <definedName name="GAJ" localSheetId="5">#REF!</definedName>
    <definedName name="GAJ" localSheetId="6">#REF!</definedName>
    <definedName name="GAJ" localSheetId="7">#REF!</definedName>
    <definedName name="GAJ" localSheetId="8">#REF!</definedName>
    <definedName name="GAJ" localSheetId="9">#REF!</definedName>
    <definedName name="GAJ" localSheetId="10">#REF!</definedName>
    <definedName name="GAJ" localSheetId="11">#REF!</definedName>
    <definedName name="GAJ" localSheetId="12">#REF!</definedName>
    <definedName name="GAJ" localSheetId="13">#REF!</definedName>
    <definedName name="GAJ" localSheetId="14">#REF!</definedName>
    <definedName name="GAJ" localSheetId="15">#REF!</definedName>
    <definedName name="GAJ" localSheetId="16">#REF!</definedName>
    <definedName name="GAJ" localSheetId="17">#REF!</definedName>
    <definedName name="GAJ" localSheetId="18">#REF!</definedName>
    <definedName name="GAJ" localSheetId="19">#REF!</definedName>
    <definedName name="GAJ" localSheetId="20">#REF!</definedName>
    <definedName name="GAJ" localSheetId="21">#REF!</definedName>
    <definedName name="GAJ" localSheetId="2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19" hidden="1">{"TAB1",#N/A,TRUE,"GENERAL";"TAB2",#N/A,TRUE,"GENERAL";"TAB3",#N/A,TRUE,"GENERAL";"TAB4",#N/A,TRUE,"GENERAL";"TAB5",#N/A,TRUE,"GENERAL"}</definedName>
    <definedName name="gdt" localSheetId="20"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19" hidden="1">{"via1",#N/A,TRUE,"general";"via2",#N/A,TRUE,"general";"via3",#N/A,TRUE,"general"}</definedName>
    <definedName name="geg" localSheetId="20"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 localSheetId="3">#REF!</definedName>
    <definedName name="Geotex" localSheetId="4">#REF!</definedName>
    <definedName name="Geotex" localSheetId="5">#REF!</definedName>
    <definedName name="Geotex" localSheetId="6">#REF!</definedName>
    <definedName name="Geotex" localSheetId="7">#REF!</definedName>
    <definedName name="Geotex" localSheetId="8">#REF!</definedName>
    <definedName name="Geotex" localSheetId="9">#REF!</definedName>
    <definedName name="Geotex" localSheetId="10">#REF!</definedName>
    <definedName name="Geotex" localSheetId="11">#REF!</definedName>
    <definedName name="Geotex" localSheetId="12">#REF!</definedName>
    <definedName name="Geotex" localSheetId="13">#REF!</definedName>
    <definedName name="Geotex" localSheetId="14">#REF!</definedName>
    <definedName name="Geotex" localSheetId="15">#REF!</definedName>
    <definedName name="Geotex" localSheetId="16">#REF!</definedName>
    <definedName name="Geotex" localSheetId="17">#REF!</definedName>
    <definedName name="Geotex" localSheetId="18">#REF!</definedName>
    <definedName name="Geotex" localSheetId="19">#REF!</definedName>
    <definedName name="Geotex" localSheetId="20">#REF!</definedName>
    <definedName name="Geotex" localSheetId="21">#REF!</definedName>
    <definedName name="Geotex" localSheetId="2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19" hidden="1">{"TAB1",#N/A,TRUE,"GENERAL";"TAB2",#N/A,TRUE,"GENERAL";"TAB3",#N/A,TRUE,"GENERAL";"TAB4",#N/A,TRUE,"GENERAL";"TAB5",#N/A,TRUE,"GENERAL"}</definedName>
    <definedName name="gerg" localSheetId="20"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19" hidden="1">{"via1",#N/A,TRUE,"general";"via2",#N/A,TRUE,"general";"via3",#N/A,TRUE,"general"}</definedName>
    <definedName name="gerg54" localSheetId="20"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19" hidden="1">{"TAB1",#N/A,TRUE,"GENERAL";"TAB2",#N/A,TRUE,"GENERAL";"TAB3",#N/A,TRUE,"GENERAL";"TAB4",#N/A,TRUE,"GENERAL";"TAB5",#N/A,TRUE,"GENERAL"}</definedName>
    <definedName name="gfd" localSheetId="20"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19" hidden="1">{"via1",#N/A,TRUE,"general";"via2",#N/A,TRUE,"general";"via3",#N/A,TRUE,"general"}</definedName>
    <definedName name="gfdg" localSheetId="20"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19" hidden="1">{"via1",#N/A,TRUE,"general";"via2",#N/A,TRUE,"general";"via3",#N/A,TRUE,"general"}</definedName>
    <definedName name="gfgfgr" localSheetId="20"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19" hidden="1">{"via1",#N/A,TRUE,"general";"via2",#N/A,TRUE,"general";"via3",#N/A,TRUE,"general"}</definedName>
    <definedName name="gfhf" localSheetId="20"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19" hidden="1">{"via1",#N/A,TRUE,"general";"via2",#N/A,TRUE,"general";"via3",#N/A,TRUE,"general"}</definedName>
    <definedName name="gfjjh" localSheetId="20"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19" hidden="1">{"via1",#N/A,TRUE,"general";"via2",#N/A,TRUE,"general";"via3",#N/A,TRUE,"general"}</definedName>
    <definedName name="gfutyj6" localSheetId="20"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localSheetId="19" hidden="1">{"TAB1",#N/A,TRUE,"GENERAL";"TAB2",#N/A,TRUE,"GENERAL";"TAB3",#N/A,TRUE,"GENERAL";"TAB4",#N/A,TRUE,"GENERAL";"TAB5",#N/A,TRUE,"GENERAL"}</definedName>
    <definedName name="gg" localSheetId="20" hidden="1">{"TAB1",#N/A,TRUE,"GENERAL";"TAB2",#N/A,TRUE,"GENERAL";"TAB3",#N/A,TRUE,"GENERAL";"TAB4",#N/A,TRUE,"GENERAL";"TAB5",#N/A,TRUE,"GENERAL"}</definedName>
    <definedName name="gg" localSheetId="21" hidden="1">{"TAB1",#N/A,TRUE,"GENERAL";"TAB2",#N/A,TRUE,"GENERAL";"TAB3",#N/A,TRUE,"GENERAL";"TAB4",#N/A,TRUE,"GENERAL";"TAB5",#N/A,TRUE,"GENERAL"}</definedName>
    <definedName name="gg" localSheetId="2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19" hidden="1">{"via1",#N/A,TRUE,"general";"via2",#N/A,TRUE,"general";"via3",#N/A,TRUE,"general"}</definedName>
    <definedName name="ggdr" localSheetId="20"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hidden="1">{"TAB1",#N/A,TRUE,"GENERAL";"TAB2",#N/A,TRUE,"GENERAL";"TAB3",#N/A,TRUE,"GENERAL";"TAB4",#N/A,TRUE,"GENERAL";"TAB5",#N/A,TRUE,"GENERAL"}</definedName>
    <definedName name="GGG" localSheetId="2">'1,1'!ERR</definedName>
    <definedName name="GGG" localSheetId="3">'1,2'!ERR</definedName>
    <definedName name="GGG" localSheetId="4">'1,3'!ERR</definedName>
    <definedName name="GGG" localSheetId="5">'2,1'!ERR</definedName>
    <definedName name="GGG" localSheetId="6">'2,2'!ERR</definedName>
    <definedName name="GGG" localSheetId="7">'2,3'!ERR</definedName>
    <definedName name="GGG" localSheetId="8">'3,1'!ERR</definedName>
    <definedName name="GGG" localSheetId="9">'3,2'!ERR</definedName>
    <definedName name="GGG" localSheetId="10">'3,3'!ERR</definedName>
    <definedName name="GGG" localSheetId="11">'4,1'!ERR</definedName>
    <definedName name="GGG" localSheetId="12">'4,2'!ERR</definedName>
    <definedName name="GGG" localSheetId="13">'4,3'!ERR</definedName>
    <definedName name="GGG" localSheetId="14">'4,4'!ERR</definedName>
    <definedName name="GGG" localSheetId="15">'4,5'!ERR</definedName>
    <definedName name="GGG" localSheetId="16">'4,6'!ERR</definedName>
    <definedName name="GGG" localSheetId="17">'5,1'!ERR</definedName>
    <definedName name="GGG" localSheetId="18">'5,2'!ERR</definedName>
    <definedName name="GGG" localSheetId="19">'5,3'!ERR</definedName>
    <definedName name="GGG" localSheetId="20">'6,1'!ERR</definedName>
    <definedName name="GGG" localSheetId="21">'7,1'!ERR</definedName>
    <definedName name="GGG" localSheetId="22">'8,1'!ERR</definedName>
    <definedName name="GGG">[0]!ERR</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19" hidden="1">{"TAB1",#N/A,TRUE,"GENERAL";"TAB2",#N/A,TRUE,"GENERAL";"TAB3",#N/A,TRUE,"GENERAL";"TAB4",#N/A,TRUE,"GENERAL";"TAB5",#N/A,TRUE,"GENERAL"}</definedName>
    <definedName name="gggb" localSheetId="20"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19" hidden="1">{"via1",#N/A,TRUE,"general";"via2",#N/A,TRUE,"general";"via3",#N/A,TRUE,"general"}</definedName>
    <definedName name="gggg" localSheetId="20"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19" hidden="1">{"via1",#N/A,TRUE,"general";"via2",#N/A,TRUE,"general";"via3",#N/A,TRUE,"general"}</definedName>
    <definedName name="gggggt" localSheetId="20"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19" hidden="1">{"via1",#N/A,TRUE,"general";"via2",#N/A,TRUE,"general";"via3",#N/A,TRUE,"general"}</definedName>
    <definedName name="gggtgd" localSheetId="20"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19" hidden="1">{"via1",#N/A,TRUE,"general";"via2",#N/A,TRUE,"general";"via3",#N/A,TRUE,"general"}</definedName>
    <definedName name="ggtgt" localSheetId="20"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19" hidden="1">{"via1",#N/A,TRUE,"general";"via2",#N/A,TRUE,"general";"via3",#N/A,TRUE,"general"}</definedName>
    <definedName name="ghdghuy" localSheetId="20"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19" hidden="1">{"via1",#N/A,TRUE,"general";"via2",#N/A,TRUE,"general";"via3",#N/A,TRUE,"general"}</definedName>
    <definedName name="GHDP" localSheetId="20"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19" hidden="1">{"via1",#N/A,TRUE,"general";"via2",#N/A,TRUE,"general";"via3",#N/A,TRUE,"general"}</definedName>
    <definedName name="ghfg" localSheetId="20"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19" hidden="1">{"via1",#N/A,TRUE,"general";"via2",#N/A,TRUE,"general";"via3",#N/A,TRUE,"general"}</definedName>
    <definedName name="gk" localSheetId="20"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19" hidden="1">{"via1",#N/A,TRUE,"general";"via2",#N/A,TRUE,"general";"via3",#N/A,TRUE,"general"}</definedName>
    <definedName name="GRAF1ANO" localSheetId="20"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3">#REF!</definedName>
    <definedName name="GRAF2" localSheetId="4">#REF!</definedName>
    <definedName name="GRAF2" localSheetId="5">#REF!</definedName>
    <definedName name="GRAF2" localSheetId="6">#REF!</definedName>
    <definedName name="GRAF2" localSheetId="7">#REF!</definedName>
    <definedName name="GRAF2" localSheetId="8">#REF!</definedName>
    <definedName name="GRAF2" localSheetId="9">#REF!</definedName>
    <definedName name="GRAF2" localSheetId="10">#REF!</definedName>
    <definedName name="GRAF2" localSheetId="11">#REF!</definedName>
    <definedName name="GRAF2" localSheetId="12">#REF!</definedName>
    <definedName name="GRAF2" localSheetId="13">#REF!</definedName>
    <definedName name="GRAF2" localSheetId="14">#REF!</definedName>
    <definedName name="GRAF2" localSheetId="15">#REF!</definedName>
    <definedName name="GRAF2" localSheetId="16">#REF!</definedName>
    <definedName name="GRAF2" localSheetId="17">#REF!</definedName>
    <definedName name="GRAF2" localSheetId="18">#REF!</definedName>
    <definedName name="GRAF2" localSheetId="19">#REF!</definedName>
    <definedName name="GRAF2" localSheetId="20">#REF!</definedName>
    <definedName name="GRAF2" localSheetId="21">#REF!</definedName>
    <definedName name="GRAF2" localSheetId="22">#REF!</definedName>
    <definedName name="GRAF2">#REF!</definedName>
    <definedName name="GRAF3" localSheetId="2">#REF!</definedName>
    <definedName name="GRAF3" localSheetId="3">#REF!</definedName>
    <definedName name="GRAF3" localSheetId="4">#REF!</definedName>
    <definedName name="GRAF3" localSheetId="5">#REF!</definedName>
    <definedName name="GRAF3" localSheetId="6">#REF!</definedName>
    <definedName name="GRAF3" localSheetId="7">#REF!</definedName>
    <definedName name="GRAF3" localSheetId="8">#REF!</definedName>
    <definedName name="GRAF3" localSheetId="9">#REF!</definedName>
    <definedName name="GRAF3" localSheetId="10">#REF!</definedName>
    <definedName name="GRAF3" localSheetId="11">#REF!</definedName>
    <definedName name="GRAF3" localSheetId="12">#REF!</definedName>
    <definedName name="GRAF3" localSheetId="13">#REF!</definedName>
    <definedName name="GRAF3" localSheetId="14">#REF!</definedName>
    <definedName name="GRAF3" localSheetId="15">#REF!</definedName>
    <definedName name="GRAF3" localSheetId="16">#REF!</definedName>
    <definedName name="GRAF3" localSheetId="17">#REF!</definedName>
    <definedName name="GRAF3" localSheetId="18">#REF!</definedName>
    <definedName name="GRAF3" localSheetId="19">#REF!</definedName>
    <definedName name="GRAF3" localSheetId="20">#REF!</definedName>
    <definedName name="GRAF3" localSheetId="21">#REF!</definedName>
    <definedName name="GRAF3" localSheetId="2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19" hidden="1">{"via1",#N/A,TRUE,"general";"via2",#N/A,TRUE,"general";"via3",#N/A,TRUE,"general"}</definedName>
    <definedName name="grggwero" localSheetId="20"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3">#REF!</definedName>
    <definedName name="GRUPO1" localSheetId="4">#REF!</definedName>
    <definedName name="GRUPO1" localSheetId="5">#REF!</definedName>
    <definedName name="GRUPO1" localSheetId="6">#REF!</definedName>
    <definedName name="GRUPO1" localSheetId="7">#REF!</definedName>
    <definedName name="GRUPO1" localSheetId="8">#REF!</definedName>
    <definedName name="GRUPO1" localSheetId="9">#REF!</definedName>
    <definedName name="GRUPO1" localSheetId="10">#REF!</definedName>
    <definedName name="GRUPO1" localSheetId="11">#REF!</definedName>
    <definedName name="GRUPO1" localSheetId="12">#REF!</definedName>
    <definedName name="GRUPO1" localSheetId="13">#REF!</definedName>
    <definedName name="GRUPO1" localSheetId="14">#REF!</definedName>
    <definedName name="GRUPO1" localSheetId="15">#REF!</definedName>
    <definedName name="GRUPO1" localSheetId="16">#REF!</definedName>
    <definedName name="GRUPO1" localSheetId="17">#REF!</definedName>
    <definedName name="GRUPO1" localSheetId="18">#REF!</definedName>
    <definedName name="GRUPO1" localSheetId="19">#REF!</definedName>
    <definedName name="GRUPO1" localSheetId="20">#REF!</definedName>
    <definedName name="GRUPO1" localSheetId="21">#REF!</definedName>
    <definedName name="GRUPO1" localSheetId="22">#REF!</definedName>
    <definedName name="GRUPO1">#REF!</definedName>
    <definedName name="GRUPO123" localSheetId="2">#REF!</definedName>
    <definedName name="GRUPO123" localSheetId="3">#REF!</definedName>
    <definedName name="GRUPO123" localSheetId="4">#REF!</definedName>
    <definedName name="GRUPO123" localSheetId="5">#REF!</definedName>
    <definedName name="GRUPO123" localSheetId="6">#REF!</definedName>
    <definedName name="GRUPO123" localSheetId="7">#REF!</definedName>
    <definedName name="GRUPO123" localSheetId="8">#REF!</definedName>
    <definedName name="GRUPO123" localSheetId="9">#REF!</definedName>
    <definedName name="GRUPO123" localSheetId="10">#REF!</definedName>
    <definedName name="GRUPO123" localSheetId="11">#REF!</definedName>
    <definedName name="GRUPO123" localSheetId="12">#REF!</definedName>
    <definedName name="GRUPO123" localSheetId="13">#REF!</definedName>
    <definedName name="GRUPO123" localSheetId="14">#REF!</definedName>
    <definedName name="GRUPO123" localSheetId="15">#REF!</definedName>
    <definedName name="GRUPO123" localSheetId="16">#REF!</definedName>
    <definedName name="GRUPO123" localSheetId="17">#REF!</definedName>
    <definedName name="GRUPO123" localSheetId="18">#REF!</definedName>
    <definedName name="GRUPO123" localSheetId="19">#REF!</definedName>
    <definedName name="GRUPO123" localSheetId="20">#REF!</definedName>
    <definedName name="GRUPO123" localSheetId="21">#REF!</definedName>
    <definedName name="GRUPO123" localSheetId="22">#REF!</definedName>
    <definedName name="GRUPO123">#REF!</definedName>
    <definedName name="GRUPO13" localSheetId="2">#REF!</definedName>
    <definedName name="GRUPO13" localSheetId="3">#REF!</definedName>
    <definedName name="GRUPO13" localSheetId="4">#REF!</definedName>
    <definedName name="GRUPO13" localSheetId="5">#REF!</definedName>
    <definedName name="GRUPO13" localSheetId="6">#REF!</definedName>
    <definedName name="GRUPO13" localSheetId="7">#REF!</definedName>
    <definedName name="GRUPO13" localSheetId="8">#REF!</definedName>
    <definedName name="GRUPO13" localSheetId="9">#REF!</definedName>
    <definedName name="GRUPO13" localSheetId="10">#REF!</definedName>
    <definedName name="GRUPO13" localSheetId="11">#REF!</definedName>
    <definedName name="GRUPO13" localSheetId="12">#REF!</definedName>
    <definedName name="GRUPO13" localSheetId="13">#REF!</definedName>
    <definedName name="GRUPO13" localSheetId="14">#REF!</definedName>
    <definedName name="GRUPO13" localSheetId="15">#REF!</definedName>
    <definedName name="GRUPO13" localSheetId="16">#REF!</definedName>
    <definedName name="GRUPO13" localSheetId="17">#REF!</definedName>
    <definedName name="GRUPO13" localSheetId="18">#REF!</definedName>
    <definedName name="GRUPO13" localSheetId="19">#REF!</definedName>
    <definedName name="GRUPO13" localSheetId="20">#REF!</definedName>
    <definedName name="GRUPO13" localSheetId="21">#REF!</definedName>
    <definedName name="GRUPO13" localSheetId="22">#REF!</definedName>
    <definedName name="GRUPO13">#REF!</definedName>
    <definedName name="GRUPO2" localSheetId="2">#REF!</definedName>
    <definedName name="GRUPO2" localSheetId="3">#REF!</definedName>
    <definedName name="GRUPO2" localSheetId="4">#REF!</definedName>
    <definedName name="GRUPO2" localSheetId="5">#REF!</definedName>
    <definedName name="GRUPO2" localSheetId="6">#REF!</definedName>
    <definedName name="GRUPO2" localSheetId="7">#REF!</definedName>
    <definedName name="GRUPO2" localSheetId="8">#REF!</definedName>
    <definedName name="GRUPO2" localSheetId="9">#REF!</definedName>
    <definedName name="GRUPO2" localSheetId="10">#REF!</definedName>
    <definedName name="GRUPO2" localSheetId="11">#REF!</definedName>
    <definedName name="GRUPO2" localSheetId="12">#REF!</definedName>
    <definedName name="GRUPO2" localSheetId="13">#REF!</definedName>
    <definedName name="GRUPO2" localSheetId="14">#REF!</definedName>
    <definedName name="GRUPO2" localSheetId="15">#REF!</definedName>
    <definedName name="GRUPO2" localSheetId="16">#REF!</definedName>
    <definedName name="GRUPO2" localSheetId="17">#REF!</definedName>
    <definedName name="GRUPO2" localSheetId="18">#REF!</definedName>
    <definedName name="GRUPO2" localSheetId="19">#REF!</definedName>
    <definedName name="GRUPO2" localSheetId="20">#REF!</definedName>
    <definedName name="GRUPO2" localSheetId="21">#REF!</definedName>
    <definedName name="GRUPO2" localSheetId="2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19" hidden="1">{"TAB1",#N/A,TRUE,"GENERAL";"TAB2",#N/A,TRUE,"GENERAL";"TAB3",#N/A,TRUE,"GENERAL";"TAB4",#N/A,TRUE,"GENERAL";"TAB5",#N/A,TRUE,"GENERAL"}</definedName>
    <definedName name="GSDG" localSheetId="20"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19" hidden="1">{"via1",#N/A,TRUE,"general";"via2",#N/A,TRUE,"general";"via3",#N/A,TRUE,"general"}</definedName>
    <definedName name="gsfsf" localSheetId="20"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19" hidden="1">{"via1",#N/A,TRUE,"general";"via2",#N/A,TRUE,"general";"via3",#N/A,TRUE,"general"}</definedName>
    <definedName name="gtgt" localSheetId="20"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19" hidden="1">{"via1",#N/A,TRUE,"general";"via2",#N/A,TRUE,"general";"via3",#N/A,TRUE,"general"}</definedName>
    <definedName name="gtgtg" localSheetId="20"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19" hidden="1">{"via1",#N/A,TRUE,"general";"via2",#N/A,TRUE,"general";"via3",#N/A,TRUE,"general"}</definedName>
    <definedName name="gtgtgff" localSheetId="20"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 localSheetId="3">#REF!</definedName>
    <definedName name="GTRE" localSheetId="4">#REF!</definedName>
    <definedName name="GTRE" localSheetId="5">#REF!</definedName>
    <definedName name="GTRE" localSheetId="6">#REF!</definedName>
    <definedName name="GTRE" localSheetId="7">#REF!</definedName>
    <definedName name="GTRE" localSheetId="8">#REF!</definedName>
    <definedName name="GTRE" localSheetId="9">#REF!</definedName>
    <definedName name="GTRE" localSheetId="10">#REF!</definedName>
    <definedName name="GTRE" localSheetId="11">#REF!</definedName>
    <definedName name="GTRE" localSheetId="12">#REF!</definedName>
    <definedName name="GTRE" localSheetId="13">#REF!</definedName>
    <definedName name="GTRE" localSheetId="14">#REF!</definedName>
    <definedName name="GTRE" localSheetId="15">#REF!</definedName>
    <definedName name="GTRE" localSheetId="16">#REF!</definedName>
    <definedName name="GTRE" localSheetId="17">#REF!</definedName>
    <definedName name="GTRE" localSheetId="18">#REF!</definedName>
    <definedName name="GTRE" localSheetId="19">#REF!</definedName>
    <definedName name="GTRE" localSheetId="20">#REF!</definedName>
    <definedName name="GTRE" localSheetId="21">#REF!</definedName>
    <definedName name="GTRE" localSheetId="22">#REF!</definedName>
    <definedName name="GTRE">#REF!</definedName>
    <definedName name="h">#REF!</definedName>
    <definedName name="H_pump">#REF!</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19" hidden="1">{"via1",#N/A,TRUE,"general";"via2",#N/A,TRUE,"general";"via3",#N/A,TRUE,"general"}</definedName>
    <definedName name="h9h" localSheetId="20"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19" hidden="1">{"via1",#N/A,TRUE,"general";"via2",#N/A,TRUE,"general";"via3",#N/A,TRUE,"general"}</definedName>
    <definedName name="hdfh" localSheetId="20"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19" hidden="1">{"via1",#N/A,TRUE,"general";"via2",#N/A,TRUE,"general";"via3",#N/A,TRUE,"general"}</definedName>
    <definedName name="hdgh" localSheetId="20"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19" hidden="1">{"TAB1",#N/A,TRUE,"GENERAL";"TAB2",#N/A,TRUE,"GENERAL";"TAB3",#N/A,TRUE,"GENERAL";"TAB4",#N/A,TRUE,"GENERAL";"TAB5",#N/A,TRUE,"GENERAL"}</definedName>
    <definedName name="hdhf" localSheetId="20"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19" hidden="1">{"via1",#N/A,TRUE,"general";"via2",#N/A,TRUE,"general";"via3",#N/A,TRUE,"general"}</definedName>
    <definedName name="hfgh" localSheetId="20"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19" hidden="1">{"TAB1",#N/A,TRUE,"GENERAL";"TAB2",#N/A,TRUE,"GENERAL";"TAB3",#N/A,TRUE,"GENERAL";"TAB4",#N/A,TRUE,"GENERAL";"TAB5",#N/A,TRUE,"GENERAL"}</definedName>
    <definedName name="hfh" localSheetId="20"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19" hidden="1">{"TAB1",#N/A,TRUE,"GENERAL";"TAB2",#N/A,TRUE,"GENERAL";"TAB3",#N/A,TRUE,"GENERAL";"TAB4",#N/A,TRUE,"GENERAL";"TAB5",#N/A,TRUE,"GENERAL"}</definedName>
    <definedName name="hfhg" localSheetId="20"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19" hidden="1">{"via1",#N/A,TRUE,"general";"via2",#N/A,TRUE,"general";"via3",#N/A,TRUE,"general"}</definedName>
    <definedName name="hfthr" localSheetId="20"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19" hidden="1">{"via1",#N/A,TRUE,"general";"via2",#N/A,TRUE,"general";"via3",#N/A,TRUE,"general"}</definedName>
    <definedName name="hg" localSheetId="20"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19" hidden="1">{"via1",#N/A,TRUE,"general";"via2",#N/A,TRUE,"general";"via3",#N/A,TRUE,"general"}</definedName>
    <definedName name="HGFH" localSheetId="20"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19" hidden="1">{"via1",#N/A,TRUE,"general";"via2",#N/A,TRUE,"general";"via3",#N/A,TRUE,"general"}</definedName>
    <definedName name="hgfhty" localSheetId="20"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19" hidden="1">{"via1",#N/A,TRUE,"general";"via2",#N/A,TRUE,"general";"via3",#N/A,TRUE,"general"}</definedName>
    <definedName name="hghydj" localSheetId="20"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19" hidden="1">{"via1",#N/A,TRUE,"general";"via2",#N/A,TRUE,"general";"via3",#N/A,TRUE,"general"}</definedName>
    <definedName name="hgjfjw" localSheetId="20"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19" hidden="1">{"TAB1",#N/A,TRUE,"GENERAL";"TAB2",#N/A,TRUE,"GENERAL";"TAB3",#N/A,TRUE,"GENERAL";"TAB4",#N/A,TRUE,"GENERAL";"TAB5",#N/A,TRUE,"GENERAL"}</definedName>
    <definedName name="HGJG" localSheetId="20"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hidden="1">{"TAB1",#N/A,TRUE,"GENERAL";"TAB2",#N/A,TRUE,"GENERAL";"TAB3",#N/A,TRUE,"GENERAL";"TAB4",#N/A,TRUE,"GENERAL";"TAB5",#N/A,TRUE,"GENERAL"}</definedName>
    <definedName name="hh" localSheetId="2">'1,1'!ERR</definedName>
    <definedName name="hh" localSheetId="3">'1,2'!ERR</definedName>
    <definedName name="hh" localSheetId="4">'1,3'!ERR</definedName>
    <definedName name="hh" localSheetId="5">'2,1'!ERR</definedName>
    <definedName name="hh" localSheetId="6">'2,2'!ERR</definedName>
    <definedName name="hh" localSheetId="7">'2,3'!ERR</definedName>
    <definedName name="hh" localSheetId="8">'3,1'!ERR</definedName>
    <definedName name="hh" localSheetId="9">'3,2'!ERR</definedName>
    <definedName name="hh" localSheetId="10">'3,3'!ERR</definedName>
    <definedName name="hh" localSheetId="11">'4,1'!ERR</definedName>
    <definedName name="hh" localSheetId="12">'4,2'!ERR</definedName>
    <definedName name="hh" localSheetId="13">'4,3'!ERR</definedName>
    <definedName name="hh" localSheetId="14">'4,4'!ERR</definedName>
    <definedName name="hh" localSheetId="15">'4,5'!ERR</definedName>
    <definedName name="hh" localSheetId="16">'4,6'!ERR</definedName>
    <definedName name="hh" localSheetId="17">'5,1'!ERR</definedName>
    <definedName name="hh" localSheetId="18">'5,2'!ERR</definedName>
    <definedName name="hh" localSheetId="19">'5,3'!ERR</definedName>
    <definedName name="hh" localSheetId="20">'6,1'!ERR</definedName>
    <definedName name="hh" localSheetId="21">'7,1'!ERR</definedName>
    <definedName name="hh" localSheetId="22">'8,1'!ERR</definedName>
    <definedName name="hh">[0]!ERR</definedName>
    <definedName name="hhg" hidden="1">{#N/A,#N/A,TRUE,"1842CWN0"}</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19" hidden="1">{"TAB1",#N/A,TRUE,"GENERAL";"TAB2",#N/A,TRUE,"GENERAL";"TAB3",#N/A,TRUE,"GENERAL";"TAB4",#N/A,TRUE,"GENERAL";"TAB5",#N/A,TRUE,"GENERAL"}</definedName>
    <definedName name="hhh" localSheetId="20"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19" hidden="1">{"via1",#N/A,TRUE,"general";"via2",#N/A,TRUE,"general";"via3",#N/A,TRUE,"general"}</definedName>
    <definedName name="hhhhhh" localSheetId="20"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19" hidden="1">{"via1",#N/A,TRUE,"general";"via2",#N/A,TRUE,"general";"via3",#N/A,TRUE,"general"}</definedName>
    <definedName name="hhhhth" localSheetId="20"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19" hidden="1">{"via1",#N/A,TRUE,"general";"via2",#N/A,TRUE,"general";"via3",#N/A,TRUE,"general"}</definedName>
    <definedName name="hhtrhreh" localSheetId="20"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19" hidden="1">{"via1",#N/A,TRUE,"general";"via2",#N/A,TRUE,"general";"via3",#N/A,TRUE,"general"}</definedName>
    <definedName name="hjfg" localSheetId="20"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19" hidden="1">{"TAB1",#N/A,TRUE,"GENERAL";"TAB2",#N/A,TRUE,"GENERAL";"TAB3",#N/A,TRUE,"GENERAL";"TAB4",#N/A,TRUE,"GENERAL";"TAB5",#N/A,TRUE,"GENERAL"}</definedName>
    <definedName name="hjgh" localSheetId="20"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19" hidden="1">{"via1",#N/A,TRUE,"general";"via2",#N/A,TRUE,"general";"via3",#N/A,TRUE,"general"}</definedName>
    <definedName name="HJKH" localSheetId="20"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19" hidden="1">{"via1",#N/A,TRUE,"general";"via2",#N/A,TRUE,"general";"via3",#N/A,TRUE,"general"}</definedName>
    <definedName name="hjkjk" localSheetId="20"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hidden="1">{"via1",#N/A,TRUE,"general";"via2",#N/A,TRUE,"general";"via3",#N/A,TRUE,"general"}</definedName>
    <definedName name="HK" localSheetId="2">'1,1'!ERR</definedName>
    <definedName name="HK" localSheetId="3">'1,2'!ERR</definedName>
    <definedName name="HK" localSheetId="4">'1,3'!ERR</definedName>
    <definedName name="HK" localSheetId="5">'2,1'!ERR</definedName>
    <definedName name="HK" localSheetId="6">'2,2'!ERR</definedName>
    <definedName name="HK" localSheetId="7">'2,3'!ERR</definedName>
    <definedName name="HK" localSheetId="8">'3,1'!ERR</definedName>
    <definedName name="HK" localSheetId="9">'3,2'!ERR</definedName>
    <definedName name="HK" localSheetId="10">'3,3'!ERR</definedName>
    <definedName name="HK" localSheetId="11">'4,1'!ERR</definedName>
    <definedName name="HK" localSheetId="12">'4,2'!ERR</definedName>
    <definedName name="HK" localSheetId="13">'4,3'!ERR</definedName>
    <definedName name="HK" localSheetId="14">'4,4'!ERR</definedName>
    <definedName name="HK" localSheetId="15">'4,5'!ERR</definedName>
    <definedName name="HK" localSheetId="16">'4,6'!ERR</definedName>
    <definedName name="HK" localSheetId="17">'5,1'!ERR</definedName>
    <definedName name="HK" localSheetId="18">'5,2'!ERR</definedName>
    <definedName name="HK" localSheetId="19">'5,3'!ERR</definedName>
    <definedName name="HK" localSheetId="20">'6,1'!ERR</definedName>
    <definedName name="HK" localSheetId="21">'7,1'!ERR</definedName>
    <definedName name="HK" localSheetId="22">'8,1'!ERR</definedName>
    <definedName name="HK">[0]!ERR</definedName>
    <definedName name="HM">#REF!</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19" hidden="1">{"TAB1",#N/A,TRUE,"GENERAL";"TAB2",#N/A,TRUE,"GENERAL";"TAB3",#N/A,TRUE,"GENERAL";"TAB4",#N/A,TRUE,"GENERAL";"TAB5",#N/A,TRUE,"GENERAL"}</definedName>
    <definedName name="hn" localSheetId="20"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3">#REF!</definedName>
    <definedName name="HOJA1" localSheetId="4">#REF!</definedName>
    <definedName name="HOJA1" localSheetId="5">#REF!</definedName>
    <definedName name="HOJA1" localSheetId="6">#REF!</definedName>
    <definedName name="HOJA1" localSheetId="7">#REF!</definedName>
    <definedName name="HOJA1" localSheetId="8">#REF!</definedName>
    <definedName name="HOJA1" localSheetId="9">#REF!</definedName>
    <definedName name="HOJA1" localSheetId="10">#REF!</definedName>
    <definedName name="HOJA1" localSheetId="11">#REF!</definedName>
    <definedName name="HOJA1" localSheetId="12">#REF!</definedName>
    <definedName name="HOJA1" localSheetId="13">#REF!</definedName>
    <definedName name="HOJA1" localSheetId="14">#REF!</definedName>
    <definedName name="HOJA1" localSheetId="15">#REF!</definedName>
    <definedName name="HOJA1" localSheetId="16">#REF!</definedName>
    <definedName name="HOJA1" localSheetId="17">#REF!</definedName>
    <definedName name="HOJA1" localSheetId="18">#REF!</definedName>
    <definedName name="HOJA1" localSheetId="19">#REF!</definedName>
    <definedName name="HOJA1" localSheetId="20">#REF!</definedName>
    <definedName name="HOJA1" localSheetId="21">#REF!</definedName>
    <definedName name="HOJA1" localSheetId="2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19" hidden="1">{"via1",#N/A,TRUE,"general";"via2",#N/A,TRUE,"general";"via3",#N/A,TRUE,"general"}</definedName>
    <definedName name="hsfg" localSheetId="20"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19" hidden="1">{"via1",#N/A,TRUE,"general";"via2",#N/A,TRUE,"general";"via3",#N/A,TRUE,"general"}</definedName>
    <definedName name="htryrt7" localSheetId="20"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19" hidden="1">{"via1",#N/A,TRUE,"general";"via2",#N/A,TRUE,"general";"via3",#N/A,TRUE,"general"}</definedName>
    <definedName name="hytirs" localSheetId="20"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hidden="1">{"via1",#N/A,TRUE,"general";"via2",#N/A,TRUE,"general";"via3",#N/A,TRUE,"general"}</definedName>
    <definedName name="I" localSheetId="2">#REF!</definedName>
    <definedName name="I" localSheetId="3">#REF!</definedName>
    <definedName name="I" localSheetId="4">#REF!</definedName>
    <definedName name="I" localSheetId="5">#REF!</definedName>
    <definedName name="I" localSheetId="6">#REF!</definedName>
    <definedName name="I" localSheetId="7">#REF!</definedName>
    <definedName name="I" localSheetId="8">#REF!</definedName>
    <definedName name="I" localSheetId="9">#REF!</definedName>
    <definedName name="I" localSheetId="10">#REF!</definedName>
    <definedName name="I" localSheetId="11">#REF!</definedName>
    <definedName name="I" localSheetId="12">#REF!</definedName>
    <definedName name="I" localSheetId="13">#REF!</definedName>
    <definedName name="I" localSheetId="14">#REF!</definedName>
    <definedName name="I" localSheetId="15">#REF!</definedName>
    <definedName name="I" localSheetId="16">#REF!</definedName>
    <definedName name="I" localSheetId="17">#REF!</definedName>
    <definedName name="I" localSheetId="18">#REF!</definedName>
    <definedName name="I" localSheetId="19">#REF!</definedName>
    <definedName name="I" localSheetId="20">#REF!</definedName>
    <definedName name="I" localSheetId="21">#REF!</definedName>
    <definedName name="I" localSheetId="22">#REF!</definedName>
    <definedName name="I">#REF!</definedName>
    <definedName name="i0">#REF!</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19" hidden="1">{"TAB1",#N/A,TRUE,"GENERAL";"TAB2",#N/A,TRUE,"GENERAL";"TAB3",#N/A,TRUE,"GENERAL";"TAB4",#N/A,TRUE,"GENERAL";"TAB5",#N/A,TRUE,"GENERAL"}</definedName>
    <definedName name="i8i" localSheetId="20"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'1,1'!ERR</definedName>
    <definedName name="ID" localSheetId="3">'1,2'!ERR</definedName>
    <definedName name="ID" localSheetId="4">'1,3'!ERR</definedName>
    <definedName name="ID" localSheetId="5">'2,1'!ERR</definedName>
    <definedName name="ID" localSheetId="6">'2,2'!ERR</definedName>
    <definedName name="ID" localSheetId="7">'2,3'!ERR</definedName>
    <definedName name="ID" localSheetId="8">'3,1'!ERR</definedName>
    <definedName name="ID" localSheetId="9">'3,2'!ERR</definedName>
    <definedName name="ID" localSheetId="10">'3,3'!ERR</definedName>
    <definedName name="ID" localSheetId="11">'4,1'!ERR</definedName>
    <definedName name="ID" localSheetId="12">'4,2'!ERR</definedName>
    <definedName name="ID" localSheetId="13">'4,3'!ERR</definedName>
    <definedName name="ID" localSheetId="14">'4,4'!ERR</definedName>
    <definedName name="ID" localSheetId="15">'4,5'!ERR</definedName>
    <definedName name="ID" localSheetId="16">'4,6'!ERR</definedName>
    <definedName name="ID" localSheetId="17">'5,1'!ERR</definedName>
    <definedName name="ID" localSheetId="18">'5,2'!ERR</definedName>
    <definedName name="ID" localSheetId="19">'5,3'!ERR</definedName>
    <definedName name="ID" localSheetId="20">'6,1'!ERR</definedName>
    <definedName name="ID" localSheetId="21">'7,1'!ERR</definedName>
    <definedName name="ID" localSheetId="22">'8,1'!ERR</definedName>
    <definedName name="ID">[0]!ERR</definedName>
    <definedName name="IF" localSheetId="2">'[51]A. P. U.'!#REF!</definedName>
    <definedName name="IF" localSheetId="3">'[51]A. P. U.'!#REF!</definedName>
    <definedName name="IF" localSheetId="4">'[51]A. P. U.'!#REF!</definedName>
    <definedName name="IF" localSheetId="5">'[51]A. P. U.'!#REF!</definedName>
    <definedName name="IF" localSheetId="6">'[51]A. P. U.'!#REF!</definedName>
    <definedName name="IF" localSheetId="7">'[51]A. P. U.'!#REF!</definedName>
    <definedName name="IF" localSheetId="8">'[51]A. P. U.'!#REF!</definedName>
    <definedName name="IF" localSheetId="9">'[51]A. P. U.'!#REF!</definedName>
    <definedName name="IF" localSheetId="10">'[51]A. P. U.'!#REF!</definedName>
    <definedName name="IF" localSheetId="11">'[51]A. P. U.'!#REF!</definedName>
    <definedName name="IF" localSheetId="12">'[51]A. P. U.'!#REF!</definedName>
    <definedName name="IF" localSheetId="13">'[51]A. P. U.'!#REF!</definedName>
    <definedName name="IF" localSheetId="14">'[51]A. P. U.'!#REF!</definedName>
    <definedName name="IF" localSheetId="15">'[51]A. P. U.'!#REF!</definedName>
    <definedName name="IF" localSheetId="16">'[51]A. P. U.'!#REF!</definedName>
    <definedName name="IF" localSheetId="17">'[51]A. P. U.'!#REF!</definedName>
    <definedName name="IF" localSheetId="18">'[51]A. P. U.'!#REF!</definedName>
    <definedName name="IF" localSheetId="19">'[51]A. P. U.'!#REF!</definedName>
    <definedName name="IF" localSheetId="20">'[51]A. P. U.'!#REF!</definedName>
    <definedName name="IF" localSheetId="21">'[51]A. P. U.'!#REF!</definedName>
    <definedName name="IF" localSheetId="22">'[51]A. P. U.'!#REF!</definedName>
    <definedName name="IF">'[51]A. P. U.'!#REF!</definedName>
    <definedName name="Ig">#REF!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19" hidden="1">{"TAB1",#N/A,TRUE,"GENERAL";"TAB2",#N/A,TRUE,"GENERAL";"TAB3",#N/A,TRUE,"GENERAL";"TAB4",#N/A,TRUE,"GENERAL";"TAB5",#N/A,TRUE,"GENERAL"}</definedName>
    <definedName name="ii" localSheetId="20"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19" hidden="1">{"via1",#N/A,TRUE,"general";"via2",#N/A,TRUE,"general";"via3",#N/A,TRUE,"general"}</definedName>
    <definedName name="iii" localSheetId="20"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19" hidden="1">{"via1",#N/A,TRUE,"general";"via2",#N/A,TRUE,"general";"via3",#N/A,TRUE,"general"}</definedName>
    <definedName name="iiii" localSheetId="20"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19" hidden="1">{"via1",#N/A,TRUE,"general";"via2",#N/A,TRUE,"general";"via3",#N/A,TRUE,"general"}</definedName>
    <definedName name="iiiiiiik" localSheetId="20"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 localSheetId="3">#REF!</definedName>
    <definedName name="INDICE" localSheetId="4">#REF!</definedName>
    <definedName name="INDICE" localSheetId="5">#REF!</definedName>
    <definedName name="INDICE" localSheetId="6">#REF!</definedName>
    <definedName name="INDICE" localSheetId="7">#REF!</definedName>
    <definedName name="INDICE" localSheetId="8">#REF!</definedName>
    <definedName name="INDICE" localSheetId="9">#REF!</definedName>
    <definedName name="INDICE" localSheetId="10">#REF!</definedName>
    <definedName name="INDICE" localSheetId="11">#REF!</definedName>
    <definedName name="INDICE" localSheetId="12">#REF!</definedName>
    <definedName name="INDICE" localSheetId="13">#REF!</definedName>
    <definedName name="INDICE" localSheetId="14">#REF!</definedName>
    <definedName name="INDICE" localSheetId="15">#REF!</definedName>
    <definedName name="INDICE" localSheetId="16">#REF!</definedName>
    <definedName name="INDICE" localSheetId="17">#REF!</definedName>
    <definedName name="INDICE" localSheetId="18">#REF!</definedName>
    <definedName name="INDICE" localSheetId="19">#REF!</definedName>
    <definedName name="INDICE" localSheetId="20">#REF!</definedName>
    <definedName name="INDICE" localSheetId="21">#REF!</definedName>
    <definedName name="INDICE" localSheetId="22">#REF!</definedName>
    <definedName name="INDICE">#REF!</definedName>
    <definedName name="inf" localSheetId="2">#REF!</definedName>
    <definedName name="inf" localSheetId="3">#REF!</definedName>
    <definedName name="inf" localSheetId="4">#REF!</definedName>
    <definedName name="inf" localSheetId="5">#REF!</definedName>
    <definedName name="inf" localSheetId="6">#REF!</definedName>
    <definedName name="inf" localSheetId="7">#REF!</definedName>
    <definedName name="inf" localSheetId="8">#REF!</definedName>
    <definedName name="inf" localSheetId="9">#REF!</definedName>
    <definedName name="inf" localSheetId="10">#REF!</definedName>
    <definedName name="inf" localSheetId="11">#REF!</definedName>
    <definedName name="inf" localSheetId="12">#REF!</definedName>
    <definedName name="inf" localSheetId="13">#REF!</definedName>
    <definedName name="inf" localSheetId="14">#REF!</definedName>
    <definedName name="inf" localSheetId="15">#REF!</definedName>
    <definedName name="inf" localSheetId="16">#REF!</definedName>
    <definedName name="inf" localSheetId="17">#REF!</definedName>
    <definedName name="inf" localSheetId="18">#REF!</definedName>
    <definedName name="inf" localSheetId="19">#REF!</definedName>
    <definedName name="inf" localSheetId="20">#REF!</definedName>
    <definedName name="inf" localSheetId="21">#REF!</definedName>
    <definedName name="inf" localSheetId="2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 localSheetId="3">[82]Insumos!#REF!</definedName>
    <definedName name="Insumos_auxiliares" localSheetId="4">[82]Insumos!#REF!</definedName>
    <definedName name="Insumos_auxiliares" localSheetId="5">[82]Insumos!#REF!</definedName>
    <definedName name="Insumos_auxiliares" localSheetId="6">[82]Insumos!#REF!</definedName>
    <definedName name="Insumos_auxiliares" localSheetId="7">[82]Insumos!#REF!</definedName>
    <definedName name="Insumos_auxiliares" localSheetId="8">[82]Insumos!#REF!</definedName>
    <definedName name="Insumos_auxiliares" localSheetId="9">[82]Insumos!#REF!</definedName>
    <definedName name="Insumos_auxiliares" localSheetId="10">[82]Insumos!#REF!</definedName>
    <definedName name="Insumos_auxiliares" localSheetId="11">[82]Insumos!#REF!</definedName>
    <definedName name="Insumos_auxiliares" localSheetId="12">[82]Insumos!#REF!</definedName>
    <definedName name="Insumos_auxiliares" localSheetId="13">[82]Insumos!#REF!</definedName>
    <definedName name="Insumos_auxiliares" localSheetId="14">[82]Insumos!#REF!</definedName>
    <definedName name="Insumos_auxiliares" localSheetId="15">[82]Insumos!#REF!</definedName>
    <definedName name="Insumos_auxiliares" localSheetId="16">[82]Insumos!#REF!</definedName>
    <definedName name="Insumos_auxiliares" localSheetId="17">[82]Insumos!#REF!</definedName>
    <definedName name="Insumos_auxiliares" localSheetId="18">[82]Insumos!#REF!</definedName>
    <definedName name="Insumos_auxiliares" localSheetId="19">[82]Insumos!#REF!</definedName>
    <definedName name="Insumos_auxiliares" localSheetId="20">[82]Insumos!#REF!</definedName>
    <definedName name="Insumos_auxiliares" localSheetId="21">[82]Insumos!#REF!</definedName>
    <definedName name="Insumos_auxiliares" localSheetId="22">[82]Insumos!#REF!</definedName>
    <definedName name="Insumos_auxiliares">[82]Insumos!#REF!</definedName>
    <definedName name="Insumos_basicos" localSheetId="2">#REF!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 localSheetId="14">#REF!</definedName>
    <definedName name="Insumos_basicos" localSheetId="15">#REF!</definedName>
    <definedName name="Insumos_basicos" localSheetId="16">#REF!</definedName>
    <definedName name="Insumos_basicos" localSheetId="17">#REF!</definedName>
    <definedName name="Insumos_basicos" localSheetId="18">#REF!</definedName>
    <definedName name="Insumos_basicos" localSheetId="19">#REF!</definedName>
    <definedName name="Insumos_basicos" localSheetId="20">#REF!</definedName>
    <definedName name="Insumos_basicos" localSheetId="21">#REF!</definedName>
    <definedName name="Insumos_basicos" localSheetId="2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3">[50]!INV_Payments</definedName>
    <definedName name="INV_Payments" localSheetId="4">[50]!INV_Payments</definedName>
    <definedName name="INV_Payments" localSheetId="5">[50]!INV_Payments</definedName>
    <definedName name="INV_Payments" localSheetId="6">[50]!INV_Payments</definedName>
    <definedName name="INV_Payments" localSheetId="7">[50]!INV_Payments</definedName>
    <definedName name="INV_Payments" localSheetId="8">[50]!INV_Payments</definedName>
    <definedName name="INV_Payments" localSheetId="9">[50]!INV_Payments</definedName>
    <definedName name="INV_Payments" localSheetId="10">[50]!INV_Payments</definedName>
    <definedName name="INV_Payments" localSheetId="11">[50]!INV_Payments</definedName>
    <definedName name="INV_Payments" localSheetId="12">[50]!INV_Payments</definedName>
    <definedName name="INV_Payments" localSheetId="13">[50]!INV_Payments</definedName>
    <definedName name="INV_Payments" localSheetId="14">[50]!INV_Payments</definedName>
    <definedName name="INV_Payments" localSheetId="15">[50]!INV_Payments</definedName>
    <definedName name="INV_Payments" localSheetId="16">[50]!INV_Payments</definedName>
    <definedName name="INV_Payments" localSheetId="17">[50]!INV_Payments</definedName>
    <definedName name="INV_Payments" localSheetId="18">[50]!INV_Payments</definedName>
    <definedName name="INV_Payments" localSheetId="19">[50]!INV_Payments</definedName>
    <definedName name="INV_Payments" localSheetId="20">[50]!INV_Payments</definedName>
    <definedName name="INV_Payments" localSheetId="21">[50]!INV_Payments</definedName>
    <definedName name="INV_Payments" localSheetId="22">[50]!INV_Payments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'1,1'!ERR</definedName>
    <definedName name="IOUHH" localSheetId="3">'1,2'!ERR</definedName>
    <definedName name="IOUHH" localSheetId="4">'1,3'!ERR</definedName>
    <definedName name="IOUHH" localSheetId="5">'2,1'!ERR</definedName>
    <definedName name="IOUHH" localSheetId="6">'2,2'!ERR</definedName>
    <definedName name="IOUHH" localSheetId="7">'2,3'!ERR</definedName>
    <definedName name="IOUHH" localSheetId="8">'3,1'!ERR</definedName>
    <definedName name="IOUHH" localSheetId="9">'3,2'!ERR</definedName>
    <definedName name="IOUHH" localSheetId="10">'3,3'!ERR</definedName>
    <definedName name="IOUHH" localSheetId="11">'4,1'!ERR</definedName>
    <definedName name="IOUHH" localSheetId="12">'4,2'!ERR</definedName>
    <definedName name="IOUHH" localSheetId="13">'4,3'!ERR</definedName>
    <definedName name="IOUHH" localSheetId="14">'4,4'!ERR</definedName>
    <definedName name="IOUHH" localSheetId="15">'4,5'!ERR</definedName>
    <definedName name="IOUHH" localSheetId="16">'4,6'!ERR</definedName>
    <definedName name="IOUHH" localSheetId="17">'5,1'!ERR</definedName>
    <definedName name="IOUHH" localSheetId="18">'5,2'!ERR</definedName>
    <definedName name="IOUHH" localSheetId="19">'5,3'!ERR</definedName>
    <definedName name="IOUHH" localSheetId="20">'6,1'!ERR</definedName>
    <definedName name="IOUHH" localSheetId="21">'7,1'!ERR</definedName>
    <definedName name="IOUHH" localSheetId="22">'8,1'!ERR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3">#REF!</definedName>
    <definedName name="ITEM1" localSheetId="4">#REF!</definedName>
    <definedName name="ITEM1" localSheetId="5">#REF!</definedName>
    <definedName name="ITEM1" localSheetId="6">#REF!</definedName>
    <definedName name="ITEM1" localSheetId="7">#REF!</definedName>
    <definedName name="ITEM1" localSheetId="8">#REF!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 localSheetId="14">#REF!</definedName>
    <definedName name="ITEM1" localSheetId="15">#REF!</definedName>
    <definedName name="ITEM1" localSheetId="16">#REF!</definedName>
    <definedName name="ITEM1" localSheetId="17">#REF!</definedName>
    <definedName name="ITEM1" localSheetId="18">#REF!</definedName>
    <definedName name="ITEM1" localSheetId="19">#REF!</definedName>
    <definedName name="ITEM1" localSheetId="20">#REF!</definedName>
    <definedName name="ITEM1" localSheetId="21">#REF!</definedName>
    <definedName name="ITEM1" localSheetId="22">#REF!</definedName>
    <definedName name="ITEM1">#REF!</definedName>
    <definedName name="ITEM15" localSheetId="2">#REF!</definedName>
    <definedName name="ITEM15" localSheetId="3">#REF!</definedName>
    <definedName name="ITEM15" localSheetId="4">#REF!</definedName>
    <definedName name="ITEM15" localSheetId="5">#REF!</definedName>
    <definedName name="ITEM15" localSheetId="6">#REF!</definedName>
    <definedName name="ITEM15" localSheetId="7">#REF!</definedName>
    <definedName name="ITEM15" localSheetId="8">#REF!</definedName>
    <definedName name="ITEM15" localSheetId="9">#REF!</definedName>
    <definedName name="ITEM15" localSheetId="10">#REF!</definedName>
    <definedName name="ITEM15" localSheetId="11">#REF!</definedName>
    <definedName name="ITEM15" localSheetId="12">#REF!</definedName>
    <definedName name="ITEM15" localSheetId="13">#REF!</definedName>
    <definedName name="ITEM15" localSheetId="14">#REF!</definedName>
    <definedName name="ITEM15" localSheetId="15">#REF!</definedName>
    <definedName name="ITEM15" localSheetId="16">#REF!</definedName>
    <definedName name="ITEM15" localSheetId="17">#REF!</definedName>
    <definedName name="ITEM15" localSheetId="18">#REF!</definedName>
    <definedName name="ITEM15" localSheetId="19">#REF!</definedName>
    <definedName name="ITEM15" localSheetId="20">#REF!</definedName>
    <definedName name="ITEM15" localSheetId="21">#REF!</definedName>
    <definedName name="ITEM15" localSheetId="22">#REF!</definedName>
    <definedName name="ITEM15">#REF!</definedName>
    <definedName name="ITEM2" localSheetId="2">#REF!</definedName>
    <definedName name="ITEM2" localSheetId="3">#REF!</definedName>
    <definedName name="ITEM2" localSheetId="4">#REF!</definedName>
    <definedName name="ITEM2" localSheetId="5">#REF!</definedName>
    <definedName name="ITEM2" localSheetId="6">#REF!</definedName>
    <definedName name="ITEM2" localSheetId="7">#REF!</definedName>
    <definedName name="ITEM2" localSheetId="8">#REF!</definedName>
    <definedName name="ITEM2" localSheetId="9">#REF!</definedName>
    <definedName name="ITEM2" localSheetId="10">#REF!</definedName>
    <definedName name="ITEM2" localSheetId="11">#REF!</definedName>
    <definedName name="ITEM2" localSheetId="12">#REF!</definedName>
    <definedName name="ITEM2" localSheetId="13">#REF!</definedName>
    <definedName name="ITEM2" localSheetId="14">#REF!</definedName>
    <definedName name="ITEM2" localSheetId="15">#REF!</definedName>
    <definedName name="ITEM2" localSheetId="16">#REF!</definedName>
    <definedName name="ITEM2" localSheetId="17">#REF!</definedName>
    <definedName name="ITEM2" localSheetId="18">#REF!</definedName>
    <definedName name="ITEM2" localSheetId="19">#REF!</definedName>
    <definedName name="ITEM2" localSheetId="20">#REF!</definedName>
    <definedName name="ITEM2" localSheetId="21">#REF!</definedName>
    <definedName name="ITEM2" localSheetId="22">#REF!</definedName>
    <definedName name="ITEM2">#REF!</definedName>
    <definedName name="item210.3" localSheetId="2">#REF!</definedName>
    <definedName name="item210.3" localSheetId="3">#REF!</definedName>
    <definedName name="item210.3" localSheetId="4">#REF!</definedName>
    <definedName name="item210.3" localSheetId="5">#REF!</definedName>
    <definedName name="item210.3" localSheetId="6">#REF!</definedName>
    <definedName name="item210.3" localSheetId="7">#REF!</definedName>
    <definedName name="item210.3" localSheetId="8">#REF!</definedName>
    <definedName name="item210.3" localSheetId="9">#REF!</definedName>
    <definedName name="item210.3" localSheetId="10">#REF!</definedName>
    <definedName name="item210.3" localSheetId="11">#REF!</definedName>
    <definedName name="item210.3" localSheetId="12">#REF!</definedName>
    <definedName name="item210.3" localSheetId="13">#REF!</definedName>
    <definedName name="item210.3" localSheetId="14">#REF!</definedName>
    <definedName name="item210.3" localSheetId="15">#REF!</definedName>
    <definedName name="item210.3" localSheetId="16">#REF!</definedName>
    <definedName name="item210.3" localSheetId="17">#REF!</definedName>
    <definedName name="item210.3" localSheetId="18">#REF!</definedName>
    <definedName name="item210.3" localSheetId="19">#REF!</definedName>
    <definedName name="item210.3" localSheetId="20">#REF!</definedName>
    <definedName name="item210.3" localSheetId="21">#REF!</definedName>
    <definedName name="item210.3" localSheetId="22">#REF!</definedName>
    <definedName name="item210.3">#REF!</definedName>
    <definedName name="item230.1" localSheetId="2">#REF!</definedName>
    <definedName name="item230.1" localSheetId="3">#REF!</definedName>
    <definedName name="item230.1" localSheetId="4">#REF!</definedName>
    <definedName name="item230.1" localSheetId="5">#REF!</definedName>
    <definedName name="item230.1" localSheetId="6">#REF!</definedName>
    <definedName name="item230.1" localSheetId="7">#REF!</definedName>
    <definedName name="item230.1" localSheetId="8">#REF!</definedName>
    <definedName name="item230.1" localSheetId="9">#REF!</definedName>
    <definedName name="item230.1" localSheetId="10">#REF!</definedName>
    <definedName name="item230.1" localSheetId="11">#REF!</definedName>
    <definedName name="item230.1" localSheetId="12">#REF!</definedName>
    <definedName name="item230.1" localSheetId="13">#REF!</definedName>
    <definedName name="item230.1" localSheetId="14">#REF!</definedName>
    <definedName name="item230.1" localSheetId="15">#REF!</definedName>
    <definedName name="item230.1" localSheetId="16">#REF!</definedName>
    <definedName name="item230.1" localSheetId="17">#REF!</definedName>
    <definedName name="item230.1" localSheetId="18">#REF!</definedName>
    <definedName name="item230.1" localSheetId="19">#REF!</definedName>
    <definedName name="item230.1" localSheetId="20">#REF!</definedName>
    <definedName name="item230.1" localSheetId="21">#REF!</definedName>
    <definedName name="item230.1" localSheetId="22">#REF!</definedName>
    <definedName name="item230.1">#REF!</definedName>
    <definedName name="ITEM3" localSheetId="2">#REF!</definedName>
    <definedName name="ITEM3" localSheetId="3">#REF!</definedName>
    <definedName name="ITEM3" localSheetId="4">#REF!</definedName>
    <definedName name="ITEM3" localSheetId="5">#REF!</definedName>
    <definedName name="ITEM3" localSheetId="6">#REF!</definedName>
    <definedName name="ITEM3" localSheetId="7">#REF!</definedName>
    <definedName name="ITEM3" localSheetId="8">#REF!</definedName>
    <definedName name="ITEM3" localSheetId="9">#REF!</definedName>
    <definedName name="ITEM3" localSheetId="10">#REF!</definedName>
    <definedName name="ITEM3" localSheetId="11">#REF!</definedName>
    <definedName name="ITEM3" localSheetId="12">#REF!</definedName>
    <definedName name="ITEM3" localSheetId="13">#REF!</definedName>
    <definedName name="ITEM3" localSheetId="14">#REF!</definedName>
    <definedName name="ITEM3" localSheetId="15">#REF!</definedName>
    <definedName name="ITEM3" localSheetId="16">#REF!</definedName>
    <definedName name="ITEM3" localSheetId="17">#REF!</definedName>
    <definedName name="ITEM3" localSheetId="18">#REF!</definedName>
    <definedName name="ITEM3" localSheetId="19">#REF!</definedName>
    <definedName name="ITEM3" localSheetId="20">#REF!</definedName>
    <definedName name="ITEM3" localSheetId="21">#REF!</definedName>
    <definedName name="ITEM3" localSheetId="22">#REF!</definedName>
    <definedName name="ITEM3">#REF!</definedName>
    <definedName name="item310" localSheetId="2">#REF!</definedName>
    <definedName name="item310" localSheetId="3">#REF!</definedName>
    <definedName name="item310" localSheetId="4">#REF!</definedName>
    <definedName name="item310" localSheetId="5">#REF!</definedName>
    <definedName name="item310" localSheetId="6">#REF!</definedName>
    <definedName name="item310" localSheetId="7">#REF!</definedName>
    <definedName name="item310" localSheetId="8">#REF!</definedName>
    <definedName name="item310" localSheetId="9">#REF!</definedName>
    <definedName name="item310" localSheetId="10">#REF!</definedName>
    <definedName name="item310" localSheetId="11">#REF!</definedName>
    <definedName name="item310" localSheetId="12">#REF!</definedName>
    <definedName name="item310" localSheetId="13">#REF!</definedName>
    <definedName name="item310" localSheetId="14">#REF!</definedName>
    <definedName name="item310" localSheetId="15">#REF!</definedName>
    <definedName name="item310" localSheetId="16">#REF!</definedName>
    <definedName name="item310" localSheetId="17">#REF!</definedName>
    <definedName name="item310" localSheetId="18">#REF!</definedName>
    <definedName name="item310" localSheetId="19">#REF!</definedName>
    <definedName name="item310" localSheetId="20">#REF!</definedName>
    <definedName name="item310" localSheetId="21">#REF!</definedName>
    <definedName name="item310" localSheetId="22">#REF!</definedName>
    <definedName name="item310">#REF!</definedName>
    <definedName name="item320.2" localSheetId="2">#REF!</definedName>
    <definedName name="item320.2" localSheetId="3">#REF!</definedName>
    <definedName name="item320.2" localSheetId="4">#REF!</definedName>
    <definedName name="item320.2" localSheetId="5">#REF!</definedName>
    <definedName name="item320.2" localSheetId="6">#REF!</definedName>
    <definedName name="item320.2" localSheetId="7">#REF!</definedName>
    <definedName name="item320.2" localSheetId="8">#REF!</definedName>
    <definedName name="item320.2" localSheetId="9">#REF!</definedName>
    <definedName name="item320.2" localSheetId="10">#REF!</definedName>
    <definedName name="item320.2" localSheetId="11">#REF!</definedName>
    <definedName name="item320.2" localSheetId="12">#REF!</definedName>
    <definedName name="item320.2" localSheetId="13">#REF!</definedName>
    <definedName name="item320.2" localSheetId="14">#REF!</definedName>
    <definedName name="item320.2" localSheetId="15">#REF!</definedName>
    <definedName name="item320.2" localSheetId="16">#REF!</definedName>
    <definedName name="item320.2" localSheetId="17">#REF!</definedName>
    <definedName name="item320.2" localSheetId="18">#REF!</definedName>
    <definedName name="item320.2" localSheetId="19">#REF!</definedName>
    <definedName name="item320.2" localSheetId="20">#REF!</definedName>
    <definedName name="item320.2" localSheetId="21">#REF!</definedName>
    <definedName name="item320.2" localSheetId="22">#REF!</definedName>
    <definedName name="item320.2">#REF!</definedName>
    <definedName name="item330.1" localSheetId="2">#REF!</definedName>
    <definedName name="item330.1" localSheetId="3">#REF!</definedName>
    <definedName name="item330.1" localSheetId="4">#REF!</definedName>
    <definedName name="item330.1" localSheetId="5">#REF!</definedName>
    <definedName name="item330.1" localSheetId="6">#REF!</definedName>
    <definedName name="item330.1" localSheetId="7">#REF!</definedName>
    <definedName name="item330.1" localSheetId="8">#REF!</definedName>
    <definedName name="item330.1" localSheetId="9">#REF!</definedName>
    <definedName name="item330.1" localSheetId="10">#REF!</definedName>
    <definedName name="item330.1" localSheetId="11">#REF!</definedName>
    <definedName name="item330.1" localSheetId="12">#REF!</definedName>
    <definedName name="item330.1" localSheetId="13">#REF!</definedName>
    <definedName name="item330.1" localSheetId="14">#REF!</definedName>
    <definedName name="item330.1" localSheetId="15">#REF!</definedName>
    <definedName name="item330.1" localSheetId="16">#REF!</definedName>
    <definedName name="item330.1" localSheetId="17">#REF!</definedName>
    <definedName name="item330.1" localSheetId="18">#REF!</definedName>
    <definedName name="item330.1" localSheetId="19">#REF!</definedName>
    <definedName name="item330.1" localSheetId="20">#REF!</definedName>
    <definedName name="item330.1" localSheetId="21">#REF!</definedName>
    <definedName name="item330.1" localSheetId="22">#REF!</definedName>
    <definedName name="item330.1">#REF!</definedName>
    <definedName name="item420" localSheetId="2">#REF!</definedName>
    <definedName name="item420" localSheetId="3">#REF!</definedName>
    <definedName name="item420" localSheetId="4">#REF!</definedName>
    <definedName name="item420" localSheetId="5">#REF!</definedName>
    <definedName name="item420" localSheetId="6">#REF!</definedName>
    <definedName name="item420" localSheetId="7">#REF!</definedName>
    <definedName name="item420" localSheetId="8">#REF!</definedName>
    <definedName name="item420" localSheetId="9">#REF!</definedName>
    <definedName name="item420" localSheetId="10">#REF!</definedName>
    <definedName name="item420" localSheetId="11">#REF!</definedName>
    <definedName name="item420" localSheetId="12">#REF!</definedName>
    <definedName name="item420" localSheetId="13">#REF!</definedName>
    <definedName name="item420" localSheetId="14">#REF!</definedName>
    <definedName name="item420" localSheetId="15">#REF!</definedName>
    <definedName name="item420" localSheetId="16">#REF!</definedName>
    <definedName name="item420" localSheetId="17">#REF!</definedName>
    <definedName name="item420" localSheetId="18">#REF!</definedName>
    <definedName name="item420" localSheetId="19">#REF!</definedName>
    <definedName name="item420" localSheetId="20">#REF!</definedName>
    <definedName name="item420" localSheetId="21">#REF!</definedName>
    <definedName name="item420" localSheetId="22">#REF!</definedName>
    <definedName name="item420">#REF!</definedName>
    <definedName name="item450.2P" localSheetId="2">#REF!</definedName>
    <definedName name="item450.2P" localSheetId="3">#REF!</definedName>
    <definedName name="item450.2P" localSheetId="4">#REF!</definedName>
    <definedName name="item450.2P" localSheetId="5">#REF!</definedName>
    <definedName name="item450.2P" localSheetId="6">#REF!</definedName>
    <definedName name="item450.2P" localSheetId="7">#REF!</definedName>
    <definedName name="item450.2P" localSheetId="8">#REF!</definedName>
    <definedName name="item450.2P" localSheetId="9">#REF!</definedName>
    <definedName name="item450.2P" localSheetId="10">#REF!</definedName>
    <definedName name="item450.2P" localSheetId="11">#REF!</definedName>
    <definedName name="item450.2P" localSheetId="12">#REF!</definedName>
    <definedName name="item450.2P" localSheetId="13">#REF!</definedName>
    <definedName name="item450.2P" localSheetId="14">#REF!</definedName>
    <definedName name="item450.2P" localSheetId="15">#REF!</definedName>
    <definedName name="item450.2P" localSheetId="16">#REF!</definedName>
    <definedName name="item450.2P" localSheetId="17">#REF!</definedName>
    <definedName name="item450.2P" localSheetId="18">#REF!</definedName>
    <definedName name="item450.2P" localSheetId="19">#REF!</definedName>
    <definedName name="item450.2P" localSheetId="20">#REF!</definedName>
    <definedName name="item450.2P" localSheetId="21">#REF!</definedName>
    <definedName name="item450.2P" localSheetId="22">#REF!</definedName>
    <definedName name="item450.2P">#REF!</definedName>
    <definedName name="item600.1" localSheetId="2">#REF!</definedName>
    <definedName name="item600.1" localSheetId="3">#REF!</definedName>
    <definedName name="item600.1" localSheetId="4">#REF!</definedName>
    <definedName name="item600.1" localSheetId="5">#REF!</definedName>
    <definedName name="item600.1" localSheetId="6">#REF!</definedName>
    <definedName name="item600.1" localSheetId="7">#REF!</definedName>
    <definedName name="item600.1" localSheetId="8">#REF!</definedName>
    <definedName name="item600.1" localSheetId="9">#REF!</definedName>
    <definedName name="item600.1" localSheetId="10">#REF!</definedName>
    <definedName name="item600.1" localSheetId="11">#REF!</definedName>
    <definedName name="item600.1" localSheetId="12">#REF!</definedName>
    <definedName name="item600.1" localSheetId="13">#REF!</definedName>
    <definedName name="item600.1" localSheetId="14">#REF!</definedName>
    <definedName name="item600.1" localSheetId="15">#REF!</definedName>
    <definedName name="item600.1" localSheetId="16">#REF!</definedName>
    <definedName name="item600.1" localSheetId="17">#REF!</definedName>
    <definedName name="item600.1" localSheetId="18">#REF!</definedName>
    <definedName name="item600.1" localSheetId="19">#REF!</definedName>
    <definedName name="item600.1" localSheetId="20">#REF!</definedName>
    <definedName name="item600.1" localSheetId="21">#REF!</definedName>
    <definedName name="item600.1" localSheetId="22">#REF!</definedName>
    <definedName name="item600.1">#REF!</definedName>
    <definedName name="item610.1" localSheetId="2">#REF!</definedName>
    <definedName name="item610.1" localSheetId="3">#REF!</definedName>
    <definedName name="item610.1" localSheetId="4">#REF!</definedName>
    <definedName name="item610.1" localSheetId="5">#REF!</definedName>
    <definedName name="item610.1" localSheetId="6">#REF!</definedName>
    <definedName name="item610.1" localSheetId="7">#REF!</definedName>
    <definedName name="item610.1" localSheetId="8">#REF!</definedName>
    <definedName name="item610.1" localSheetId="9">#REF!</definedName>
    <definedName name="item610.1" localSheetId="10">#REF!</definedName>
    <definedName name="item610.1" localSheetId="11">#REF!</definedName>
    <definedName name="item610.1" localSheetId="12">#REF!</definedName>
    <definedName name="item610.1" localSheetId="13">#REF!</definedName>
    <definedName name="item610.1" localSheetId="14">#REF!</definedName>
    <definedName name="item610.1" localSheetId="15">#REF!</definedName>
    <definedName name="item610.1" localSheetId="16">#REF!</definedName>
    <definedName name="item610.1" localSheetId="17">#REF!</definedName>
    <definedName name="item610.1" localSheetId="18">#REF!</definedName>
    <definedName name="item610.1" localSheetId="19">#REF!</definedName>
    <definedName name="item610.1" localSheetId="20">#REF!</definedName>
    <definedName name="item610.1" localSheetId="21">#REF!</definedName>
    <definedName name="item610.1" localSheetId="22">#REF!</definedName>
    <definedName name="item610.1">#REF!</definedName>
    <definedName name="item610.2" localSheetId="2">#REF!</definedName>
    <definedName name="item610.2" localSheetId="3">#REF!</definedName>
    <definedName name="item610.2" localSheetId="4">#REF!</definedName>
    <definedName name="item610.2" localSheetId="5">#REF!</definedName>
    <definedName name="item610.2" localSheetId="6">#REF!</definedName>
    <definedName name="item610.2" localSheetId="7">#REF!</definedName>
    <definedName name="item610.2" localSheetId="8">#REF!</definedName>
    <definedName name="item610.2" localSheetId="9">#REF!</definedName>
    <definedName name="item610.2" localSheetId="10">#REF!</definedName>
    <definedName name="item610.2" localSheetId="11">#REF!</definedName>
    <definedName name="item610.2" localSheetId="12">#REF!</definedName>
    <definedName name="item610.2" localSheetId="13">#REF!</definedName>
    <definedName name="item610.2" localSheetId="14">#REF!</definedName>
    <definedName name="item610.2" localSheetId="15">#REF!</definedName>
    <definedName name="item610.2" localSheetId="16">#REF!</definedName>
    <definedName name="item610.2" localSheetId="17">#REF!</definedName>
    <definedName name="item610.2" localSheetId="18">#REF!</definedName>
    <definedName name="item610.2" localSheetId="19">#REF!</definedName>
    <definedName name="item610.2" localSheetId="20">#REF!</definedName>
    <definedName name="item610.2" localSheetId="21">#REF!</definedName>
    <definedName name="item610.2" localSheetId="22">#REF!</definedName>
    <definedName name="item610.2">#REF!</definedName>
    <definedName name="item630.4" localSheetId="2">#REF!</definedName>
    <definedName name="item630.4" localSheetId="3">#REF!</definedName>
    <definedName name="item630.4" localSheetId="4">#REF!</definedName>
    <definedName name="item630.4" localSheetId="5">#REF!</definedName>
    <definedName name="item630.4" localSheetId="6">#REF!</definedName>
    <definedName name="item630.4" localSheetId="7">#REF!</definedName>
    <definedName name="item630.4" localSheetId="8">#REF!</definedName>
    <definedName name="item630.4" localSheetId="9">#REF!</definedName>
    <definedName name="item630.4" localSheetId="10">#REF!</definedName>
    <definedName name="item630.4" localSheetId="11">#REF!</definedName>
    <definedName name="item630.4" localSheetId="12">#REF!</definedName>
    <definedName name="item630.4" localSheetId="13">#REF!</definedName>
    <definedName name="item630.4" localSheetId="14">#REF!</definedName>
    <definedName name="item630.4" localSheetId="15">#REF!</definedName>
    <definedName name="item630.4" localSheetId="16">#REF!</definedName>
    <definedName name="item630.4" localSheetId="17">#REF!</definedName>
    <definedName name="item630.4" localSheetId="18">#REF!</definedName>
    <definedName name="item630.4" localSheetId="19">#REF!</definedName>
    <definedName name="item630.4" localSheetId="20">#REF!</definedName>
    <definedName name="item630.4" localSheetId="21">#REF!</definedName>
    <definedName name="item630.4" localSheetId="22">#REF!</definedName>
    <definedName name="item630.4">#REF!</definedName>
    <definedName name="item630.6" localSheetId="2">#REF!</definedName>
    <definedName name="item630.6" localSheetId="3">#REF!</definedName>
    <definedName name="item630.6" localSheetId="4">#REF!</definedName>
    <definedName name="item630.6" localSheetId="5">#REF!</definedName>
    <definedName name="item630.6" localSheetId="6">#REF!</definedName>
    <definedName name="item630.6" localSheetId="7">#REF!</definedName>
    <definedName name="item630.6" localSheetId="8">#REF!</definedName>
    <definedName name="item630.6" localSheetId="9">#REF!</definedName>
    <definedName name="item630.6" localSheetId="10">#REF!</definedName>
    <definedName name="item630.6" localSheetId="11">#REF!</definedName>
    <definedName name="item630.6" localSheetId="12">#REF!</definedName>
    <definedName name="item630.6" localSheetId="13">#REF!</definedName>
    <definedName name="item630.6" localSheetId="14">#REF!</definedName>
    <definedName name="item630.6" localSheetId="15">#REF!</definedName>
    <definedName name="item630.6" localSheetId="16">#REF!</definedName>
    <definedName name="item630.6" localSheetId="17">#REF!</definedName>
    <definedName name="item630.6" localSheetId="18">#REF!</definedName>
    <definedName name="item630.6" localSheetId="19">#REF!</definedName>
    <definedName name="item630.6" localSheetId="20">#REF!</definedName>
    <definedName name="item630.6" localSheetId="21">#REF!</definedName>
    <definedName name="item630.6" localSheetId="22">#REF!</definedName>
    <definedName name="item630.6">#REF!</definedName>
    <definedName name="item630.7" localSheetId="2">#REF!</definedName>
    <definedName name="item630.7" localSheetId="3">#REF!</definedName>
    <definedName name="item630.7" localSheetId="4">#REF!</definedName>
    <definedName name="item630.7" localSheetId="5">#REF!</definedName>
    <definedName name="item630.7" localSheetId="6">#REF!</definedName>
    <definedName name="item630.7" localSheetId="7">#REF!</definedName>
    <definedName name="item630.7" localSheetId="8">#REF!</definedName>
    <definedName name="item630.7" localSheetId="9">#REF!</definedName>
    <definedName name="item630.7" localSheetId="10">#REF!</definedName>
    <definedName name="item630.7" localSheetId="11">#REF!</definedName>
    <definedName name="item630.7" localSheetId="12">#REF!</definedName>
    <definedName name="item630.7" localSheetId="13">#REF!</definedName>
    <definedName name="item630.7" localSheetId="14">#REF!</definedName>
    <definedName name="item630.7" localSheetId="15">#REF!</definedName>
    <definedName name="item630.7" localSheetId="16">#REF!</definedName>
    <definedName name="item630.7" localSheetId="17">#REF!</definedName>
    <definedName name="item630.7" localSheetId="18">#REF!</definedName>
    <definedName name="item630.7" localSheetId="19">#REF!</definedName>
    <definedName name="item630.7" localSheetId="20">#REF!</definedName>
    <definedName name="item630.7" localSheetId="21">#REF!</definedName>
    <definedName name="item630.7" localSheetId="22">#REF!</definedName>
    <definedName name="item630.7">#REF!</definedName>
    <definedName name="item640.3" localSheetId="2">#REF!</definedName>
    <definedName name="item640.3" localSheetId="3">#REF!</definedName>
    <definedName name="item640.3" localSheetId="4">#REF!</definedName>
    <definedName name="item640.3" localSheetId="5">#REF!</definedName>
    <definedName name="item640.3" localSheetId="6">#REF!</definedName>
    <definedName name="item640.3" localSheetId="7">#REF!</definedName>
    <definedName name="item640.3" localSheetId="8">#REF!</definedName>
    <definedName name="item640.3" localSheetId="9">#REF!</definedName>
    <definedName name="item640.3" localSheetId="10">#REF!</definedName>
    <definedName name="item640.3" localSheetId="11">#REF!</definedName>
    <definedName name="item640.3" localSheetId="12">#REF!</definedName>
    <definedName name="item640.3" localSheetId="13">#REF!</definedName>
    <definedName name="item640.3" localSheetId="14">#REF!</definedName>
    <definedName name="item640.3" localSheetId="15">#REF!</definedName>
    <definedName name="item640.3" localSheetId="16">#REF!</definedName>
    <definedName name="item640.3" localSheetId="17">#REF!</definedName>
    <definedName name="item640.3" localSheetId="18">#REF!</definedName>
    <definedName name="item640.3" localSheetId="19">#REF!</definedName>
    <definedName name="item640.3" localSheetId="20">#REF!</definedName>
    <definedName name="item640.3" localSheetId="21">#REF!</definedName>
    <definedName name="item640.3" localSheetId="22">#REF!</definedName>
    <definedName name="item640.3">#REF!</definedName>
    <definedName name="item661" localSheetId="2">#REF!</definedName>
    <definedName name="item661" localSheetId="3">#REF!</definedName>
    <definedName name="item661" localSheetId="4">#REF!</definedName>
    <definedName name="item661" localSheetId="5">#REF!</definedName>
    <definedName name="item661" localSheetId="6">#REF!</definedName>
    <definedName name="item661" localSheetId="7">#REF!</definedName>
    <definedName name="item661" localSheetId="8">#REF!</definedName>
    <definedName name="item661" localSheetId="9">#REF!</definedName>
    <definedName name="item661" localSheetId="10">#REF!</definedName>
    <definedName name="item661" localSheetId="11">#REF!</definedName>
    <definedName name="item661" localSheetId="12">#REF!</definedName>
    <definedName name="item661" localSheetId="13">#REF!</definedName>
    <definedName name="item661" localSheetId="14">#REF!</definedName>
    <definedName name="item661" localSheetId="15">#REF!</definedName>
    <definedName name="item661" localSheetId="16">#REF!</definedName>
    <definedName name="item661" localSheetId="17">#REF!</definedName>
    <definedName name="item661" localSheetId="18">#REF!</definedName>
    <definedName name="item661" localSheetId="19">#REF!</definedName>
    <definedName name="item661" localSheetId="20">#REF!</definedName>
    <definedName name="item661" localSheetId="21">#REF!</definedName>
    <definedName name="item661" localSheetId="22">#REF!</definedName>
    <definedName name="item661">#REF!</definedName>
    <definedName name="item671" localSheetId="2">#REF!</definedName>
    <definedName name="item671" localSheetId="3">#REF!</definedName>
    <definedName name="item671" localSheetId="4">#REF!</definedName>
    <definedName name="item671" localSheetId="5">#REF!</definedName>
    <definedName name="item671" localSheetId="6">#REF!</definedName>
    <definedName name="item671" localSheetId="7">#REF!</definedName>
    <definedName name="item671" localSheetId="8">#REF!</definedName>
    <definedName name="item671" localSheetId="9">#REF!</definedName>
    <definedName name="item671" localSheetId="10">#REF!</definedName>
    <definedName name="item671" localSheetId="11">#REF!</definedName>
    <definedName name="item671" localSheetId="12">#REF!</definedName>
    <definedName name="item671" localSheetId="13">#REF!</definedName>
    <definedName name="item671" localSheetId="14">#REF!</definedName>
    <definedName name="item671" localSheetId="15">#REF!</definedName>
    <definedName name="item671" localSheetId="16">#REF!</definedName>
    <definedName name="item671" localSheetId="17">#REF!</definedName>
    <definedName name="item671" localSheetId="18">#REF!</definedName>
    <definedName name="item671" localSheetId="19">#REF!</definedName>
    <definedName name="item671" localSheetId="20">#REF!</definedName>
    <definedName name="item671" localSheetId="21">#REF!</definedName>
    <definedName name="item671" localSheetId="22">#REF!</definedName>
    <definedName name="item671">#REF!</definedName>
    <definedName name="item673.1" localSheetId="2">#REF!</definedName>
    <definedName name="item673.1" localSheetId="3">#REF!</definedName>
    <definedName name="item673.1" localSheetId="4">#REF!</definedName>
    <definedName name="item673.1" localSheetId="5">#REF!</definedName>
    <definedName name="item673.1" localSheetId="6">#REF!</definedName>
    <definedName name="item673.1" localSheetId="7">#REF!</definedName>
    <definedName name="item673.1" localSheetId="8">#REF!</definedName>
    <definedName name="item673.1" localSheetId="9">#REF!</definedName>
    <definedName name="item673.1" localSheetId="10">#REF!</definedName>
    <definedName name="item673.1" localSheetId="11">#REF!</definedName>
    <definedName name="item673.1" localSheetId="12">#REF!</definedName>
    <definedName name="item673.1" localSheetId="13">#REF!</definedName>
    <definedName name="item673.1" localSheetId="14">#REF!</definedName>
    <definedName name="item673.1" localSheetId="15">#REF!</definedName>
    <definedName name="item673.1" localSheetId="16">#REF!</definedName>
    <definedName name="item673.1" localSheetId="17">#REF!</definedName>
    <definedName name="item673.1" localSheetId="18">#REF!</definedName>
    <definedName name="item673.1" localSheetId="19">#REF!</definedName>
    <definedName name="item673.1" localSheetId="20">#REF!</definedName>
    <definedName name="item673.1" localSheetId="21">#REF!</definedName>
    <definedName name="item673.1" localSheetId="22">#REF!</definedName>
    <definedName name="item673.1">#REF!</definedName>
    <definedName name="item673.3" localSheetId="2">#REF!</definedName>
    <definedName name="item673.3" localSheetId="3">#REF!</definedName>
    <definedName name="item673.3" localSheetId="4">#REF!</definedName>
    <definedName name="item673.3" localSheetId="5">#REF!</definedName>
    <definedName name="item673.3" localSheetId="6">#REF!</definedName>
    <definedName name="item673.3" localSheetId="7">#REF!</definedName>
    <definedName name="item673.3" localSheetId="8">#REF!</definedName>
    <definedName name="item673.3" localSheetId="9">#REF!</definedName>
    <definedName name="item673.3" localSheetId="10">#REF!</definedName>
    <definedName name="item673.3" localSheetId="11">#REF!</definedName>
    <definedName name="item673.3" localSheetId="12">#REF!</definedName>
    <definedName name="item673.3" localSheetId="13">#REF!</definedName>
    <definedName name="item673.3" localSheetId="14">#REF!</definedName>
    <definedName name="item673.3" localSheetId="15">#REF!</definedName>
    <definedName name="item673.3" localSheetId="16">#REF!</definedName>
    <definedName name="item673.3" localSheetId="17">#REF!</definedName>
    <definedName name="item673.3" localSheetId="18">#REF!</definedName>
    <definedName name="item673.3" localSheetId="19">#REF!</definedName>
    <definedName name="item673.3" localSheetId="20">#REF!</definedName>
    <definedName name="item673.3" localSheetId="21">#REF!</definedName>
    <definedName name="item673.3" localSheetId="22">#REF!</definedName>
    <definedName name="item673.3">#REF!</definedName>
    <definedName name="item681" localSheetId="2">#REF!</definedName>
    <definedName name="item681" localSheetId="3">#REF!</definedName>
    <definedName name="item681" localSheetId="4">#REF!</definedName>
    <definedName name="item681" localSheetId="5">#REF!</definedName>
    <definedName name="item681" localSheetId="6">#REF!</definedName>
    <definedName name="item681" localSheetId="7">#REF!</definedName>
    <definedName name="item681" localSheetId="8">#REF!</definedName>
    <definedName name="item681" localSheetId="9">#REF!</definedName>
    <definedName name="item681" localSheetId="10">#REF!</definedName>
    <definedName name="item681" localSheetId="11">#REF!</definedName>
    <definedName name="item681" localSheetId="12">#REF!</definedName>
    <definedName name="item681" localSheetId="13">#REF!</definedName>
    <definedName name="item681" localSheetId="14">#REF!</definedName>
    <definedName name="item681" localSheetId="15">#REF!</definedName>
    <definedName name="item681" localSheetId="16">#REF!</definedName>
    <definedName name="item681" localSheetId="17">#REF!</definedName>
    <definedName name="item681" localSheetId="18">#REF!</definedName>
    <definedName name="item681" localSheetId="19">#REF!</definedName>
    <definedName name="item681" localSheetId="20">#REF!</definedName>
    <definedName name="item681" localSheetId="21">#REF!</definedName>
    <definedName name="item681" localSheetId="22">#REF!</definedName>
    <definedName name="item681">#REF!</definedName>
    <definedName name="item700.1" localSheetId="2">#REF!</definedName>
    <definedName name="item700.1" localSheetId="3">#REF!</definedName>
    <definedName name="item700.1" localSheetId="4">#REF!</definedName>
    <definedName name="item700.1" localSheetId="5">#REF!</definedName>
    <definedName name="item700.1" localSheetId="6">#REF!</definedName>
    <definedName name="item700.1" localSheetId="7">#REF!</definedName>
    <definedName name="item700.1" localSheetId="8">#REF!</definedName>
    <definedName name="item700.1" localSheetId="9">#REF!</definedName>
    <definedName name="item700.1" localSheetId="10">#REF!</definedName>
    <definedName name="item700.1" localSheetId="11">#REF!</definedName>
    <definedName name="item700.1" localSheetId="12">#REF!</definedName>
    <definedName name="item700.1" localSheetId="13">#REF!</definedName>
    <definedName name="item700.1" localSheetId="14">#REF!</definedName>
    <definedName name="item700.1" localSheetId="15">#REF!</definedName>
    <definedName name="item700.1" localSheetId="16">#REF!</definedName>
    <definedName name="item700.1" localSheetId="17">#REF!</definedName>
    <definedName name="item700.1" localSheetId="18">#REF!</definedName>
    <definedName name="item700.1" localSheetId="19">#REF!</definedName>
    <definedName name="item700.1" localSheetId="20">#REF!</definedName>
    <definedName name="item700.1" localSheetId="21">#REF!</definedName>
    <definedName name="item700.1" localSheetId="22">#REF!</definedName>
    <definedName name="item700.1">#REF!</definedName>
    <definedName name="item710.1" localSheetId="2">#REF!</definedName>
    <definedName name="item710.1" localSheetId="3">#REF!</definedName>
    <definedName name="item710.1" localSheetId="4">#REF!</definedName>
    <definedName name="item710.1" localSheetId="5">#REF!</definedName>
    <definedName name="item710.1" localSheetId="6">#REF!</definedName>
    <definedName name="item710.1" localSheetId="7">#REF!</definedName>
    <definedName name="item710.1" localSheetId="8">#REF!</definedName>
    <definedName name="item710.1" localSheetId="9">#REF!</definedName>
    <definedName name="item710.1" localSheetId="10">#REF!</definedName>
    <definedName name="item710.1" localSheetId="11">#REF!</definedName>
    <definedName name="item710.1" localSheetId="12">#REF!</definedName>
    <definedName name="item710.1" localSheetId="13">#REF!</definedName>
    <definedName name="item710.1" localSheetId="14">#REF!</definedName>
    <definedName name="item710.1" localSheetId="15">#REF!</definedName>
    <definedName name="item710.1" localSheetId="16">#REF!</definedName>
    <definedName name="item710.1" localSheetId="17">#REF!</definedName>
    <definedName name="item710.1" localSheetId="18">#REF!</definedName>
    <definedName name="item710.1" localSheetId="19">#REF!</definedName>
    <definedName name="item710.1" localSheetId="20">#REF!</definedName>
    <definedName name="item710.1" localSheetId="21">#REF!</definedName>
    <definedName name="item710.1" localSheetId="22">#REF!</definedName>
    <definedName name="item710.1">#REF!</definedName>
    <definedName name="item710.2" localSheetId="2">#REF!</definedName>
    <definedName name="item710.2" localSheetId="3">#REF!</definedName>
    <definedName name="item710.2" localSheetId="4">#REF!</definedName>
    <definedName name="item710.2" localSheetId="5">#REF!</definedName>
    <definedName name="item710.2" localSheetId="6">#REF!</definedName>
    <definedName name="item710.2" localSheetId="7">#REF!</definedName>
    <definedName name="item710.2" localSheetId="8">#REF!</definedName>
    <definedName name="item710.2" localSheetId="9">#REF!</definedName>
    <definedName name="item710.2" localSheetId="10">#REF!</definedName>
    <definedName name="item710.2" localSheetId="11">#REF!</definedName>
    <definedName name="item710.2" localSheetId="12">#REF!</definedName>
    <definedName name="item710.2" localSheetId="13">#REF!</definedName>
    <definedName name="item710.2" localSheetId="14">#REF!</definedName>
    <definedName name="item710.2" localSheetId="15">#REF!</definedName>
    <definedName name="item710.2" localSheetId="16">#REF!</definedName>
    <definedName name="item710.2" localSheetId="17">#REF!</definedName>
    <definedName name="item710.2" localSheetId="18">#REF!</definedName>
    <definedName name="item710.2" localSheetId="19">#REF!</definedName>
    <definedName name="item710.2" localSheetId="20">#REF!</definedName>
    <definedName name="item710.2" localSheetId="21">#REF!</definedName>
    <definedName name="item710.2" localSheetId="22">#REF!</definedName>
    <definedName name="item710.2">#REF!</definedName>
    <definedName name="item730.1" localSheetId="2">#REF!</definedName>
    <definedName name="item730.1" localSheetId="3">#REF!</definedName>
    <definedName name="item730.1" localSheetId="4">#REF!</definedName>
    <definedName name="item730.1" localSheetId="5">#REF!</definedName>
    <definedName name="item730.1" localSheetId="6">#REF!</definedName>
    <definedName name="item730.1" localSheetId="7">#REF!</definedName>
    <definedName name="item730.1" localSheetId="8">#REF!</definedName>
    <definedName name="item730.1" localSheetId="9">#REF!</definedName>
    <definedName name="item730.1" localSheetId="10">#REF!</definedName>
    <definedName name="item730.1" localSheetId="11">#REF!</definedName>
    <definedName name="item730.1" localSheetId="12">#REF!</definedName>
    <definedName name="item730.1" localSheetId="13">#REF!</definedName>
    <definedName name="item730.1" localSheetId="14">#REF!</definedName>
    <definedName name="item730.1" localSheetId="15">#REF!</definedName>
    <definedName name="item730.1" localSheetId="16">#REF!</definedName>
    <definedName name="item730.1" localSheetId="17">#REF!</definedName>
    <definedName name="item730.1" localSheetId="18">#REF!</definedName>
    <definedName name="item730.1" localSheetId="19">#REF!</definedName>
    <definedName name="item730.1" localSheetId="20">#REF!</definedName>
    <definedName name="item730.1" localSheetId="21">#REF!</definedName>
    <definedName name="item730.1" localSheetId="22">#REF!</definedName>
    <definedName name="item730.1">#REF!</definedName>
    <definedName name="item730.2" localSheetId="2">#REF!</definedName>
    <definedName name="item730.2" localSheetId="3">#REF!</definedName>
    <definedName name="item730.2" localSheetId="4">#REF!</definedName>
    <definedName name="item730.2" localSheetId="5">#REF!</definedName>
    <definedName name="item730.2" localSheetId="6">#REF!</definedName>
    <definedName name="item730.2" localSheetId="7">#REF!</definedName>
    <definedName name="item730.2" localSheetId="8">#REF!</definedName>
    <definedName name="item730.2" localSheetId="9">#REF!</definedName>
    <definedName name="item730.2" localSheetId="10">#REF!</definedName>
    <definedName name="item730.2" localSheetId="11">#REF!</definedName>
    <definedName name="item730.2" localSheetId="12">#REF!</definedName>
    <definedName name="item730.2" localSheetId="13">#REF!</definedName>
    <definedName name="item730.2" localSheetId="14">#REF!</definedName>
    <definedName name="item730.2" localSheetId="15">#REF!</definedName>
    <definedName name="item730.2" localSheetId="16">#REF!</definedName>
    <definedName name="item730.2" localSheetId="17">#REF!</definedName>
    <definedName name="item730.2" localSheetId="18">#REF!</definedName>
    <definedName name="item730.2" localSheetId="19">#REF!</definedName>
    <definedName name="item730.2" localSheetId="20">#REF!</definedName>
    <definedName name="item730.2" localSheetId="21">#REF!</definedName>
    <definedName name="item730.2" localSheetId="22">#REF!</definedName>
    <definedName name="item730.2">#REF!</definedName>
    <definedName name="item730.2.4" localSheetId="2">#REF!</definedName>
    <definedName name="item730.2.4" localSheetId="3">#REF!</definedName>
    <definedName name="item730.2.4" localSheetId="4">#REF!</definedName>
    <definedName name="item730.2.4" localSheetId="5">#REF!</definedName>
    <definedName name="item730.2.4" localSheetId="6">#REF!</definedName>
    <definedName name="item730.2.4" localSheetId="7">#REF!</definedName>
    <definedName name="item730.2.4" localSheetId="8">#REF!</definedName>
    <definedName name="item730.2.4" localSheetId="9">#REF!</definedName>
    <definedName name="item730.2.4" localSheetId="10">#REF!</definedName>
    <definedName name="item730.2.4" localSheetId="11">#REF!</definedName>
    <definedName name="item730.2.4" localSheetId="12">#REF!</definedName>
    <definedName name="item730.2.4" localSheetId="13">#REF!</definedName>
    <definedName name="item730.2.4" localSheetId="14">#REF!</definedName>
    <definedName name="item730.2.4" localSheetId="15">#REF!</definedName>
    <definedName name="item730.2.4" localSheetId="16">#REF!</definedName>
    <definedName name="item730.2.4" localSheetId="17">#REF!</definedName>
    <definedName name="item730.2.4" localSheetId="18">#REF!</definedName>
    <definedName name="item730.2.4" localSheetId="19">#REF!</definedName>
    <definedName name="item730.2.4" localSheetId="20">#REF!</definedName>
    <definedName name="item730.2.4" localSheetId="21">#REF!</definedName>
    <definedName name="item730.2.4" localSheetId="22">#REF!</definedName>
    <definedName name="item730.2.4">#REF!</definedName>
    <definedName name="item900.2" localSheetId="2">#REF!</definedName>
    <definedName name="item900.2" localSheetId="3">#REF!</definedName>
    <definedName name="item900.2" localSheetId="4">#REF!</definedName>
    <definedName name="item900.2" localSheetId="5">#REF!</definedName>
    <definedName name="item900.2" localSheetId="6">#REF!</definedName>
    <definedName name="item900.2" localSheetId="7">#REF!</definedName>
    <definedName name="item900.2" localSheetId="8">#REF!</definedName>
    <definedName name="item900.2" localSheetId="9">#REF!</definedName>
    <definedName name="item900.2" localSheetId="10">#REF!</definedName>
    <definedName name="item900.2" localSheetId="11">#REF!</definedName>
    <definedName name="item900.2" localSheetId="12">#REF!</definedName>
    <definedName name="item900.2" localSheetId="13">#REF!</definedName>
    <definedName name="item900.2" localSheetId="14">#REF!</definedName>
    <definedName name="item900.2" localSheetId="15">#REF!</definedName>
    <definedName name="item900.2" localSheetId="16">#REF!</definedName>
    <definedName name="item900.2" localSheetId="17">#REF!</definedName>
    <definedName name="item900.2" localSheetId="18">#REF!</definedName>
    <definedName name="item900.2" localSheetId="19">#REF!</definedName>
    <definedName name="item900.2" localSheetId="20">#REF!</definedName>
    <definedName name="item900.2" localSheetId="21">#REF!</definedName>
    <definedName name="item900.2" localSheetId="22">#REF!</definedName>
    <definedName name="item900.2">#REF!</definedName>
    <definedName name="ItemCodos">#REF!</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19" hidden="1">{"TAB1",#N/A,TRUE,"GENERAL";"TAB2",#N/A,TRUE,"GENERAL";"TAB3",#N/A,TRUE,"GENERAL";"TAB4",#N/A,TRUE,"GENERAL";"TAB5",#N/A,TRUE,"GENERAL"}</definedName>
    <definedName name="IUI" localSheetId="20"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19" hidden="1">{"via1",#N/A,TRUE,"general";"via2",#N/A,TRUE,"general";"via3",#N/A,TRUE,"general"}</definedName>
    <definedName name="iul" localSheetId="20"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19" hidden="1">{"via1",#N/A,TRUE,"general";"via2",#N/A,TRUE,"general";"via3",#N/A,TRUE,"general"}</definedName>
    <definedName name="iuouio" localSheetId="20"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3">#REF!</definedName>
    <definedName name="IVA" localSheetId="4">#REF!</definedName>
    <definedName name="IVA" localSheetId="5">#REF!</definedName>
    <definedName name="IVA" localSheetId="6">#REF!</definedName>
    <definedName name="IVA" localSheetId="7">#REF!</definedName>
    <definedName name="IVA" localSheetId="8">#REF!</definedName>
    <definedName name="IVA" localSheetId="9">#REF!</definedName>
    <definedName name="IVA" localSheetId="10">#REF!</definedName>
    <definedName name="IVA" localSheetId="11">#REF!</definedName>
    <definedName name="IVA" localSheetId="12">#REF!</definedName>
    <definedName name="IVA" localSheetId="13">#REF!</definedName>
    <definedName name="IVA" localSheetId="14">#REF!</definedName>
    <definedName name="IVA" localSheetId="15">#REF!</definedName>
    <definedName name="IVA" localSheetId="16">#REF!</definedName>
    <definedName name="IVA" localSheetId="17">#REF!</definedName>
    <definedName name="IVA" localSheetId="18">#REF!</definedName>
    <definedName name="IVA" localSheetId="19">#REF!</definedName>
    <definedName name="IVA" localSheetId="20">#REF!</definedName>
    <definedName name="IVA" localSheetId="21">#REF!</definedName>
    <definedName name="IVA" localSheetId="22">#REF!</definedName>
    <definedName name="IVA">#REF!</definedName>
    <definedName name="iwjer">#REF!</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19" hidden="1">{"via1",#N/A,TRUE,"general";"via2",#N/A,TRUE,"general";"via3",#N/A,TRUE,"general"}</definedName>
    <definedName name="iyuiuyi" localSheetId="20"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localSheetId="19" hidden="1">{"TAB1",#N/A,TRUE,"GENERAL";"TAB2",#N/A,TRUE,"GENERAL";"TAB3",#N/A,TRUE,"GENERAL";"TAB4",#N/A,TRUE,"GENERAL";"TAB5",#N/A,TRUE,"GENERAL"}</definedName>
    <definedName name="j" localSheetId="20" hidden="1">{"TAB1",#N/A,TRUE,"GENERAL";"TAB2",#N/A,TRUE,"GENERAL";"TAB3",#N/A,TRUE,"GENERAL";"TAB4",#N/A,TRUE,"GENERAL";"TAB5",#N/A,TRUE,"GENERAL"}</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19" hidden="1">{"via1",#N/A,TRUE,"general";"via2",#N/A,TRUE,"general";"via3",#N/A,TRUE,"general"}</definedName>
    <definedName name="jd" localSheetId="20"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19" hidden="1">{"TAB1",#N/A,TRUE,"GENERAL";"TAB2",#N/A,TRUE,"GENERAL";"TAB3",#N/A,TRUE,"GENERAL";"TAB4",#N/A,TRUE,"GENERAL";"TAB5",#N/A,TRUE,"GENERAL"}</definedName>
    <definedName name="jdh" localSheetId="20"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19" hidden="1">{"via1",#N/A,TRUE,"general";"via2",#N/A,TRUE,"general";"via3",#N/A,TRUE,"general"}</definedName>
    <definedName name="jgfj" localSheetId="20"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19" hidden="1">{"TAB1",#N/A,TRUE,"GENERAL";"TAB2",#N/A,TRUE,"GENERAL";"TAB3",#N/A,TRUE,"GENERAL";"TAB4",#N/A,TRUE,"GENERAL";"TAB5",#N/A,TRUE,"GENERAL"}</definedName>
    <definedName name="jghj" localSheetId="20"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19" hidden="1">{"TAB1",#N/A,TRUE,"GENERAL";"TAB2",#N/A,TRUE,"GENERAL";"TAB3",#N/A,TRUE,"GENERAL";"TAB4",#N/A,TRUE,"GENERAL";"TAB5",#N/A,TRUE,"GENERAL"}</definedName>
    <definedName name="jgj" localSheetId="20"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19" hidden="1">{"TAB1",#N/A,TRUE,"GENERAL";"TAB2",#N/A,TRUE,"GENERAL";"TAB3",#N/A,TRUE,"GENERAL";"TAB4",#N/A,TRUE,"GENERAL";"TAB5",#N/A,TRUE,"GENERAL"}</definedName>
    <definedName name="jhg" localSheetId="20"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19" hidden="1">{"via1",#N/A,TRUE,"general";"via2",#N/A,TRUE,"general";"via3",#N/A,TRUE,"general"}</definedName>
    <definedName name="jhjyj" localSheetId="20"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19" hidden="1">{"TAB1",#N/A,TRUE,"GENERAL";"TAB2",#N/A,TRUE,"GENERAL";"TAB3",#N/A,TRUE,"GENERAL";"TAB4",#N/A,TRUE,"GENERAL";"TAB5",#N/A,TRUE,"GENERAL"}</definedName>
    <definedName name="JHK" localSheetId="20"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hidden="1">{"TAB1",#N/A,TRUE,"GENERAL";"TAB2",#N/A,TRUE,"GENERAL";"TAB3",#N/A,TRUE,"GENERAL";"TAB4",#N/A,TRUE,"GENERAL";"TAB5",#N/A,TRUE,"GENERAL"}</definedName>
    <definedName name="jj" localSheetId="2">'1,1'!ERR</definedName>
    <definedName name="jj" localSheetId="3">'1,2'!ERR</definedName>
    <definedName name="jj" localSheetId="4">'1,3'!ERR</definedName>
    <definedName name="jj" localSheetId="5">'2,1'!ERR</definedName>
    <definedName name="jj" localSheetId="6">'2,2'!ERR</definedName>
    <definedName name="jj" localSheetId="7">'2,3'!ERR</definedName>
    <definedName name="jj" localSheetId="8">'3,1'!ERR</definedName>
    <definedName name="jj" localSheetId="9">'3,2'!ERR</definedName>
    <definedName name="jj" localSheetId="10">'3,3'!ERR</definedName>
    <definedName name="jj" localSheetId="11">'4,1'!ERR</definedName>
    <definedName name="jj" localSheetId="12">'4,2'!ERR</definedName>
    <definedName name="jj" localSheetId="13">'4,3'!ERR</definedName>
    <definedName name="jj" localSheetId="14">'4,4'!ERR</definedName>
    <definedName name="jj" localSheetId="15">'4,5'!ERR</definedName>
    <definedName name="jj" localSheetId="16">'4,6'!ERR</definedName>
    <definedName name="jj" localSheetId="17">'5,1'!ERR</definedName>
    <definedName name="jj" localSheetId="18">'5,2'!ERR</definedName>
    <definedName name="jj" localSheetId="19">'5,3'!ERR</definedName>
    <definedName name="jj" localSheetId="20">'6,1'!ERR</definedName>
    <definedName name="jj" localSheetId="21">'7,1'!ERR</definedName>
    <definedName name="jj" localSheetId="22">'8,1'!ERR</definedName>
    <definedName name="jj">[0]!ERR</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19" hidden="1">{"via1",#N/A,TRUE,"general";"via2",#N/A,TRUE,"general";"via3",#N/A,TRUE,"general"}</definedName>
    <definedName name="jjfq" localSheetId="20"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19" hidden="1">{"via1",#N/A,TRUE,"general";"via2",#N/A,TRUE,"general";"via3",#N/A,TRUE,"general"}</definedName>
    <definedName name="jjjhjddfg" localSheetId="20"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19" hidden="1">{"via1",#N/A,TRUE,"general";"via2",#N/A,TRUE,"general";"via3",#N/A,TRUE,"general"}</definedName>
    <definedName name="jjjjju" localSheetId="20"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19" hidden="1">{"via1",#N/A,TRUE,"general";"via2",#N/A,TRUE,"general";"via3",#N/A,TRUE,"general"}</definedName>
    <definedName name="jjyjy" localSheetId="20"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19" hidden="1">{"TAB1",#N/A,TRUE,"GENERAL";"TAB2",#N/A,TRUE,"GENERAL";"TAB3",#N/A,TRUE,"GENERAL";"TAB4",#N/A,TRUE,"GENERAL";"TAB5",#N/A,TRUE,"GENERAL"}</definedName>
    <definedName name="jkk" localSheetId="20"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3">#REF!</definedName>
    <definedName name="jkl" localSheetId="4">#REF!</definedName>
    <definedName name="jkl" localSheetId="5">#REF!</definedName>
    <definedName name="jkl" localSheetId="6">#REF!</definedName>
    <definedName name="jkl" localSheetId="7">#REF!</definedName>
    <definedName name="jkl" localSheetId="8">#REF!</definedName>
    <definedName name="jkl" localSheetId="9">#REF!</definedName>
    <definedName name="jkl" localSheetId="10">#REF!</definedName>
    <definedName name="jkl" localSheetId="11">#REF!</definedName>
    <definedName name="jkl" localSheetId="12">#REF!</definedName>
    <definedName name="jkl" localSheetId="13">#REF!</definedName>
    <definedName name="jkl" localSheetId="14">#REF!</definedName>
    <definedName name="jkl" localSheetId="15">#REF!</definedName>
    <definedName name="jkl" localSheetId="16">#REF!</definedName>
    <definedName name="jkl" localSheetId="17">#REF!</definedName>
    <definedName name="jkl" localSheetId="18">#REF!</definedName>
    <definedName name="jkl" localSheetId="19">#REF!</definedName>
    <definedName name="jkl" localSheetId="20">#REF!</definedName>
    <definedName name="jkl" localSheetId="21">#REF!</definedName>
    <definedName name="jkl" localSheetId="22">#REF!</definedName>
    <definedName name="jkl">#REF!</definedName>
    <definedName name="JOHNNY" localSheetId="2">'1,1'!ERR</definedName>
    <definedName name="JOHNNY" localSheetId="3">'1,2'!ERR</definedName>
    <definedName name="JOHNNY" localSheetId="4">'1,3'!ERR</definedName>
    <definedName name="JOHNNY" localSheetId="5">'2,1'!ERR</definedName>
    <definedName name="JOHNNY" localSheetId="6">'2,2'!ERR</definedName>
    <definedName name="JOHNNY" localSheetId="7">'2,3'!ERR</definedName>
    <definedName name="JOHNNY" localSheetId="8">'3,1'!ERR</definedName>
    <definedName name="JOHNNY" localSheetId="9">'3,2'!ERR</definedName>
    <definedName name="JOHNNY" localSheetId="10">'3,3'!ERR</definedName>
    <definedName name="JOHNNY" localSheetId="11">'4,1'!ERR</definedName>
    <definedName name="JOHNNY" localSheetId="12">'4,2'!ERR</definedName>
    <definedName name="JOHNNY" localSheetId="13">'4,3'!ERR</definedName>
    <definedName name="JOHNNY" localSheetId="14">'4,4'!ERR</definedName>
    <definedName name="JOHNNY" localSheetId="15">'4,5'!ERR</definedName>
    <definedName name="JOHNNY" localSheetId="16">'4,6'!ERR</definedName>
    <definedName name="JOHNNY" localSheetId="17">'5,1'!ERR</definedName>
    <definedName name="JOHNNY" localSheetId="18">'5,2'!ERR</definedName>
    <definedName name="JOHNNY" localSheetId="19">'5,3'!ERR</definedName>
    <definedName name="JOHNNY" localSheetId="20">'6,1'!ERR</definedName>
    <definedName name="JOHNNY" localSheetId="21">'7,1'!ERR</definedName>
    <definedName name="JOHNNY" localSheetId="22">'8,1'!ERR</definedName>
    <definedName name="JOHNNY">[0]!ERR</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19" hidden="1">{"via1",#N/A,TRUE,"general";"via2",#N/A,TRUE,"general";"via3",#N/A,TRUE,"general"}</definedName>
    <definedName name="JRYJ" localSheetId="20"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19" hidden="1">{"TAB1",#N/A,TRUE,"GENERAL";"TAB2",#N/A,TRUE,"GENERAL";"TAB3",#N/A,TRUE,"GENERAL";"TAB4",#N/A,TRUE,"GENERAL";"TAB5",#N/A,TRUE,"GENERAL"}</definedName>
    <definedName name="jtyj" localSheetId="20"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19" hidden="1">{"via1",#N/A,TRUE,"general";"via2",#N/A,TRUE,"general";"via3",#N/A,TRUE,"general"}</definedName>
    <definedName name="juj" localSheetId="20"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19" hidden="1">{"via1",#N/A,TRUE,"general";"via2",#N/A,TRUE,"general";"via3",#N/A,TRUE,"general"}</definedName>
    <definedName name="jujcx" localSheetId="20"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19" hidden="1">{"via1",#N/A,TRUE,"general";"via2",#N/A,TRUE,"general";"via3",#N/A,TRUE,"general"}</definedName>
    <definedName name="jujuj" localSheetId="20"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3">#REF!</definedName>
    <definedName name="jvv" localSheetId="4">#REF!</definedName>
    <definedName name="jvv" localSheetId="5">#REF!</definedName>
    <definedName name="jvv" localSheetId="6">#REF!</definedName>
    <definedName name="jvv" localSheetId="7">#REF!</definedName>
    <definedName name="jvv" localSheetId="8">#REF!</definedName>
    <definedName name="jvv" localSheetId="9">#REF!</definedName>
    <definedName name="jvv" localSheetId="10">#REF!</definedName>
    <definedName name="jvv" localSheetId="11">#REF!</definedName>
    <definedName name="jvv" localSheetId="12">#REF!</definedName>
    <definedName name="jvv" localSheetId="13">#REF!</definedName>
    <definedName name="jvv" localSheetId="14">#REF!</definedName>
    <definedName name="jvv" localSheetId="15">#REF!</definedName>
    <definedName name="jvv" localSheetId="16">#REF!</definedName>
    <definedName name="jvv" localSheetId="17">#REF!</definedName>
    <definedName name="jvv" localSheetId="18">#REF!</definedName>
    <definedName name="jvv" localSheetId="19">#REF!</definedName>
    <definedName name="jvv" localSheetId="20">#REF!</definedName>
    <definedName name="jvv" localSheetId="21">#REF!</definedName>
    <definedName name="jvv" localSheetId="22">#REF!</definedName>
    <definedName name="jvv">#REF!</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19" hidden="1">{"via1",#N/A,TRUE,"general";"via2",#N/A,TRUE,"general";"via3",#N/A,TRUE,"general"}</definedName>
    <definedName name="jyjt7" localSheetId="20"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19" hidden="1">{"via1",#N/A,TRUE,"general";"via2",#N/A,TRUE,"general";"via3",#N/A,TRUE,"general"}</definedName>
    <definedName name="jyt" localSheetId="20"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19" hidden="1">{"via1",#N/A,TRUE,"general";"via2",#N/A,TRUE,"general";"via3",#N/A,TRUE,"general"}</definedName>
    <definedName name="jytj" localSheetId="20"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19" hidden="1">{"via1",#N/A,TRUE,"general";"via2",#N/A,TRUE,"general";"via3",#N/A,TRUE,"general"}</definedName>
    <definedName name="jyuju" localSheetId="20"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19" hidden="1">{"via1",#N/A,TRUE,"general";"via2",#N/A,TRUE,"general";"via3",#N/A,TRUE,"general"}</definedName>
    <definedName name="jyujyuj" localSheetId="20"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hidden="1">{"via1",#N/A,TRUE,"general";"via2",#N/A,TRUE,"general";"via3",#N/A,TRUE,"general"}</definedName>
    <definedName name="K0F1" localSheetId="2">#REF!</definedName>
    <definedName name="K0F1" localSheetId="3">#REF!</definedName>
    <definedName name="K0F1" localSheetId="4">#REF!</definedName>
    <definedName name="K0F1" localSheetId="5">#REF!</definedName>
    <definedName name="K0F1" localSheetId="6">#REF!</definedName>
    <definedName name="K0F1" localSheetId="7">#REF!</definedName>
    <definedName name="K0F1" localSheetId="8">#REF!</definedName>
    <definedName name="K0F1" localSheetId="9">#REF!</definedName>
    <definedName name="K0F1" localSheetId="10">#REF!</definedName>
    <definedName name="K0F1" localSheetId="11">#REF!</definedName>
    <definedName name="K0F1" localSheetId="12">#REF!</definedName>
    <definedName name="K0F1" localSheetId="13">#REF!</definedName>
    <definedName name="K0F1" localSheetId="14">#REF!</definedName>
    <definedName name="K0F1" localSheetId="15">#REF!</definedName>
    <definedName name="K0F1" localSheetId="16">#REF!</definedName>
    <definedName name="K0F1" localSheetId="17">#REF!</definedName>
    <definedName name="K0F1" localSheetId="18">#REF!</definedName>
    <definedName name="K0F1" localSheetId="19">#REF!</definedName>
    <definedName name="K0F1" localSheetId="20">#REF!</definedName>
    <definedName name="K0F1" localSheetId="21">#REF!</definedName>
    <definedName name="K0F1" localSheetId="22">#REF!</definedName>
    <definedName name="K0F1">#REF!</definedName>
    <definedName name="K0F2" localSheetId="2">#REF!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 localSheetId="8">#REF!</definedName>
    <definedName name="K0F2" localSheetId="9">#REF!</definedName>
    <definedName name="K0F2" localSheetId="10">#REF!</definedName>
    <definedName name="K0F2" localSheetId="11">#REF!</definedName>
    <definedName name="K0F2" localSheetId="12">#REF!</definedName>
    <definedName name="K0F2" localSheetId="13">#REF!</definedName>
    <definedName name="K0F2" localSheetId="14">#REF!</definedName>
    <definedName name="K0F2" localSheetId="15">#REF!</definedName>
    <definedName name="K0F2" localSheetId="16">#REF!</definedName>
    <definedName name="K0F2" localSheetId="17">#REF!</definedName>
    <definedName name="K0F2" localSheetId="18">#REF!</definedName>
    <definedName name="K0F2" localSheetId="19">#REF!</definedName>
    <definedName name="K0F2" localSheetId="20">#REF!</definedName>
    <definedName name="K0F2" localSheetId="21">#REF!</definedName>
    <definedName name="K0F2" localSheetId="22">#REF!</definedName>
    <definedName name="K0F2">#REF!</definedName>
    <definedName name="K10ALO" localSheetId="2">#REF!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 localSheetId="8">#REF!</definedName>
    <definedName name="K10ALO" localSheetId="9">#REF!</definedName>
    <definedName name="K10ALO" localSheetId="10">#REF!</definedName>
    <definedName name="K10ALO" localSheetId="11">#REF!</definedName>
    <definedName name="K10ALO" localSheetId="12">#REF!</definedName>
    <definedName name="K10ALO" localSheetId="13">#REF!</definedName>
    <definedName name="K10ALO" localSheetId="14">#REF!</definedName>
    <definedName name="K10ALO" localSheetId="15">#REF!</definedName>
    <definedName name="K10ALO" localSheetId="16">#REF!</definedName>
    <definedName name="K10ALO" localSheetId="17">#REF!</definedName>
    <definedName name="K10ALO" localSheetId="18">#REF!</definedName>
    <definedName name="K10ALO" localSheetId="19">#REF!</definedName>
    <definedName name="K10ALO" localSheetId="20">#REF!</definedName>
    <definedName name="K10ALO" localSheetId="21">#REF!</definedName>
    <definedName name="K10ALO" localSheetId="22">#REF!</definedName>
    <definedName name="K10ALO">#REF!</definedName>
    <definedName name="K11ALO" localSheetId="2">#REF!</definedName>
    <definedName name="K11ALO" localSheetId="3">#REF!</definedName>
    <definedName name="K11ALO" localSheetId="4">#REF!</definedName>
    <definedName name="K11ALO" localSheetId="5">#REF!</definedName>
    <definedName name="K11ALO" localSheetId="6">#REF!</definedName>
    <definedName name="K11ALO" localSheetId="7">#REF!</definedName>
    <definedName name="K11ALO" localSheetId="8">#REF!</definedName>
    <definedName name="K11ALO" localSheetId="9">#REF!</definedName>
    <definedName name="K11ALO" localSheetId="10">#REF!</definedName>
    <definedName name="K11ALO" localSheetId="11">#REF!</definedName>
    <definedName name="K11ALO" localSheetId="12">#REF!</definedName>
    <definedName name="K11ALO" localSheetId="13">#REF!</definedName>
    <definedName name="K11ALO" localSheetId="14">#REF!</definedName>
    <definedName name="K11ALO" localSheetId="15">#REF!</definedName>
    <definedName name="K11ALO" localSheetId="16">#REF!</definedName>
    <definedName name="K11ALO" localSheetId="17">#REF!</definedName>
    <definedName name="K11ALO" localSheetId="18">#REF!</definedName>
    <definedName name="K11ALO" localSheetId="19">#REF!</definedName>
    <definedName name="K11ALO" localSheetId="20">#REF!</definedName>
    <definedName name="K11ALO" localSheetId="21">#REF!</definedName>
    <definedName name="K11ALO" localSheetId="22">#REF!</definedName>
    <definedName name="K11ALO">#REF!</definedName>
    <definedName name="K1F1" localSheetId="2">#REF!</definedName>
    <definedName name="K1F1" localSheetId="3">#REF!</definedName>
    <definedName name="K1F1" localSheetId="4">#REF!</definedName>
    <definedName name="K1F1" localSheetId="5">#REF!</definedName>
    <definedName name="K1F1" localSheetId="6">#REF!</definedName>
    <definedName name="K1F1" localSheetId="7">#REF!</definedName>
    <definedName name="K1F1" localSheetId="8">#REF!</definedName>
    <definedName name="K1F1" localSheetId="9">#REF!</definedName>
    <definedName name="K1F1" localSheetId="10">#REF!</definedName>
    <definedName name="K1F1" localSheetId="11">#REF!</definedName>
    <definedName name="K1F1" localSheetId="12">#REF!</definedName>
    <definedName name="K1F1" localSheetId="13">#REF!</definedName>
    <definedName name="K1F1" localSheetId="14">#REF!</definedName>
    <definedName name="K1F1" localSheetId="15">#REF!</definedName>
    <definedName name="K1F1" localSheetId="16">#REF!</definedName>
    <definedName name="K1F1" localSheetId="17">#REF!</definedName>
    <definedName name="K1F1" localSheetId="18">#REF!</definedName>
    <definedName name="K1F1" localSheetId="19">#REF!</definedName>
    <definedName name="K1F1" localSheetId="20">#REF!</definedName>
    <definedName name="K1F1" localSheetId="21">#REF!</definedName>
    <definedName name="K1F1" localSheetId="22">#REF!</definedName>
    <definedName name="K1F1">#REF!</definedName>
    <definedName name="K1F2" localSheetId="2">#REF!</definedName>
    <definedName name="K1F2" localSheetId="3">#REF!</definedName>
    <definedName name="K1F2" localSheetId="4">#REF!</definedName>
    <definedName name="K1F2" localSheetId="5">#REF!</definedName>
    <definedName name="K1F2" localSheetId="6">#REF!</definedName>
    <definedName name="K1F2" localSheetId="7">#REF!</definedName>
    <definedName name="K1F2" localSheetId="8">#REF!</definedName>
    <definedName name="K1F2" localSheetId="9">#REF!</definedName>
    <definedName name="K1F2" localSheetId="10">#REF!</definedName>
    <definedName name="K1F2" localSheetId="11">#REF!</definedName>
    <definedName name="K1F2" localSheetId="12">#REF!</definedName>
    <definedName name="K1F2" localSheetId="13">#REF!</definedName>
    <definedName name="K1F2" localSheetId="14">#REF!</definedName>
    <definedName name="K1F2" localSheetId="15">#REF!</definedName>
    <definedName name="K1F2" localSheetId="16">#REF!</definedName>
    <definedName name="K1F2" localSheetId="17">#REF!</definedName>
    <definedName name="K1F2" localSheetId="18">#REF!</definedName>
    <definedName name="K1F2" localSheetId="19">#REF!</definedName>
    <definedName name="K1F2" localSheetId="20">#REF!</definedName>
    <definedName name="K1F2" localSheetId="21">#REF!</definedName>
    <definedName name="K1F2" localSheetId="22">#REF!</definedName>
    <definedName name="K1F2">#REF!</definedName>
    <definedName name="K2F1" localSheetId="2">#REF!</definedName>
    <definedName name="K2F1" localSheetId="3">#REF!</definedName>
    <definedName name="K2F1" localSheetId="4">#REF!</definedName>
    <definedName name="K2F1" localSheetId="5">#REF!</definedName>
    <definedName name="K2F1" localSheetId="6">#REF!</definedName>
    <definedName name="K2F1" localSheetId="7">#REF!</definedName>
    <definedName name="K2F1" localSheetId="8">#REF!</definedName>
    <definedName name="K2F1" localSheetId="9">#REF!</definedName>
    <definedName name="K2F1" localSheetId="10">#REF!</definedName>
    <definedName name="K2F1" localSheetId="11">#REF!</definedName>
    <definedName name="K2F1" localSheetId="12">#REF!</definedName>
    <definedName name="K2F1" localSheetId="13">#REF!</definedName>
    <definedName name="K2F1" localSheetId="14">#REF!</definedName>
    <definedName name="K2F1" localSheetId="15">#REF!</definedName>
    <definedName name="K2F1" localSheetId="16">#REF!</definedName>
    <definedName name="K2F1" localSheetId="17">#REF!</definedName>
    <definedName name="K2F1" localSheetId="18">#REF!</definedName>
    <definedName name="K2F1" localSheetId="19">#REF!</definedName>
    <definedName name="K2F1" localSheetId="20">#REF!</definedName>
    <definedName name="K2F1" localSheetId="21">#REF!</definedName>
    <definedName name="K2F1" localSheetId="22">#REF!</definedName>
    <definedName name="K2F1">#REF!</definedName>
    <definedName name="K2F2" localSheetId="2">#REF!</definedName>
    <definedName name="K2F2" localSheetId="3">#REF!</definedName>
    <definedName name="K2F2" localSheetId="4">#REF!</definedName>
    <definedName name="K2F2" localSheetId="5">#REF!</definedName>
    <definedName name="K2F2" localSheetId="6">#REF!</definedName>
    <definedName name="K2F2" localSheetId="7">#REF!</definedName>
    <definedName name="K2F2" localSheetId="8">#REF!</definedName>
    <definedName name="K2F2" localSheetId="9">#REF!</definedName>
    <definedName name="K2F2" localSheetId="10">#REF!</definedName>
    <definedName name="K2F2" localSheetId="11">#REF!</definedName>
    <definedName name="K2F2" localSheetId="12">#REF!</definedName>
    <definedName name="K2F2" localSheetId="13">#REF!</definedName>
    <definedName name="K2F2" localSheetId="14">#REF!</definedName>
    <definedName name="K2F2" localSheetId="15">#REF!</definedName>
    <definedName name="K2F2" localSheetId="16">#REF!</definedName>
    <definedName name="K2F2" localSheetId="17">#REF!</definedName>
    <definedName name="K2F2" localSheetId="18">#REF!</definedName>
    <definedName name="K2F2" localSheetId="19">#REF!</definedName>
    <definedName name="K2F2" localSheetId="20">#REF!</definedName>
    <definedName name="K2F2" localSheetId="21">#REF!</definedName>
    <definedName name="K2F2" localSheetId="22">#REF!</definedName>
    <definedName name="K2F2">#REF!</definedName>
    <definedName name="K3F1" localSheetId="2">#REF!</definedName>
    <definedName name="K3F1" localSheetId="3">#REF!</definedName>
    <definedName name="K3F1" localSheetId="4">#REF!</definedName>
    <definedName name="K3F1" localSheetId="5">#REF!</definedName>
    <definedName name="K3F1" localSheetId="6">#REF!</definedName>
    <definedName name="K3F1" localSheetId="7">#REF!</definedName>
    <definedName name="K3F1" localSheetId="8">#REF!</definedName>
    <definedName name="K3F1" localSheetId="9">#REF!</definedName>
    <definedName name="K3F1" localSheetId="10">#REF!</definedName>
    <definedName name="K3F1" localSheetId="11">#REF!</definedName>
    <definedName name="K3F1" localSheetId="12">#REF!</definedName>
    <definedName name="K3F1" localSheetId="13">#REF!</definedName>
    <definedName name="K3F1" localSheetId="14">#REF!</definedName>
    <definedName name="K3F1" localSheetId="15">#REF!</definedName>
    <definedName name="K3F1" localSheetId="16">#REF!</definedName>
    <definedName name="K3F1" localSheetId="17">#REF!</definedName>
    <definedName name="K3F1" localSheetId="18">#REF!</definedName>
    <definedName name="K3F1" localSheetId="19">#REF!</definedName>
    <definedName name="K3F1" localSheetId="20">#REF!</definedName>
    <definedName name="K3F1" localSheetId="21">#REF!</definedName>
    <definedName name="K3F1" localSheetId="22">#REF!</definedName>
    <definedName name="K3F1">#REF!</definedName>
    <definedName name="K3F2" localSheetId="2">#REF!</definedName>
    <definedName name="K3F2" localSheetId="3">#REF!</definedName>
    <definedName name="K3F2" localSheetId="4">#REF!</definedName>
    <definedName name="K3F2" localSheetId="5">#REF!</definedName>
    <definedName name="K3F2" localSheetId="6">#REF!</definedName>
    <definedName name="K3F2" localSheetId="7">#REF!</definedName>
    <definedName name="K3F2" localSheetId="8">#REF!</definedName>
    <definedName name="K3F2" localSheetId="9">#REF!</definedName>
    <definedName name="K3F2" localSheetId="10">#REF!</definedName>
    <definedName name="K3F2" localSheetId="11">#REF!</definedName>
    <definedName name="K3F2" localSheetId="12">#REF!</definedName>
    <definedName name="K3F2" localSheetId="13">#REF!</definedName>
    <definedName name="K3F2" localSheetId="14">#REF!</definedName>
    <definedName name="K3F2" localSheetId="15">#REF!</definedName>
    <definedName name="K3F2" localSheetId="16">#REF!</definedName>
    <definedName name="K3F2" localSheetId="17">#REF!</definedName>
    <definedName name="K3F2" localSheetId="18">#REF!</definedName>
    <definedName name="K3F2" localSheetId="19">#REF!</definedName>
    <definedName name="K3F2" localSheetId="20">#REF!</definedName>
    <definedName name="K3F2" localSheetId="21">#REF!</definedName>
    <definedName name="K3F2" localSheetId="22">#REF!</definedName>
    <definedName name="K3F2">#REF!</definedName>
    <definedName name="K4F1" localSheetId="2">#REF!</definedName>
    <definedName name="K4F1" localSheetId="3">#REF!</definedName>
    <definedName name="K4F1" localSheetId="4">#REF!</definedName>
    <definedName name="K4F1" localSheetId="5">#REF!</definedName>
    <definedName name="K4F1" localSheetId="6">#REF!</definedName>
    <definedName name="K4F1" localSheetId="7">#REF!</definedName>
    <definedName name="K4F1" localSheetId="8">#REF!</definedName>
    <definedName name="K4F1" localSheetId="9">#REF!</definedName>
    <definedName name="K4F1" localSheetId="10">#REF!</definedName>
    <definedName name="K4F1" localSheetId="11">#REF!</definedName>
    <definedName name="K4F1" localSheetId="12">#REF!</definedName>
    <definedName name="K4F1" localSheetId="13">#REF!</definedName>
    <definedName name="K4F1" localSheetId="14">#REF!</definedName>
    <definedName name="K4F1" localSheetId="15">#REF!</definedName>
    <definedName name="K4F1" localSheetId="16">#REF!</definedName>
    <definedName name="K4F1" localSheetId="17">#REF!</definedName>
    <definedName name="K4F1" localSheetId="18">#REF!</definedName>
    <definedName name="K4F1" localSheetId="19">#REF!</definedName>
    <definedName name="K4F1" localSheetId="20">#REF!</definedName>
    <definedName name="K4F1" localSheetId="21">#REF!</definedName>
    <definedName name="K4F1" localSheetId="22">#REF!</definedName>
    <definedName name="K4F1">#REF!</definedName>
    <definedName name="K4F2" localSheetId="2">#REF!</definedName>
    <definedName name="K4F2" localSheetId="3">#REF!</definedName>
    <definedName name="K4F2" localSheetId="4">#REF!</definedName>
    <definedName name="K4F2" localSheetId="5">#REF!</definedName>
    <definedName name="K4F2" localSheetId="6">#REF!</definedName>
    <definedName name="K4F2" localSheetId="7">#REF!</definedName>
    <definedName name="K4F2" localSheetId="8">#REF!</definedName>
    <definedName name="K4F2" localSheetId="9">#REF!</definedName>
    <definedName name="K4F2" localSheetId="10">#REF!</definedName>
    <definedName name="K4F2" localSheetId="11">#REF!</definedName>
    <definedName name="K4F2" localSheetId="12">#REF!</definedName>
    <definedName name="K4F2" localSheetId="13">#REF!</definedName>
    <definedName name="K4F2" localSheetId="14">#REF!</definedName>
    <definedName name="K4F2" localSheetId="15">#REF!</definedName>
    <definedName name="K4F2" localSheetId="16">#REF!</definedName>
    <definedName name="K4F2" localSheetId="17">#REF!</definedName>
    <definedName name="K4F2" localSheetId="18">#REF!</definedName>
    <definedName name="K4F2" localSheetId="19">#REF!</definedName>
    <definedName name="K4F2" localSheetId="20">#REF!</definedName>
    <definedName name="K4F2" localSheetId="21">#REF!</definedName>
    <definedName name="K4F2" localSheetId="22">#REF!</definedName>
    <definedName name="K4F2">#REF!</definedName>
    <definedName name="K5F1" localSheetId="2">#REF!</definedName>
    <definedName name="K5F1" localSheetId="3">#REF!</definedName>
    <definedName name="K5F1" localSheetId="4">#REF!</definedName>
    <definedName name="K5F1" localSheetId="5">#REF!</definedName>
    <definedName name="K5F1" localSheetId="6">#REF!</definedName>
    <definedName name="K5F1" localSheetId="7">#REF!</definedName>
    <definedName name="K5F1" localSheetId="8">#REF!</definedName>
    <definedName name="K5F1" localSheetId="9">#REF!</definedName>
    <definedName name="K5F1" localSheetId="10">#REF!</definedName>
    <definedName name="K5F1" localSheetId="11">#REF!</definedName>
    <definedName name="K5F1" localSheetId="12">#REF!</definedName>
    <definedName name="K5F1" localSheetId="13">#REF!</definedName>
    <definedName name="K5F1" localSheetId="14">#REF!</definedName>
    <definedName name="K5F1" localSheetId="15">#REF!</definedName>
    <definedName name="K5F1" localSheetId="16">#REF!</definedName>
    <definedName name="K5F1" localSheetId="17">#REF!</definedName>
    <definedName name="K5F1" localSheetId="18">#REF!</definedName>
    <definedName name="K5F1" localSheetId="19">#REF!</definedName>
    <definedName name="K5F1" localSheetId="20">#REF!</definedName>
    <definedName name="K5F1" localSheetId="21">#REF!</definedName>
    <definedName name="K5F1" localSheetId="22">#REF!</definedName>
    <definedName name="K5F1">#REF!</definedName>
    <definedName name="K5F2" localSheetId="2">#REF!</definedName>
    <definedName name="K5F2" localSheetId="3">#REF!</definedName>
    <definedName name="K5F2" localSheetId="4">#REF!</definedName>
    <definedName name="K5F2" localSheetId="5">#REF!</definedName>
    <definedName name="K5F2" localSheetId="6">#REF!</definedName>
    <definedName name="K5F2" localSheetId="7">#REF!</definedName>
    <definedName name="K5F2" localSheetId="8">#REF!</definedName>
    <definedName name="K5F2" localSheetId="9">#REF!</definedName>
    <definedName name="K5F2" localSheetId="10">#REF!</definedName>
    <definedName name="K5F2" localSheetId="11">#REF!</definedName>
    <definedName name="K5F2" localSheetId="12">#REF!</definedName>
    <definedName name="K5F2" localSheetId="13">#REF!</definedName>
    <definedName name="K5F2" localSheetId="14">#REF!</definedName>
    <definedName name="K5F2" localSheetId="15">#REF!</definedName>
    <definedName name="K5F2" localSheetId="16">#REF!</definedName>
    <definedName name="K5F2" localSheetId="17">#REF!</definedName>
    <definedName name="K5F2" localSheetId="18">#REF!</definedName>
    <definedName name="K5F2" localSheetId="19">#REF!</definedName>
    <definedName name="K5F2" localSheetId="20">#REF!</definedName>
    <definedName name="K5F2" localSheetId="21">#REF!</definedName>
    <definedName name="K5F2" localSheetId="22">#REF!</definedName>
    <definedName name="K5F2">#REF!</definedName>
    <definedName name="K6F1" localSheetId="2">#REF!</definedName>
    <definedName name="K6F1" localSheetId="3">#REF!</definedName>
    <definedName name="K6F1" localSheetId="4">#REF!</definedName>
    <definedName name="K6F1" localSheetId="5">#REF!</definedName>
    <definedName name="K6F1" localSheetId="6">#REF!</definedName>
    <definedName name="K6F1" localSheetId="7">#REF!</definedName>
    <definedName name="K6F1" localSheetId="8">#REF!</definedName>
    <definedName name="K6F1" localSheetId="9">#REF!</definedName>
    <definedName name="K6F1" localSheetId="10">#REF!</definedName>
    <definedName name="K6F1" localSheetId="11">#REF!</definedName>
    <definedName name="K6F1" localSheetId="12">#REF!</definedName>
    <definedName name="K6F1" localSheetId="13">#REF!</definedName>
    <definedName name="K6F1" localSheetId="14">#REF!</definedName>
    <definedName name="K6F1" localSheetId="15">#REF!</definedName>
    <definedName name="K6F1" localSheetId="16">#REF!</definedName>
    <definedName name="K6F1" localSheetId="17">#REF!</definedName>
    <definedName name="K6F1" localSheetId="18">#REF!</definedName>
    <definedName name="K6F1" localSheetId="19">#REF!</definedName>
    <definedName name="K6F1" localSheetId="20">#REF!</definedName>
    <definedName name="K6F1" localSheetId="21">#REF!</definedName>
    <definedName name="K6F1" localSheetId="22">#REF!</definedName>
    <definedName name="K6F1">#REF!</definedName>
    <definedName name="K6F2" localSheetId="2">#REF!</definedName>
    <definedName name="K6F2" localSheetId="3">#REF!</definedName>
    <definedName name="K6F2" localSheetId="4">#REF!</definedName>
    <definedName name="K6F2" localSheetId="5">#REF!</definedName>
    <definedName name="K6F2" localSheetId="6">#REF!</definedName>
    <definedName name="K6F2" localSheetId="7">#REF!</definedName>
    <definedName name="K6F2" localSheetId="8">#REF!</definedName>
    <definedName name="K6F2" localSheetId="9">#REF!</definedName>
    <definedName name="K6F2" localSheetId="10">#REF!</definedName>
    <definedName name="K6F2" localSheetId="11">#REF!</definedName>
    <definedName name="K6F2" localSheetId="12">#REF!</definedName>
    <definedName name="K6F2" localSheetId="13">#REF!</definedName>
    <definedName name="K6F2" localSheetId="14">#REF!</definedName>
    <definedName name="K6F2" localSheetId="15">#REF!</definedName>
    <definedName name="K6F2" localSheetId="16">#REF!</definedName>
    <definedName name="K6F2" localSheetId="17">#REF!</definedName>
    <definedName name="K6F2" localSheetId="18">#REF!</definedName>
    <definedName name="K6F2" localSheetId="19">#REF!</definedName>
    <definedName name="K6F2" localSheetId="20">#REF!</definedName>
    <definedName name="K6F2" localSheetId="21">#REF!</definedName>
    <definedName name="K6F2" localSheetId="22">#REF!</definedName>
    <definedName name="K6F2">#REF!</definedName>
    <definedName name="K7F1" localSheetId="2">#REF!</definedName>
    <definedName name="K7F1" localSheetId="3">#REF!</definedName>
    <definedName name="K7F1" localSheetId="4">#REF!</definedName>
    <definedName name="K7F1" localSheetId="5">#REF!</definedName>
    <definedName name="K7F1" localSheetId="6">#REF!</definedName>
    <definedName name="K7F1" localSheetId="7">#REF!</definedName>
    <definedName name="K7F1" localSheetId="8">#REF!</definedName>
    <definedName name="K7F1" localSheetId="9">#REF!</definedName>
    <definedName name="K7F1" localSheetId="10">#REF!</definedName>
    <definedName name="K7F1" localSheetId="11">#REF!</definedName>
    <definedName name="K7F1" localSheetId="12">#REF!</definedName>
    <definedName name="K7F1" localSheetId="13">#REF!</definedName>
    <definedName name="K7F1" localSheetId="14">#REF!</definedName>
    <definedName name="K7F1" localSheetId="15">#REF!</definedName>
    <definedName name="K7F1" localSheetId="16">#REF!</definedName>
    <definedName name="K7F1" localSheetId="17">#REF!</definedName>
    <definedName name="K7F1" localSheetId="18">#REF!</definedName>
    <definedName name="K7F1" localSheetId="19">#REF!</definedName>
    <definedName name="K7F1" localSheetId="20">#REF!</definedName>
    <definedName name="K7F1" localSheetId="21">#REF!</definedName>
    <definedName name="K7F1" localSheetId="22">#REF!</definedName>
    <definedName name="K7F1">#REF!</definedName>
    <definedName name="K7F2" localSheetId="2">#REF!</definedName>
    <definedName name="K7F2" localSheetId="3">#REF!</definedName>
    <definedName name="K7F2" localSheetId="4">#REF!</definedName>
    <definedName name="K7F2" localSheetId="5">#REF!</definedName>
    <definedName name="K7F2" localSheetId="6">#REF!</definedName>
    <definedName name="K7F2" localSheetId="7">#REF!</definedName>
    <definedName name="K7F2" localSheetId="8">#REF!</definedName>
    <definedName name="K7F2" localSheetId="9">#REF!</definedName>
    <definedName name="K7F2" localSheetId="10">#REF!</definedName>
    <definedName name="K7F2" localSheetId="11">#REF!</definedName>
    <definedName name="K7F2" localSheetId="12">#REF!</definedName>
    <definedName name="K7F2" localSheetId="13">#REF!</definedName>
    <definedName name="K7F2" localSheetId="14">#REF!</definedName>
    <definedName name="K7F2" localSheetId="15">#REF!</definedName>
    <definedName name="K7F2" localSheetId="16">#REF!</definedName>
    <definedName name="K7F2" localSheetId="17">#REF!</definedName>
    <definedName name="K7F2" localSheetId="18">#REF!</definedName>
    <definedName name="K7F2" localSheetId="19">#REF!</definedName>
    <definedName name="K7F2" localSheetId="20">#REF!</definedName>
    <definedName name="K7F2" localSheetId="21">#REF!</definedName>
    <definedName name="K7F2" localSheetId="22">#REF!</definedName>
    <definedName name="K7F2">#REF!</definedName>
    <definedName name="K8ALO" localSheetId="2">#REF!</definedName>
    <definedName name="K8ALO" localSheetId="3">#REF!</definedName>
    <definedName name="K8ALO" localSheetId="4">#REF!</definedName>
    <definedName name="K8ALO" localSheetId="5">#REF!</definedName>
    <definedName name="K8ALO" localSheetId="6">#REF!</definedName>
    <definedName name="K8ALO" localSheetId="7">#REF!</definedName>
    <definedName name="K8ALO" localSheetId="8">#REF!</definedName>
    <definedName name="K8ALO" localSheetId="9">#REF!</definedName>
    <definedName name="K8ALO" localSheetId="10">#REF!</definedName>
    <definedName name="K8ALO" localSheetId="11">#REF!</definedName>
    <definedName name="K8ALO" localSheetId="12">#REF!</definedName>
    <definedName name="K8ALO" localSheetId="13">#REF!</definedName>
    <definedName name="K8ALO" localSheetId="14">#REF!</definedName>
    <definedName name="K8ALO" localSheetId="15">#REF!</definedName>
    <definedName name="K8ALO" localSheetId="16">#REF!</definedName>
    <definedName name="K8ALO" localSheetId="17">#REF!</definedName>
    <definedName name="K8ALO" localSheetId="18">#REF!</definedName>
    <definedName name="K8ALO" localSheetId="19">#REF!</definedName>
    <definedName name="K8ALO" localSheetId="20">#REF!</definedName>
    <definedName name="K8ALO" localSheetId="21">#REF!</definedName>
    <definedName name="K8ALO" localSheetId="22">#REF!</definedName>
    <definedName name="K8ALO">#REF!</definedName>
    <definedName name="K8F1" localSheetId="2">#REF!</definedName>
    <definedName name="K8F1" localSheetId="3">#REF!</definedName>
    <definedName name="K8F1" localSheetId="4">#REF!</definedName>
    <definedName name="K8F1" localSheetId="5">#REF!</definedName>
    <definedName name="K8F1" localSheetId="6">#REF!</definedName>
    <definedName name="K8F1" localSheetId="7">#REF!</definedName>
    <definedName name="K8F1" localSheetId="8">#REF!</definedName>
    <definedName name="K8F1" localSheetId="9">#REF!</definedName>
    <definedName name="K8F1" localSheetId="10">#REF!</definedName>
    <definedName name="K8F1" localSheetId="11">#REF!</definedName>
    <definedName name="K8F1" localSheetId="12">#REF!</definedName>
    <definedName name="K8F1" localSheetId="13">#REF!</definedName>
    <definedName name="K8F1" localSheetId="14">#REF!</definedName>
    <definedName name="K8F1" localSheetId="15">#REF!</definedName>
    <definedName name="K8F1" localSheetId="16">#REF!</definedName>
    <definedName name="K8F1" localSheetId="17">#REF!</definedName>
    <definedName name="K8F1" localSheetId="18">#REF!</definedName>
    <definedName name="K8F1" localSheetId="19">#REF!</definedName>
    <definedName name="K8F1" localSheetId="20">#REF!</definedName>
    <definedName name="K8F1" localSheetId="21">#REF!</definedName>
    <definedName name="K8F1" localSheetId="22">#REF!</definedName>
    <definedName name="K8F1">#REF!</definedName>
    <definedName name="K8F2" localSheetId="2">#REF!</definedName>
    <definedName name="K8F2" localSheetId="3">#REF!</definedName>
    <definedName name="K8F2" localSheetId="4">#REF!</definedName>
    <definedName name="K8F2" localSheetId="5">#REF!</definedName>
    <definedName name="K8F2" localSheetId="6">#REF!</definedName>
    <definedName name="K8F2" localSheetId="7">#REF!</definedName>
    <definedName name="K8F2" localSheetId="8">#REF!</definedName>
    <definedName name="K8F2" localSheetId="9">#REF!</definedName>
    <definedName name="K8F2" localSheetId="10">#REF!</definedName>
    <definedName name="K8F2" localSheetId="11">#REF!</definedName>
    <definedName name="K8F2" localSheetId="12">#REF!</definedName>
    <definedName name="K8F2" localSheetId="13">#REF!</definedName>
    <definedName name="K8F2" localSheetId="14">#REF!</definedName>
    <definedName name="K8F2" localSheetId="15">#REF!</definedName>
    <definedName name="K8F2" localSheetId="16">#REF!</definedName>
    <definedName name="K8F2" localSheetId="17">#REF!</definedName>
    <definedName name="K8F2" localSheetId="18">#REF!</definedName>
    <definedName name="K8F2" localSheetId="19">#REF!</definedName>
    <definedName name="K8F2" localSheetId="20">#REF!</definedName>
    <definedName name="K8F2" localSheetId="21">#REF!</definedName>
    <definedName name="K8F2" localSheetId="22">#REF!</definedName>
    <definedName name="K8F2">#REF!</definedName>
    <definedName name="K9ALO" localSheetId="2">#REF!</definedName>
    <definedName name="K9ALO" localSheetId="3">#REF!</definedName>
    <definedName name="K9ALO" localSheetId="4">#REF!</definedName>
    <definedName name="K9ALO" localSheetId="5">#REF!</definedName>
    <definedName name="K9ALO" localSheetId="6">#REF!</definedName>
    <definedName name="K9ALO" localSheetId="7">#REF!</definedName>
    <definedName name="K9ALO" localSheetId="8">#REF!</definedName>
    <definedName name="K9ALO" localSheetId="9">#REF!</definedName>
    <definedName name="K9ALO" localSheetId="10">#REF!</definedName>
    <definedName name="K9ALO" localSheetId="11">#REF!</definedName>
    <definedName name="K9ALO" localSheetId="12">#REF!</definedName>
    <definedName name="K9ALO" localSheetId="13">#REF!</definedName>
    <definedName name="K9ALO" localSheetId="14">#REF!</definedName>
    <definedName name="K9ALO" localSheetId="15">#REF!</definedName>
    <definedName name="K9ALO" localSheetId="16">#REF!</definedName>
    <definedName name="K9ALO" localSheetId="17">#REF!</definedName>
    <definedName name="K9ALO" localSheetId="18">#REF!</definedName>
    <definedName name="K9ALO" localSheetId="19">#REF!</definedName>
    <definedName name="K9ALO" localSheetId="20">#REF!</definedName>
    <definedName name="K9ALO" localSheetId="21">#REF!</definedName>
    <definedName name="K9ALO" localSheetId="2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19" hidden="1">{"via1",#N/A,TRUE,"general";"via2",#N/A,TRUE,"general";"via3",#N/A,TRUE,"general"}</definedName>
    <definedName name="KHGGH" localSheetId="20"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19" hidden="1">{"via1",#N/A,TRUE,"general";"via2",#N/A,TRUE,"general";"via3",#N/A,TRUE,"general"}</definedName>
    <definedName name="kikik" localSheetId="20"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19" hidden="1">{"via1",#N/A,TRUE,"general";"via2",#N/A,TRUE,"general";"via3",#N/A,TRUE,"general"}</definedName>
    <definedName name="kjhkd" localSheetId="20"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19" hidden="1">{"via1",#N/A,TRUE,"general";"via2",#N/A,TRUE,"general";"via3",#N/A,TRUE,"general"}</definedName>
    <definedName name="kjk" localSheetId="20"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19" hidden="1">{"via1",#N/A,TRUE,"general";"via2",#N/A,TRUE,"general";"via3",#N/A,TRUE,"general"}</definedName>
    <definedName name="kjtrkjr" localSheetId="20"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19" hidden="1">{"via1",#N/A,TRUE,"general";"via2",#N/A,TRUE,"general";"via3",#N/A,TRUE,"general"}</definedName>
    <definedName name="kkkki" localSheetId="20"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hidden="1">{"TAB1",#N/A,TRUE,"GENERAL";"TAB2",#N/A,TRUE,"GENERAL";"TAB3",#N/A,TRUE,"GENERAL";"TAB4",#N/A,TRUE,"GENERAL";"TAB5",#N/A,TRUE,"GENERAL"}</definedName>
    <definedName name="kl" localSheetId="2">'1,1'!ERR</definedName>
    <definedName name="kl" localSheetId="3">'1,2'!ERR</definedName>
    <definedName name="kl" localSheetId="4">'1,3'!ERR</definedName>
    <definedName name="kl" localSheetId="5">'2,1'!ERR</definedName>
    <definedName name="kl" localSheetId="6">'2,2'!ERR</definedName>
    <definedName name="kl" localSheetId="7">'2,3'!ERR</definedName>
    <definedName name="kl" localSheetId="8">'3,1'!ERR</definedName>
    <definedName name="kl" localSheetId="9">'3,2'!ERR</definedName>
    <definedName name="kl" localSheetId="10">'3,3'!ERR</definedName>
    <definedName name="kl" localSheetId="11">'4,1'!ERR</definedName>
    <definedName name="kl" localSheetId="12">'4,2'!ERR</definedName>
    <definedName name="kl" localSheetId="13">'4,3'!ERR</definedName>
    <definedName name="kl" localSheetId="14">'4,4'!ERR</definedName>
    <definedName name="kl" localSheetId="15">'4,5'!ERR</definedName>
    <definedName name="kl" localSheetId="16">'4,6'!ERR</definedName>
    <definedName name="kl" localSheetId="17">'5,1'!ERR</definedName>
    <definedName name="kl" localSheetId="18">'5,2'!ERR</definedName>
    <definedName name="kl" localSheetId="19">'5,3'!ERR</definedName>
    <definedName name="kl" localSheetId="20">'6,1'!ERR</definedName>
    <definedName name="kl" localSheetId="21">'7,1'!ERR</definedName>
    <definedName name="kl" localSheetId="22">'8,1'!ERR</definedName>
    <definedName name="kl">[0]!ERR</definedName>
    <definedName name="klklk" localSheetId="2">#REF!</definedName>
    <definedName name="klklk" localSheetId="3">#REF!</definedName>
    <definedName name="klklk" localSheetId="4">#REF!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 localSheetId="10">#REF!</definedName>
    <definedName name="klklk" localSheetId="11">#REF!</definedName>
    <definedName name="klklk" localSheetId="12">#REF!</definedName>
    <definedName name="klklk" localSheetId="13">#REF!</definedName>
    <definedName name="klklk" localSheetId="14">#REF!</definedName>
    <definedName name="klklk" localSheetId="15">#REF!</definedName>
    <definedName name="klklk" localSheetId="16">#REF!</definedName>
    <definedName name="klklk" localSheetId="17">#REF!</definedName>
    <definedName name="klklk" localSheetId="18">#REF!</definedName>
    <definedName name="klklk" localSheetId="19">#REF!</definedName>
    <definedName name="klklk" localSheetId="20">#REF!</definedName>
    <definedName name="klklk" localSheetId="21">#REF!</definedName>
    <definedName name="klklk" localSheetId="22">#REF!</definedName>
    <definedName name="klklk">#REF!</definedName>
    <definedName name="km">#REF!</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19" hidden="1">{"via1",#N/A,TRUE,"general";"via2",#N/A,TRUE,"general";"via3",#N/A,TRUE,"general"}</definedName>
    <definedName name="krtrk" localSheetId="20"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19" hidden="1">{"TAB1",#N/A,TRUE,"GENERAL";"TAB2",#N/A,TRUE,"GENERAL";"TAB3",#N/A,TRUE,"GENERAL";"TAB4",#N/A,TRUE,"GENERAL";"TAB5",#N/A,TRUE,"GENERAL"}</definedName>
    <definedName name="kyr" localSheetId="20"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 localSheetId="3">#REF!</definedName>
    <definedName name="LICITACION" localSheetId="4">#REF!</definedName>
    <definedName name="LICITACION" localSheetId="5">#REF!</definedName>
    <definedName name="LICITACION" localSheetId="6">#REF!</definedName>
    <definedName name="LICITACION" localSheetId="7">#REF!</definedName>
    <definedName name="LICITACION" localSheetId="8">#REF!</definedName>
    <definedName name="LICITACION" localSheetId="9">#REF!</definedName>
    <definedName name="LICITACION" localSheetId="10">#REF!</definedName>
    <definedName name="LICITACION" localSheetId="11">#REF!</definedName>
    <definedName name="LICITACION" localSheetId="12">#REF!</definedName>
    <definedName name="LICITACION" localSheetId="13">#REF!</definedName>
    <definedName name="LICITACION" localSheetId="14">#REF!</definedName>
    <definedName name="LICITACION" localSheetId="15">#REF!</definedName>
    <definedName name="LICITACION" localSheetId="16">#REF!</definedName>
    <definedName name="LICITACION" localSheetId="17">#REF!</definedName>
    <definedName name="LICITACION" localSheetId="18">#REF!</definedName>
    <definedName name="LICITACION" localSheetId="19">#REF!</definedName>
    <definedName name="LICITACION" localSheetId="20">#REF!</definedName>
    <definedName name="LICITACION" localSheetId="21">#REF!</definedName>
    <definedName name="LICITACION" localSheetId="22">#REF!</definedName>
    <definedName name="LICITACION">#REF!</definedName>
    <definedName name="LINEA" localSheetId="2">[85]CONT_ADI!#REF!</definedName>
    <definedName name="LINEA" localSheetId="3">[85]CONT_ADI!#REF!</definedName>
    <definedName name="LINEA" localSheetId="4">[85]CONT_ADI!#REF!</definedName>
    <definedName name="LINEA" localSheetId="5">[85]CONT_ADI!#REF!</definedName>
    <definedName name="LINEA" localSheetId="6">[85]CONT_ADI!#REF!</definedName>
    <definedName name="LINEA" localSheetId="7">[85]CONT_ADI!#REF!</definedName>
    <definedName name="LINEA" localSheetId="8">[85]CONT_ADI!#REF!</definedName>
    <definedName name="LINEA" localSheetId="9">[85]CONT_ADI!#REF!</definedName>
    <definedName name="LINEA" localSheetId="10">[85]CONT_ADI!#REF!</definedName>
    <definedName name="LINEA" localSheetId="11">[85]CONT_ADI!#REF!</definedName>
    <definedName name="LINEA" localSheetId="12">[85]CONT_ADI!#REF!</definedName>
    <definedName name="LINEA" localSheetId="13">[85]CONT_ADI!#REF!</definedName>
    <definedName name="LINEA" localSheetId="14">[85]CONT_ADI!#REF!</definedName>
    <definedName name="LINEA" localSheetId="15">[85]CONT_ADI!#REF!</definedName>
    <definedName name="LINEA" localSheetId="16">[85]CONT_ADI!#REF!</definedName>
    <definedName name="LINEA" localSheetId="17">[85]CONT_ADI!#REF!</definedName>
    <definedName name="LINEA" localSheetId="18">[85]CONT_ADI!#REF!</definedName>
    <definedName name="LINEA" localSheetId="19">[85]CONT_ADI!#REF!</definedName>
    <definedName name="LINEA" localSheetId="20">[85]CONT_ADI!#REF!</definedName>
    <definedName name="LINEA" localSheetId="21">[85]CONT_ADI!#REF!</definedName>
    <definedName name="LINEA" localSheetId="2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19" hidden="1">{"via1",#N/A,TRUE,"general";"via2",#N/A,TRUE,"general";"via3",#N/A,TRUE,"general"}</definedName>
    <definedName name="lkj" localSheetId="20"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19" hidden="1">{"via1",#N/A,TRUE,"general";"via2",#N/A,TRUE,"general";"via3",#N/A,TRUE,"general"}</definedName>
    <definedName name="lllllh" localSheetId="20"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19" hidden="1">{"via1",#N/A,TRUE,"general";"via2",#N/A,TRUE,"general";"via3",#N/A,TRUE,"general"}</definedName>
    <definedName name="lllllllo" localSheetId="20"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3">[26]!absc</definedName>
    <definedName name="LOCA" localSheetId="4">[26]!absc</definedName>
    <definedName name="LOCA" localSheetId="5">[26]!absc</definedName>
    <definedName name="LOCA" localSheetId="6">[26]!absc</definedName>
    <definedName name="LOCA" localSheetId="7">[26]!absc</definedName>
    <definedName name="LOCA" localSheetId="8">[26]!absc</definedName>
    <definedName name="LOCA" localSheetId="9">[26]!absc</definedName>
    <definedName name="LOCA" localSheetId="10">[26]!absc</definedName>
    <definedName name="LOCA" localSheetId="11">[26]!absc</definedName>
    <definedName name="LOCA" localSheetId="12">[26]!absc</definedName>
    <definedName name="LOCA" localSheetId="13">[26]!absc</definedName>
    <definedName name="LOCA" localSheetId="14">[26]!absc</definedName>
    <definedName name="LOCA" localSheetId="15">[26]!absc</definedName>
    <definedName name="LOCA" localSheetId="16">[26]!absc</definedName>
    <definedName name="LOCA" localSheetId="17">[26]!absc</definedName>
    <definedName name="LOCA" localSheetId="18">[26]!absc</definedName>
    <definedName name="LOCA" localSheetId="19">[26]!absc</definedName>
    <definedName name="LOCA" localSheetId="20">[26]!absc</definedName>
    <definedName name="LOCA" localSheetId="21">[26]!absc</definedName>
    <definedName name="LOCA" localSheetId="22">[26]!absc</definedName>
    <definedName name="LOCA" localSheetId="1">[26]!absc</definedName>
    <definedName name="LOCA">[26]!absc</definedName>
    <definedName name="LOCA1" localSheetId="3">[38]!absc</definedName>
    <definedName name="LOCA1" localSheetId="4">[38]!absc</definedName>
    <definedName name="LOCA1" localSheetId="5">[38]!absc</definedName>
    <definedName name="LOCA1" localSheetId="6">[38]!absc</definedName>
    <definedName name="LOCA1" localSheetId="7">[38]!absc</definedName>
    <definedName name="LOCA1" localSheetId="8">[38]!absc</definedName>
    <definedName name="LOCA1" localSheetId="9">[38]!absc</definedName>
    <definedName name="LOCA1" localSheetId="10">[38]!absc</definedName>
    <definedName name="LOCA1" localSheetId="11">[38]!absc</definedName>
    <definedName name="LOCA1" localSheetId="12">[38]!absc</definedName>
    <definedName name="LOCA1" localSheetId="13">[38]!absc</definedName>
    <definedName name="LOCA1" localSheetId="14">[38]!absc</definedName>
    <definedName name="LOCA1" localSheetId="15">[38]!absc</definedName>
    <definedName name="LOCA1" localSheetId="16">[38]!absc</definedName>
    <definedName name="LOCA1" localSheetId="17">[38]!absc</definedName>
    <definedName name="LOCA1" localSheetId="18">[38]!absc</definedName>
    <definedName name="LOCA1" localSheetId="19">[38]!absc</definedName>
    <definedName name="LOCA1" localSheetId="20">[38]!absc</definedName>
    <definedName name="LOCA1" localSheetId="21">[38]!absc</definedName>
    <definedName name="LOCA1" localSheetId="22">[38]!absc</definedName>
    <definedName name="LOCA1" localSheetId="1">[38]!absc</definedName>
    <definedName name="LOCA1">[38]!absc</definedName>
    <definedName name="LOCALIZACION_Y_REPLANTEO" localSheetId="2">#REF!</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 localSheetId="10">#REF!</definedName>
    <definedName name="LOCALIZACION_Y_REPLANTEO" localSheetId="11">#REF!</definedName>
    <definedName name="LOCALIZACION_Y_REPLANTEO" localSheetId="12">#REF!</definedName>
    <definedName name="LOCALIZACION_Y_REPLANTEO" localSheetId="13">#REF!</definedName>
    <definedName name="LOCALIZACION_Y_REPLANTEO" localSheetId="14">#REF!</definedName>
    <definedName name="LOCALIZACION_Y_REPLANTEO" localSheetId="15">#REF!</definedName>
    <definedName name="LOCALIZACION_Y_REPLANTEO" localSheetId="16">#REF!</definedName>
    <definedName name="LOCALIZACION_Y_REPLANTEO" localSheetId="17">#REF!</definedName>
    <definedName name="LOCALIZACION_Y_REPLANTEO" localSheetId="18">#REF!</definedName>
    <definedName name="LOCALIZACION_Y_REPLANTEO" localSheetId="19">#REF!</definedName>
    <definedName name="LOCALIZACION_Y_REPLANTEO" localSheetId="20">#REF!</definedName>
    <definedName name="LOCALIZACION_Y_REPLANTEO" localSheetId="21">#REF!</definedName>
    <definedName name="LOCALIZACION_Y_REPLANTEO" localSheetId="22">#REF!</definedName>
    <definedName name="LOCALIZACION_Y_REPLANTEO">#REF!</definedName>
    <definedName name="LOGO" localSheetId="2">'1,1'!ERR</definedName>
    <definedName name="LOGO" localSheetId="3">'1,2'!ERR</definedName>
    <definedName name="LOGO" localSheetId="4">'1,3'!ERR</definedName>
    <definedName name="LOGO" localSheetId="5">'2,1'!ERR</definedName>
    <definedName name="LOGO" localSheetId="6">'2,2'!ERR</definedName>
    <definedName name="LOGO" localSheetId="7">'2,3'!ERR</definedName>
    <definedName name="LOGO" localSheetId="8">'3,1'!ERR</definedName>
    <definedName name="LOGO" localSheetId="9">'3,2'!ERR</definedName>
    <definedName name="LOGO" localSheetId="10">'3,3'!ERR</definedName>
    <definedName name="LOGO" localSheetId="11">'4,1'!ERR</definedName>
    <definedName name="LOGO" localSheetId="12">'4,2'!ERR</definedName>
    <definedName name="LOGO" localSheetId="13">'4,3'!ERR</definedName>
    <definedName name="LOGO" localSheetId="14">'4,4'!ERR</definedName>
    <definedName name="LOGO" localSheetId="15">'4,5'!ERR</definedName>
    <definedName name="LOGO" localSheetId="16">'4,6'!ERR</definedName>
    <definedName name="LOGO" localSheetId="17">'5,1'!ERR</definedName>
    <definedName name="LOGO" localSheetId="18">'5,2'!ERR</definedName>
    <definedName name="LOGO" localSheetId="19">'5,3'!ERR</definedName>
    <definedName name="LOGO" localSheetId="20">'6,1'!ERR</definedName>
    <definedName name="LOGO" localSheetId="21">'7,1'!ERR</definedName>
    <definedName name="LOGO" localSheetId="22">'8,1'!ERR</definedName>
    <definedName name="LOGO">[0]!ERR</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19" hidden="1">{"via1",#N/A,TRUE,"general";"via2",#N/A,TRUE,"general";"via3",#N/A,TRUE,"general"}</definedName>
    <definedName name="lplpl" localSheetId="20"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hidden="1">{"via1",#N/A,TRUE,"general";"via2",#N/A,TRUE,"general";"via3",#N/A,TRUE,"general"}</definedName>
    <definedName name="lt">#REF!</definedName>
    <definedName name="lun" localSheetId="2">'[37]Res-Accide-10'!#REF!</definedName>
    <definedName name="lun" localSheetId="3">'[37]Res-Accide-10'!#REF!</definedName>
    <definedName name="lun" localSheetId="4">'[37]Res-Accide-10'!#REF!</definedName>
    <definedName name="lun" localSheetId="5">'[37]Res-Accide-10'!#REF!</definedName>
    <definedName name="lun" localSheetId="6">'[37]Res-Accide-10'!#REF!</definedName>
    <definedName name="lun" localSheetId="7">'[37]Res-Accide-10'!#REF!</definedName>
    <definedName name="lun" localSheetId="8">'[37]Res-Accide-10'!#REF!</definedName>
    <definedName name="lun" localSheetId="9">'[37]Res-Accide-10'!#REF!</definedName>
    <definedName name="lun" localSheetId="10">'[37]Res-Accide-10'!#REF!</definedName>
    <definedName name="lun" localSheetId="11">'[37]Res-Accide-10'!#REF!</definedName>
    <definedName name="lun" localSheetId="12">'[37]Res-Accide-10'!#REF!</definedName>
    <definedName name="lun" localSheetId="13">'[37]Res-Accide-10'!#REF!</definedName>
    <definedName name="lun" localSheetId="14">'[37]Res-Accide-10'!#REF!</definedName>
    <definedName name="lun" localSheetId="15">'[37]Res-Accide-10'!#REF!</definedName>
    <definedName name="lun" localSheetId="16">'[37]Res-Accide-10'!#REF!</definedName>
    <definedName name="lun" localSheetId="17">'[37]Res-Accide-10'!#REF!</definedName>
    <definedName name="lun" localSheetId="18">'[37]Res-Accide-10'!#REF!</definedName>
    <definedName name="lun" localSheetId="19">'[37]Res-Accide-10'!#REF!</definedName>
    <definedName name="lun" localSheetId="20">'[37]Res-Accide-10'!#REF!</definedName>
    <definedName name="lun" localSheetId="21">'[37]Res-Accide-10'!#REF!</definedName>
    <definedName name="lun" localSheetId="22">'[37]Res-Accide-10'!#REF!</definedName>
    <definedName name="lun">'[37]Res-Accide-10'!#REF!</definedName>
    <definedName name="lv">#REF!</definedName>
    <definedName name="m">#REF!</definedName>
    <definedName name="MA" localSheetId="2">'[37]Res-Accide-10'!#REF!</definedName>
    <definedName name="MA" localSheetId="3">'[37]Res-Accide-10'!#REF!</definedName>
    <definedName name="MA" localSheetId="4">'[37]Res-Accide-10'!#REF!</definedName>
    <definedName name="MA" localSheetId="5">'[37]Res-Accide-10'!#REF!</definedName>
    <definedName name="MA" localSheetId="6">'[37]Res-Accide-10'!#REF!</definedName>
    <definedName name="MA" localSheetId="7">'[37]Res-Accide-10'!#REF!</definedName>
    <definedName name="MA" localSheetId="8">'[37]Res-Accide-10'!#REF!</definedName>
    <definedName name="MA" localSheetId="9">'[37]Res-Accide-10'!#REF!</definedName>
    <definedName name="MA" localSheetId="10">'[37]Res-Accide-10'!#REF!</definedName>
    <definedName name="MA" localSheetId="11">'[37]Res-Accide-10'!#REF!</definedName>
    <definedName name="MA" localSheetId="12">'[37]Res-Accide-10'!#REF!</definedName>
    <definedName name="MA" localSheetId="13">'[37]Res-Accide-10'!#REF!</definedName>
    <definedName name="MA" localSheetId="14">'[37]Res-Accide-10'!#REF!</definedName>
    <definedName name="MA" localSheetId="15">'[37]Res-Accide-10'!#REF!</definedName>
    <definedName name="MA" localSheetId="16">'[37]Res-Accide-10'!#REF!</definedName>
    <definedName name="MA" localSheetId="17">'[37]Res-Accide-10'!#REF!</definedName>
    <definedName name="MA" localSheetId="18">'[37]Res-Accide-10'!#REF!</definedName>
    <definedName name="MA" localSheetId="19">'[37]Res-Accide-10'!#REF!</definedName>
    <definedName name="MA" localSheetId="20">'[37]Res-Accide-10'!#REF!</definedName>
    <definedName name="MA" localSheetId="21">'[37]Res-Accide-10'!#REF!</definedName>
    <definedName name="MA" localSheetId="2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19" hidden="1">{"via1",#N/A,TRUE,"general";"via2",#N/A,TRUE,"general";"via3",#N/A,TRUE,"general"}</definedName>
    <definedName name="mafdsf" localSheetId="20"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19" hidden="1">{"TAB1",#N/A,TRUE,"GENERAL";"TAB2",#N/A,TRUE,"GENERAL";"TAB3",#N/A,TRUE,"GENERAL";"TAB4",#N/A,TRUE,"GENERAL";"TAB5",#N/A,TRUE,"GENERAL"}</definedName>
    <definedName name="mao" localSheetId="20"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19" hidden="1">{"via1",#N/A,TRUE,"general";"via2",#N/A,TRUE,"general";"via3",#N/A,TRUE,"general"}</definedName>
    <definedName name="maow" localSheetId="20"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hidden="1">{"via1",#N/A,TRUE,"general";"via2",#N/A,TRUE,"general";"via3",#N/A,TRUE,"general"}</definedName>
    <definedName name="MAQUINAR" localSheetId="2">[53]Insum!$A$68:$H$98</definedName>
    <definedName name="MAQUINAR" localSheetId="3">[53]Insum!$A$68:$H$98</definedName>
    <definedName name="MAQUINAR" localSheetId="4">[53]Insum!$A$68:$H$98</definedName>
    <definedName name="MAQUINAR" localSheetId="5">[53]Insum!$A$68:$H$98</definedName>
    <definedName name="MAQUINAR" localSheetId="6">[53]Insum!$A$68:$H$98</definedName>
    <definedName name="MAQUINAR" localSheetId="7">[53]Insum!$A$68:$H$98</definedName>
    <definedName name="MAQUINAR" localSheetId="8">[53]Insum!$A$68:$H$98</definedName>
    <definedName name="MAQUINAR" localSheetId="9">[53]Insum!$A$68:$H$98</definedName>
    <definedName name="MAQUINAR" localSheetId="10">[53]Insum!$A$68:$H$98</definedName>
    <definedName name="MAQUINAR" localSheetId="11">[53]Insum!$A$68:$H$98</definedName>
    <definedName name="MAQUINAR" localSheetId="12">[53]Insum!$A$68:$H$98</definedName>
    <definedName name="MAQUINAR" localSheetId="13">[53]Insum!$A$68:$H$98</definedName>
    <definedName name="MAQUINAR" localSheetId="14">[53]Insum!$A$68:$H$98</definedName>
    <definedName name="MAQUINAR" localSheetId="15">[53]Insum!$A$68:$H$98</definedName>
    <definedName name="MAQUINAR" localSheetId="16">[53]Insum!$A$68:$H$98</definedName>
    <definedName name="MAQUINAR" localSheetId="17">[53]Insum!$A$68:$H$98</definedName>
    <definedName name="MAQUINAR" localSheetId="18">[53]Insum!$A$68:$H$98</definedName>
    <definedName name="MAQUINAR" localSheetId="19">[53]Insum!$A$68:$H$98</definedName>
    <definedName name="MAQUINAR" localSheetId="20">[53]Insum!$A$68:$H$98</definedName>
    <definedName name="MAQUINAR" localSheetId="21">[53]Insum!$A$68:$H$98</definedName>
    <definedName name="MAQUINAR" localSheetId="22">[53]Insum!$A$68:$H$98</definedName>
    <definedName name="MAQUINAR">[54]Insum!$A$68:$H$98</definedName>
    <definedName name="mar" localSheetId="2">'[37]Res-Accide-10'!#REF!</definedName>
    <definedName name="mar" localSheetId="3">'[37]Res-Accide-10'!#REF!</definedName>
    <definedName name="mar" localSheetId="4">'[37]Res-Accide-10'!#REF!</definedName>
    <definedName name="mar" localSheetId="5">'[37]Res-Accide-10'!#REF!</definedName>
    <definedName name="mar" localSheetId="6">'[37]Res-Accide-10'!#REF!</definedName>
    <definedName name="mar" localSheetId="7">'[37]Res-Accide-10'!#REF!</definedName>
    <definedName name="mar" localSheetId="8">'[37]Res-Accide-10'!#REF!</definedName>
    <definedName name="mar" localSheetId="9">'[37]Res-Accide-10'!#REF!</definedName>
    <definedName name="mar" localSheetId="10">'[37]Res-Accide-10'!#REF!</definedName>
    <definedName name="mar" localSheetId="11">'[37]Res-Accide-10'!#REF!</definedName>
    <definedName name="mar" localSheetId="12">'[37]Res-Accide-10'!#REF!</definedName>
    <definedName name="mar" localSheetId="13">'[37]Res-Accide-10'!#REF!</definedName>
    <definedName name="mar" localSheetId="14">'[37]Res-Accide-10'!#REF!</definedName>
    <definedName name="mar" localSheetId="15">'[37]Res-Accide-10'!#REF!</definedName>
    <definedName name="mar" localSheetId="16">'[37]Res-Accide-10'!#REF!</definedName>
    <definedName name="mar" localSheetId="17">'[37]Res-Accide-10'!#REF!</definedName>
    <definedName name="mar" localSheetId="18">'[37]Res-Accide-10'!#REF!</definedName>
    <definedName name="mar" localSheetId="19">'[37]Res-Accide-10'!#REF!</definedName>
    <definedName name="mar" localSheetId="20">'[37]Res-Accide-10'!#REF!</definedName>
    <definedName name="mar" localSheetId="21">'[37]Res-Accide-10'!#REF!</definedName>
    <definedName name="mar" localSheetId="2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19" hidden="1">{"via1",#N/A,TRUE,"general";"via2",#N/A,TRUE,"general";"via3",#N/A,TRUE,"general"}</definedName>
    <definedName name="masor" localSheetId="20"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hidden="1">{"via1",#N/A,TRUE,"general";"via2",#N/A,TRUE,"general";"via3",#N/A,TRUE,"general"}</definedName>
    <definedName name="MAT" localSheetId="2">#REF!</definedName>
    <definedName name="MAT" localSheetId="3">#REF!</definedName>
    <definedName name="MAT" localSheetId="4">#REF!</definedName>
    <definedName name="MAT" localSheetId="5">#REF!</definedName>
    <definedName name="MAT" localSheetId="6">#REF!</definedName>
    <definedName name="MAT" localSheetId="7">#REF!</definedName>
    <definedName name="MAT" localSheetId="8">#REF!</definedName>
    <definedName name="MAT" localSheetId="9">#REF!</definedName>
    <definedName name="MAT" localSheetId="10">#REF!</definedName>
    <definedName name="MAT" localSheetId="11">#REF!</definedName>
    <definedName name="MAT" localSheetId="12">#REF!</definedName>
    <definedName name="MAT" localSheetId="13">#REF!</definedName>
    <definedName name="MAT" localSheetId="14">#REF!</definedName>
    <definedName name="MAT" localSheetId="15">#REF!</definedName>
    <definedName name="MAT" localSheetId="16">#REF!</definedName>
    <definedName name="MAT" localSheetId="17">#REF!</definedName>
    <definedName name="MAT" localSheetId="18">#REF!</definedName>
    <definedName name="MAT" localSheetId="19">#REF!</definedName>
    <definedName name="MAT" localSheetId="20">#REF!</definedName>
    <definedName name="MAT" localSheetId="21">#REF!</definedName>
    <definedName name="MAT" localSheetId="2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19" hidden="1">{"via1",#N/A,TRUE,"general";"via2",#N/A,TRUE,"general";"via3",#N/A,TRUE,"general"}</definedName>
    <definedName name="mdd" localSheetId="20"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19" hidden="1">{"TAB1",#N/A,TRUE,"GENERAL";"TAB2",#N/A,TRUE,"GENERAL";"TAB3",#N/A,TRUE,"GENERAL";"TAB4",#N/A,TRUE,"GENERAL";"TAB5",#N/A,TRUE,"GENERAL"}</definedName>
    <definedName name="meg" localSheetId="20"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3">#REF!</definedName>
    <definedName name="MESES" localSheetId="4">#REF!</definedName>
    <definedName name="MESES" localSheetId="5">#REF!</definedName>
    <definedName name="MESES" localSheetId="6">#REF!</definedName>
    <definedName name="MESES" localSheetId="7">#REF!</definedName>
    <definedName name="MESES" localSheetId="8">#REF!</definedName>
    <definedName name="MESES" localSheetId="9">#REF!</definedName>
    <definedName name="MESES" localSheetId="10">#REF!</definedName>
    <definedName name="MESES" localSheetId="11">#REF!</definedName>
    <definedName name="MESES" localSheetId="12">#REF!</definedName>
    <definedName name="MESES" localSheetId="13">#REF!</definedName>
    <definedName name="MESES" localSheetId="14">#REF!</definedName>
    <definedName name="MESES" localSheetId="15">#REF!</definedName>
    <definedName name="MESES" localSheetId="16">#REF!</definedName>
    <definedName name="MESES" localSheetId="17">#REF!</definedName>
    <definedName name="MESES" localSheetId="18">#REF!</definedName>
    <definedName name="MESES" localSheetId="19">#REF!</definedName>
    <definedName name="MESES" localSheetId="20">#REF!</definedName>
    <definedName name="MESES" localSheetId="21">#REF!</definedName>
    <definedName name="MESES" localSheetId="2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19" hidden="1">{"via1",#N/A,TRUE,"general";"via2",#N/A,TRUE,"general";"via3",#N/A,TRUE,"general"}</definedName>
    <definedName name="mghm" localSheetId="20"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19" hidden="1">{"via1",#N/A,TRUE,"general";"via2",#N/A,TRUE,"general";"via3",#N/A,TRUE,"general"}</definedName>
    <definedName name="mjmj" localSheetId="20"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19" hidden="1">{"via1",#N/A,TRUE,"general";"via2",#N/A,TRUE,"general";"via3",#N/A,TRUE,"general"}</definedName>
    <definedName name="mjmjmn" localSheetId="20"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19" hidden="1">{"via1",#N/A,TRUE,"general";"via2",#N/A,TRUE,"general";"via3",#N/A,TRUE,"general"}</definedName>
    <definedName name="mjnhgkio" localSheetId="20"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19" hidden="1">{"TAB1",#N/A,TRUE,"GENERAL";"TAB2",#N/A,TRUE,"GENERAL";"TAB3",#N/A,TRUE,"GENERAL";"TAB4",#N/A,TRUE,"GENERAL";"TAB5",#N/A,TRUE,"GENERAL"}</definedName>
    <definedName name="mmm" localSheetId="20"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19" hidden="1">{"via1",#N/A,TRUE,"general";"via2",#N/A,TRUE,"general";"via3",#N/A,TRUE,"general"}</definedName>
    <definedName name="mmmh" localSheetId="20"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19" hidden="1">{"via1",#N/A,TRUE,"general";"via2",#N/A,TRUE,"general";"via3",#N/A,TRUE,"general"}</definedName>
    <definedName name="mmmmmmg" localSheetId="20"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19" hidden="1">{"via1",#N/A,TRUE,"general";"via2",#N/A,TRUE,"general";"via3",#N/A,TRUE,"general"}</definedName>
    <definedName name="MN" localSheetId="20"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3">[9]!Módulo3.anexo1</definedName>
    <definedName name="Módulo3.anexo1" localSheetId="4">[9]!Módulo3.anexo1</definedName>
    <definedName name="Módulo3.anexo1" localSheetId="5">[9]!Módulo3.anexo1</definedName>
    <definedName name="Módulo3.anexo1" localSheetId="6">[9]!Módulo3.anexo1</definedName>
    <definedName name="Módulo3.anexo1" localSheetId="7">[9]!Módulo3.anexo1</definedName>
    <definedName name="Módulo3.anexo1" localSheetId="8">[9]!Módulo3.anexo1</definedName>
    <definedName name="Módulo3.anexo1" localSheetId="9">[9]!Módulo3.anexo1</definedName>
    <definedName name="Módulo3.anexo1" localSheetId="10">[9]!Módulo3.anexo1</definedName>
    <definedName name="Módulo3.anexo1" localSheetId="11">[9]!Módulo3.anexo1</definedName>
    <definedName name="Módulo3.anexo1" localSheetId="12">[9]!Módulo3.anexo1</definedName>
    <definedName name="Módulo3.anexo1" localSheetId="13">[9]!Módulo3.anexo1</definedName>
    <definedName name="Módulo3.anexo1" localSheetId="14">[9]!Módulo3.anexo1</definedName>
    <definedName name="Módulo3.anexo1" localSheetId="15">[9]!Módulo3.anexo1</definedName>
    <definedName name="Módulo3.anexo1" localSheetId="16">[9]!Módulo3.anexo1</definedName>
    <definedName name="Módulo3.anexo1" localSheetId="17">[9]!Módulo3.anexo1</definedName>
    <definedName name="Módulo3.anexo1" localSheetId="18">[9]!Módulo3.anexo1</definedName>
    <definedName name="Módulo3.anexo1" localSheetId="19">[9]!Módulo3.anexo1</definedName>
    <definedName name="Módulo3.anexo1" localSheetId="20">[9]!Módulo3.anexo1</definedName>
    <definedName name="Módulo3.anexo1" localSheetId="21">[9]!Módulo3.anexo1</definedName>
    <definedName name="Módulo3.anexo1" localSheetId="22">[9]!Módulo3.anexo1</definedName>
    <definedName name="Módulo3.anexo1" localSheetId="1">[9]!Módulo3.anexo1</definedName>
    <definedName name="Módulo3.anexo1">[9]!Módulo3.anexo1</definedName>
    <definedName name="Módulo3.anexo10" localSheetId="3">[9]!Módulo3.anexo10</definedName>
    <definedName name="Módulo3.anexo10" localSheetId="4">[9]!Módulo3.anexo10</definedName>
    <definedName name="Módulo3.anexo10" localSheetId="5">[9]!Módulo3.anexo10</definedName>
    <definedName name="Módulo3.anexo10" localSheetId="6">[9]!Módulo3.anexo10</definedName>
    <definedName name="Módulo3.anexo10" localSheetId="7">[9]!Módulo3.anexo10</definedName>
    <definedName name="Módulo3.anexo10" localSheetId="8">[9]!Módulo3.anexo10</definedName>
    <definedName name="Módulo3.anexo10" localSheetId="9">[9]!Módulo3.anexo10</definedName>
    <definedName name="Módulo3.anexo10" localSheetId="10">[9]!Módulo3.anexo10</definedName>
    <definedName name="Módulo3.anexo10" localSheetId="11">[9]!Módulo3.anexo10</definedName>
    <definedName name="Módulo3.anexo10" localSheetId="12">[9]!Módulo3.anexo10</definedName>
    <definedName name="Módulo3.anexo10" localSheetId="13">[9]!Módulo3.anexo10</definedName>
    <definedName name="Módulo3.anexo10" localSheetId="14">[9]!Módulo3.anexo10</definedName>
    <definedName name="Módulo3.anexo10" localSheetId="15">[9]!Módulo3.anexo10</definedName>
    <definedName name="Módulo3.anexo10" localSheetId="16">[9]!Módulo3.anexo10</definedName>
    <definedName name="Módulo3.anexo10" localSheetId="17">[9]!Módulo3.anexo10</definedName>
    <definedName name="Módulo3.anexo10" localSheetId="18">[9]!Módulo3.anexo10</definedName>
    <definedName name="Módulo3.anexo10" localSheetId="19">[9]!Módulo3.anexo10</definedName>
    <definedName name="Módulo3.anexo10" localSheetId="20">[9]!Módulo3.anexo10</definedName>
    <definedName name="Módulo3.anexo10" localSheetId="21">[9]!Módulo3.anexo10</definedName>
    <definedName name="Módulo3.anexo10" localSheetId="22">[9]!Módulo3.anexo10</definedName>
    <definedName name="Módulo3.anexo10" localSheetId="1">[9]!Módulo3.anexo10</definedName>
    <definedName name="Módulo3.anexo10">[9]!Módulo3.anexo10</definedName>
    <definedName name="Módulo3.anexo11" localSheetId="3">[9]!Módulo3.anexo11</definedName>
    <definedName name="Módulo3.anexo11" localSheetId="4">[9]!Módulo3.anexo11</definedName>
    <definedName name="Módulo3.anexo11" localSheetId="5">[9]!Módulo3.anexo11</definedName>
    <definedName name="Módulo3.anexo11" localSheetId="6">[9]!Módulo3.anexo11</definedName>
    <definedName name="Módulo3.anexo11" localSheetId="7">[9]!Módulo3.anexo11</definedName>
    <definedName name="Módulo3.anexo11" localSheetId="8">[9]!Módulo3.anexo11</definedName>
    <definedName name="Módulo3.anexo11" localSheetId="9">[9]!Módulo3.anexo11</definedName>
    <definedName name="Módulo3.anexo11" localSheetId="10">[9]!Módulo3.anexo11</definedName>
    <definedName name="Módulo3.anexo11" localSheetId="11">[9]!Módulo3.anexo11</definedName>
    <definedName name="Módulo3.anexo11" localSheetId="12">[9]!Módulo3.anexo11</definedName>
    <definedName name="Módulo3.anexo11" localSheetId="13">[9]!Módulo3.anexo11</definedName>
    <definedName name="Módulo3.anexo11" localSheetId="14">[9]!Módulo3.anexo11</definedName>
    <definedName name="Módulo3.anexo11" localSheetId="15">[9]!Módulo3.anexo11</definedName>
    <definedName name="Módulo3.anexo11" localSheetId="16">[9]!Módulo3.anexo11</definedName>
    <definedName name="Módulo3.anexo11" localSheetId="17">[9]!Módulo3.anexo11</definedName>
    <definedName name="Módulo3.anexo11" localSheetId="18">[9]!Módulo3.anexo11</definedName>
    <definedName name="Módulo3.anexo11" localSheetId="19">[9]!Módulo3.anexo11</definedName>
    <definedName name="Módulo3.anexo11" localSheetId="20">[9]!Módulo3.anexo11</definedName>
    <definedName name="Módulo3.anexo11" localSheetId="21">[9]!Módulo3.anexo11</definedName>
    <definedName name="Módulo3.anexo11" localSheetId="22">[9]!Módulo3.anexo11</definedName>
    <definedName name="Módulo3.anexo11" localSheetId="1">[9]!Módulo3.anexo11</definedName>
    <definedName name="Módulo3.anexo11">[9]!Módulo3.anexo11</definedName>
    <definedName name="Módulo3.anexo12" localSheetId="3">[9]!Módulo3.anexo12</definedName>
    <definedName name="Módulo3.anexo12" localSheetId="4">[9]!Módulo3.anexo12</definedName>
    <definedName name="Módulo3.anexo12" localSheetId="5">[9]!Módulo3.anexo12</definedName>
    <definedName name="Módulo3.anexo12" localSheetId="6">[9]!Módulo3.anexo12</definedName>
    <definedName name="Módulo3.anexo12" localSheetId="7">[9]!Módulo3.anexo12</definedName>
    <definedName name="Módulo3.anexo12" localSheetId="8">[9]!Módulo3.anexo12</definedName>
    <definedName name="Módulo3.anexo12" localSheetId="9">[9]!Módulo3.anexo12</definedName>
    <definedName name="Módulo3.anexo12" localSheetId="10">[9]!Módulo3.anexo12</definedName>
    <definedName name="Módulo3.anexo12" localSheetId="11">[9]!Módulo3.anexo12</definedName>
    <definedName name="Módulo3.anexo12" localSheetId="12">[9]!Módulo3.anexo12</definedName>
    <definedName name="Módulo3.anexo12" localSheetId="13">[9]!Módulo3.anexo12</definedName>
    <definedName name="Módulo3.anexo12" localSheetId="14">[9]!Módulo3.anexo12</definedName>
    <definedName name="Módulo3.anexo12" localSheetId="15">[9]!Módulo3.anexo12</definedName>
    <definedName name="Módulo3.anexo12" localSheetId="16">[9]!Módulo3.anexo12</definedName>
    <definedName name="Módulo3.anexo12" localSheetId="17">[9]!Módulo3.anexo12</definedName>
    <definedName name="Módulo3.anexo12" localSheetId="18">[9]!Módulo3.anexo12</definedName>
    <definedName name="Módulo3.anexo12" localSheetId="19">[9]!Módulo3.anexo12</definedName>
    <definedName name="Módulo3.anexo12" localSheetId="20">[9]!Módulo3.anexo12</definedName>
    <definedName name="Módulo3.anexo12" localSheetId="21">[9]!Módulo3.anexo12</definedName>
    <definedName name="Módulo3.anexo12" localSheetId="22">[9]!Módulo3.anexo12</definedName>
    <definedName name="Módulo3.anexo12" localSheetId="1">[9]!Módulo3.anexo12</definedName>
    <definedName name="Módulo3.anexo12">[9]!Módulo3.anexo12</definedName>
    <definedName name="Módulo3.anexo3" localSheetId="3">[9]!Módulo3.anexo3</definedName>
    <definedName name="Módulo3.anexo3" localSheetId="4">[9]!Módulo3.anexo3</definedName>
    <definedName name="Módulo3.anexo3" localSheetId="5">[9]!Módulo3.anexo3</definedName>
    <definedName name="Módulo3.anexo3" localSheetId="6">[9]!Módulo3.anexo3</definedName>
    <definedName name="Módulo3.anexo3" localSheetId="7">[9]!Módulo3.anexo3</definedName>
    <definedName name="Módulo3.anexo3" localSheetId="8">[9]!Módulo3.anexo3</definedName>
    <definedName name="Módulo3.anexo3" localSheetId="9">[9]!Módulo3.anexo3</definedName>
    <definedName name="Módulo3.anexo3" localSheetId="10">[9]!Módulo3.anexo3</definedName>
    <definedName name="Módulo3.anexo3" localSheetId="11">[9]!Módulo3.anexo3</definedName>
    <definedName name="Módulo3.anexo3" localSheetId="12">[9]!Módulo3.anexo3</definedName>
    <definedName name="Módulo3.anexo3" localSheetId="13">[9]!Módulo3.anexo3</definedName>
    <definedName name="Módulo3.anexo3" localSheetId="14">[9]!Módulo3.anexo3</definedName>
    <definedName name="Módulo3.anexo3" localSheetId="15">[9]!Módulo3.anexo3</definedName>
    <definedName name="Módulo3.anexo3" localSheetId="16">[9]!Módulo3.anexo3</definedName>
    <definedName name="Módulo3.anexo3" localSheetId="17">[9]!Módulo3.anexo3</definedName>
    <definedName name="Módulo3.anexo3" localSheetId="18">[9]!Módulo3.anexo3</definedName>
    <definedName name="Módulo3.anexo3" localSheetId="19">[9]!Módulo3.anexo3</definedName>
    <definedName name="Módulo3.anexo3" localSheetId="20">[9]!Módulo3.anexo3</definedName>
    <definedName name="Módulo3.anexo3" localSheetId="21">[9]!Módulo3.anexo3</definedName>
    <definedName name="Módulo3.anexo3" localSheetId="22">[9]!Módulo3.anexo3</definedName>
    <definedName name="Módulo3.anexo3" localSheetId="1">[9]!Módulo3.anexo3</definedName>
    <definedName name="Módulo3.anexo3">[9]!Módulo3.anexo3</definedName>
    <definedName name="Módulo3.anexo4" localSheetId="3">[9]!Módulo3.anexo4</definedName>
    <definedName name="Módulo3.anexo4" localSheetId="4">[9]!Módulo3.anexo4</definedName>
    <definedName name="Módulo3.anexo4" localSheetId="5">[9]!Módulo3.anexo4</definedName>
    <definedName name="Módulo3.anexo4" localSheetId="6">[9]!Módulo3.anexo4</definedName>
    <definedName name="Módulo3.anexo4" localSheetId="7">[9]!Módulo3.anexo4</definedName>
    <definedName name="Módulo3.anexo4" localSheetId="8">[9]!Módulo3.anexo4</definedName>
    <definedName name="Módulo3.anexo4" localSheetId="9">[9]!Módulo3.anexo4</definedName>
    <definedName name="Módulo3.anexo4" localSheetId="10">[9]!Módulo3.anexo4</definedName>
    <definedName name="Módulo3.anexo4" localSheetId="11">[9]!Módulo3.anexo4</definedName>
    <definedName name="Módulo3.anexo4" localSheetId="12">[9]!Módulo3.anexo4</definedName>
    <definedName name="Módulo3.anexo4" localSheetId="13">[9]!Módulo3.anexo4</definedName>
    <definedName name="Módulo3.anexo4" localSheetId="14">[9]!Módulo3.anexo4</definedName>
    <definedName name="Módulo3.anexo4" localSheetId="15">[9]!Módulo3.anexo4</definedName>
    <definedName name="Módulo3.anexo4" localSheetId="16">[9]!Módulo3.anexo4</definedName>
    <definedName name="Módulo3.anexo4" localSheetId="17">[9]!Módulo3.anexo4</definedName>
    <definedName name="Módulo3.anexo4" localSheetId="18">[9]!Módulo3.anexo4</definedName>
    <definedName name="Módulo3.anexo4" localSheetId="19">[9]!Módulo3.anexo4</definedName>
    <definedName name="Módulo3.anexo4" localSheetId="20">[9]!Módulo3.anexo4</definedName>
    <definedName name="Módulo3.anexo4" localSheetId="21">[9]!Módulo3.anexo4</definedName>
    <definedName name="Módulo3.anexo4" localSheetId="22">[9]!Módulo3.anexo4</definedName>
    <definedName name="Módulo3.anexo4" localSheetId="1">[9]!Módulo3.anexo4</definedName>
    <definedName name="Módulo3.anexo4">[9]!Módulo3.anexo4</definedName>
    <definedName name="Módulo3.anexo5" localSheetId="3">[9]!Módulo3.anexo5</definedName>
    <definedName name="Módulo3.anexo5" localSheetId="4">[9]!Módulo3.anexo5</definedName>
    <definedName name="Módulo3.anexo5" localSheetId="5">[9]!Módulo3.anexo5</definedName>
    <definedName name="Módulo3.anexo5" localSheetId="6">[9]!Módulo3.anexo5</definedName>
    <definedName name="Módulo3.anexo5" localSheetId="7">[9]!Módulo3.anexo5</definedName>
    <definedName name="Módulo3.anexo5" localSheetId="8">[9]!Módulo3.anexo5</definedName>
    <definedName name="Módulo3.anexo5" localSheetId="9">[9]!Módulo3.anexo5</definedName>
    <definedName name="Módulo3.anexo5" localSheetId="10">[9]!Módulo3.anexo5</definedName>
    <definedName name="Módulo3.anexo5" localSheetId="11">[9]!Módulo3.anexo5</definedName>
    <definedName name="Módulo3.anexo5" localSheetId="12">[9]!Módulo3.anexo5</definedName>
    <definedName name="Módulo3.anexo5" localSheetId="13">[9]!Módulo3.anexo5</definedName>
    <definedName name="Módulo3.anexo5" localSheetId="14">[9]!Módulo3.anexo5</definedName>
    <definedName name="Módulo3.anexo5" localSheetId="15">[9]!Módulo3.anexo5</definedName>
    <definedName name="Módulo3.anexo5" localSheetId="16">[9]!Módulo3.anexo5</definedName>
    <definedName name="Módulo3.anexo5" localSheetId="17">[9]!Módulo3.anexo5</definedName>
    <definedName name="Módulo3.anexo5" localSheetId="18">[9]!Módulo3.anexo5</definedName>
    <definedName name="Módulo3.anexo5" localSheetId="19">[9]!Módulo3.anexo5</definedName>
    <definedName name="Módulo3.anexo5" localSheetId="20">[9]!Módulo3.anexo5</definedName>
    <definedName name="Módulo3.anexo5" localSheetId="21">[9]!Módulo3.anexo5</definedName>
    <definedName name="Módulo3.anexo5" localSheetId="22">[9]!Módulo3.anexo5</definedName>
    <definedName name="Módulo3.anexo5" localSheetId="1">[9]!Módulo3.anexo5</definedName>
    <definedName name="Módulo3.anexo5">[9]!Módulo3.anexo5</definedName>
    <definedName name="Módulo3.anexo6" localSheetId="3">[9]!Módulo3.anexo6</definedName>
    <definedName name="Módulo3.anexo6" localSheetId="4">[9]!Módulo3.anexo6</definedName>
    <definedName name="Módulo3.anexo6" localSheetId="5">[9]!Módulo3.anexo6</definedName>
    <definedName name="Módulo3.anexo6" localSheetId="6">[9]!Módulo3.anexo6</definedName>
    <definedName name="Módulo3.anexo6" localSheetId="7">[9]!Módulo3.anexo6</definedName>
    <definedName name="Módulo3.anexo6" localSheetId="8">[9]!Módulo3.anexo6</definedName>
    <definedName name="Módulo3.anexo6" localSheetId="9">[9]!Módulo3.anexo6</definedName>
    <definedName name="Módulo3.anexo6" localSheetId="10">[9]!Módulo3.anexo6</definedName>
    <definedName name="Módulo3.anexo6" localSheetId="11">[9]!Módulo3.anexo6</definedName>
    <definedName name="Módulo3.anexo6" localSheetId="12">[9]!Módulo3.anexo6</definedName>
    <definedName name="Módulo3.anexo6" localSheetId="13">[9]!Módulo3.anexo6</definedName>
    <definedName name="Módulo3.anexo6" localSheetId="14">[9]!Módulo3.anexo6</definedName>
    <definedName name="Módulo3.anexo6" localSheetId="15">[9]!Módulo3.anexo6</definedName>
    <definedName name="Módulo3.anexo6" localSheetId="16">[9]!Módulo3.anexo6</definedName>
    <definedName name="Módulo3.anexo6" localSheetId="17">[9]!Módulo3.anexo6</definedName>
    <definedName name="Módulo3.anexo6" localSheetId="18">[9]!Módulo3.anexo6</definedName>
    <definedName name="Módulo3.anexo6" localSheetId="19">[9]!Módulo3.anexo6</definedName>
    <definedName name="Módulo3.anexo6" localSheetId="20">[9]!Módulo3.anexo6</definedName>
    <definedName name="Módulo3.anexo6" localSheetId="21">[9]!Módulo3.anexo6</definedName>
    <definedName name="Módulo3.anexo6" localSheetId="22">[9]!Módulo3.anexo6</definedName>
    <definedName name="Módulo3.anexo6" localSheetId="1">[9]!Módulo3.anexo6</definedName>
    <definedName name="Módulo3.anexo6">[9]!Módulo3.anexo6</definedName>
    <definedName name="Módulo8.anexo16" localSheetId="3">[9]!Módulo8.anexo16</definedName>
    <definedName name="Módulo8.anexo16" localSheetId="4">[9]!Módulo8.anexo16</definedName>
    <definedName name="Módulo8.anexo16" localSheetId="5">[9]!Módulo8.anexo16</definedName>
    <definedName name="Módulo8.anexo16" localSheetId="6">[9]!Módulo8.anexo16</definedName>
    <definedName name="Módulo8.anexo16" localSheetId="7">[9]!Módulo8.anexo16</definedName>
    <definedName name="Módulo8.anexo16" localSheetId="8">[9]!Módulo8.anexo16</definedName>
    <definedName name="Módulo8.anexo16" localSheetId="9">[9]!Módulo8.anexo16</definedName>
    <definedName name="Módulo8.anexo16" localSheetId="10">[9]!Módulo8.anexo16</definedName>
    <definedName name="Módulo8.anexo16" localSheetId="11">[9]!Módulo8.anexo16</definedName>
    <definedName name="Módulo8.anexo16" localSheetId="12">[9]!Módulo8.anexo16</definedName>
    <definedName name="Módulo8.anexo16" localSheetId="13">[9]!Módulo8.anexo16</definedName>
    <definedName name="Módulo8.anexo16" localSheetId="14">[9]!Módulo8.anexo16</definedName>
    <definedName name="Módulo8.anexo16" localSheetId="15">[9]!Módulo8.anexo16</definedName>
    <definedName name="Módulo8.anexo16" localSheetId="16">[9]!Módulo8.anexo16</definedName>
    <definedName name="Módulo8.anexo16" localSheetId="17">[9]!Módulo8.anexo16</definedName>
    <definedName name="Módulo8.anexo16" localSheetId="18">[9]!Módulo8.anexo16</definedName>
    <definedName name="Módulo8.anexo16" localSheetId="19">[9]!Módulo8.anexo16</definedName>
    <definedName name="Módulo8.anexo16" localSheetId="20">[9]!Módulo8.anexo16</definedName>
    <definedName name="Módulo8.anexo16" localSheetId="21">[9]!Módulo8.anexo16</definedName>
    <definedName name="Módulo8.anexo16" localSheetId="22">[9]!Módulo8.anexo16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19" hidden="1">{"via1",#N/A,TRUE,"general";"via2",#N/A,TRUE,"general";"via3",#N/A,TRUE,"general"}</definedName>
    <definedName name="n" localSheetId="20"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hidden="1">{"via1",#N/A,TRUE,"general";"via2",#N/A,TRUE,"general";"via3",#N/A,TRUE,"general"}</definedName>
    <definedName name="Nada" localSheetId="3">[50]!Nada</definedName>
    <definedName name="Nada" localSheetId="4">[50]!Nada</definedName>
    <definedName name="Nada" localSheetId="5">[50]!Nada</definedName>
    <definedName name="Nada" localSheetId="6">[50]!Nada</definedName>
    <definedName name="Nada" localSheetId="7">[50]!Nada</definedName>
    <definedName name="Nada" localSheetId="8">[50]!Nada</definedName>
    <definedName name="Nada" localSheetId="9">[50]!Nada</definedName>
    <definedName name="Nada" localSheetId="10">[50]!Nada</definedName>
    <definedName name="Nada" localSheetId="11">[50]!Nada</definedName>
    <definedName name="Nada" localSheetId="12">[50]!Nada</definedName>
    <definedName name="Nada" localSheetId="13">[50]!Nada</definedName>
    <definedName name="Nada" localSheetId="14">[50]!Nada</definedName>
    <definedName name="Nada" localSheetId="15">[50]!Nada</definedName>
    <definedName name="Nada" localSheetId="16">[50]!Nada</definedName>
    <definedName name="Nada" localSheetId="17">[50]!Nada</definedName>
    <definedName name="Nada" localSheetId="18">[50]!Nada</definedName>
    <definedName name="Nada" localSheetId="19">[50]!Nada</definedName>
    <definedName name="Nada" localSheetId="20">[50]!Nada</definedName>
    <definedName name="Nada" localSheetId="21">[50]!Nada</definedName>
    <definedName name="Nada" localSheetId="22">[50]!Nada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19" hidden="1">{"via1",#N/A,TRUE,"general";"via2",#N/A,TRUE,"general";"via3",#N/A,TRUE,"general"}</definedName>
    <definedName name="nbvnv" localSheetId="20"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19" hidden="1">{"TAB1",#N/A,TRUE,"GENERAL";"TAB2",#N/A,TRUE,"GENERAL";"TAB3",#N/A,TRUE,"GENERAL";"TAB4",#N/A,TRUE,"GENERAL";"TAB5",#N/A,TRUE,"GENERAL"}</definedName>
    <definedName name="NDHS" localSheetId="20"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19" hidden="1">{"TAB1",#N/A,TRUE,"GENERAL";"TAB2",#N/A,TRUE,"GENERAL";"TAB3",#N/A,TRUE,"GENERAL";"TAB4",#N/A,TRUE,"GENERAL";"TAB5",#N/A,TRUE,"GENERAL"}</definedName>
    <definedName name="nf" localSheetId="20"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19" hidden="1">{"via1",#N/A,TRUE,"general";"via2",#N/A,TRUE,"general";"via3",#N/A,TRUE,"general"}</definedName>
    <definedName name="nfg" localSheetId="20"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19" hidden="1">{"via1",#N/A,TRUE,"general";"via2",#N/A,TRUE,"general";"via3",#N/A,TRUE,"general"}</definedName>
    <definedName name="nfgn" localSheetId="20"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19" hidden="1">{"TAB1",#N/A,TRUE,"GENERAL";"TAB2",#N/A,TRUE,"GENERAL";"TAB3",#N/A,TRUE,"GENERAL";"TAB4",#N/A,TRUE,"GENERAL";"TAB5",#N/A,TRUE,"GENERAL"}</definedName>
    <definedName name="ngdn" localSheetId="20"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19" hidden="1">{"via1",#N/A,TRUE,"general";"via2",#N/A,TRUE,"general";"via3",#N/A,TRUE,"general"}</definedName>
    <definedName name="ngfh" localSheetId="20"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19" hidden="1">{"via1",#N/A,TRUE,"general";"via2",#N/A,TRUE,"general";"via3",#N/A,TRUE,"general"}</definedName>
    <definedName name="nhn" localSheetId="20"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19" hidden="1">{"via1",#N/A,TRUE,"general";"via2",#N/A,TRUE,"general";"via3",#N/A,TRUE,"general"}</definedName>
    <definedName name="nhndr" localSheetId="20"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19" hidden="1">{"via1",#N/A,TRUE,"general";"via2",#N/A,TRUE,"general";"via3",#N/A,TRUE,"general"}</definedName>
    <definedName name="nmmmm" localSheetId="20"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localSheetId="19" hidden="1">{"TAB1",#N/A,TRUE,"GENERAL";"TAB2",#N/A,TRUE,"GENERAL";"TAB3",#N/A,TRUE,"GENERAL";"TAB4",#N/A,TRUE,"GENERAL";"TAB5",#N/A,TRUE,"GENERAL"}</definedName>
    <definedName name="NN" localSheetId="20" hidden="1">{"TAB1",#N/A,TRUE,"GENERAL";"TAB2",#N/A,TRUE,"GENERAL";"TAB3",#N/A,TRUE,"GENERAL";"TAB4",#N/A,TRUE,"GENERAL";"TAB5",#N/A,TRUE,"GENERAL"}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localSheetId="19" hidden="1">{"TAB1",#N/A,TRUE,"GENERAL";"TAB2",#N/A,TRUE,"GENERAL";"TAB3",#N/A,TRUE,"GENERAL";"TAB4",#N/A,TRUE,"GENERAL";"TAB5",#N/A,TRUE,"GENERAL"}</definedName>
    <definedName name="nnn" localSheetId="20" hidden="1">{"TAB1",#N/A,TRUE,"GENERAL";"TAB2",#N/A,TRUE,"GENERAL";"TAB3",#N/A,TRUE,"GENERAL";"TAB4",#N/A,TRUE,"GENERAL";"TAB5",#N/A,TRUE,"GENERAL"}</definedName>
    <definedName name="nnn" localSheetId="21" hidden="1">{"TAB1",#N/A,TRUE,"GENERAL";"TAB2",#N/A,TRUE,"GENERAL";"TAB3",#N/A,TRUE,"GENERAL";"TAB4",#N/A,TRUE,"GENERAL";"TAB5",#N/A,TRUE,"GENERAL"}</definedName>
    <definedName name="nnn" localSheetId="2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19" hidden="1">{"via1",#N/A,TRUE,"general";"via2",#N/A,TRUE,"general";"via3",#N/A,TRUE,"general"}</definedName>
    <definedName name="nnnhd" localSheetId="20"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19" hidden="1">{"via1",#N/A,TRUE,"general";"via2",#N/A,TRUE,"general";"via3",#N/A,TRUE,"general"}</definedName>
    <definedName name="nnnnn" localSheetId="20"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19" hidden="1">{"via1",#N/A,TRUE,"general";"via2",#N/A,TRUE,"general";"via3",#N/A,TRUE,"general"}</definedName>
    <definedName name="nnnnnh" localSheetId="20"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hidden="1">{"via1",#N/A,TRUE,"general";"via2",#N/A,TRUE,"general";"via3",#N/A,TRUE,"general"}</definedName>
    <definedName name="NO" localSheetId="2">'1,1'!ERR</definedName>
    <definedName name="NO" localSheetId="3">'1,2'!ERR</definedName>
    <definedName name="NO" localSheetId="4">'1,3'!ERR</definedName>
    <definedName name="NO" localSheetId="5">'2,1'!ERR</definedName>
    <definedName name="NO" localSheetId="6">'2,2'!ERR</definedName>
    <definedName name="NO" localSheetId="7">'2,3'!ERR</definedName>
    <definedName name="NO" localSheetId="8">'3,1'!ERR</definedName>
    <definedName name="NO" localSheetId="9">'3,2'!ERR</definedName>
    <definedName name="NO" localSheetId="10">'3,3'!ERR</definedName>
    <definedName name="NO" localSheetId="11">'4,1'!ERR</definedName>
    <definedName name="NO" localSheetId="12">'4,2'!ERR</definedName>
    <definedName name="NO" localSheetId="13">'4,3'!ERR</definedName>
    <definedName name="NO" localSheetId="14">'4,4'!ERR</definedName>
    <definedName name="NO" localSheetId="15">'4,5'!ERR</definedName>
    <definedName name="NO" localSheetId="16">'4,6'!ERR</definedName>
    <definedName name="NO" localSheetId="17">'5,1'!ERR</definedName>
    <definedName name="NO" localSheetId="18">'5,2'!ERR</definedName>
    <definedName name="NO" localSheetId="19">'5,3'!ERR</definedName>
    <definedName name="NO" localSheetId="20">'6,1'!ERR</definedName>
    <definedName name="NO" localSheetId="21">'7,1'!ERR</definedName>
    <definedName name="NO" localSheetId="22">'8,1'!ERR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9">#REF!</definedName>
    <definedName name="NOMBRE" localSheetId="10">#REF!</definedName>
    <definedName name="NOMBRE" localSheetId="11">#REF!</definedName>
    <definedName name="NOMBRE" localSheetId="12">#REF!</definedName>
    <definedName name="NOMBRE" localSheetId="13">#REF!</definedName>
    <definedName name="NOMBRE" localSheetId="14">#REF!</definedName>
    <definedName name="NOMBRE" localSheetId="15">#REF!</definedName>
    <definedName name="NOMBRE" localSheetId="16">#REF!</definedName>
    <definedName name="NOMBRE" localSheetId="17">#REF!</definedName>
    <definedName name="NOMBRE" localSheetId="18">#REF!</definedName>
    <definedName name="NOMBRE" localSheetId="19">#REF!</definedName>
    <definedName name="NOMBRE" localSheetId="20">#REF!</definedName>
    <definedName name="NOMBRE" localSheetId="21">#REF!</definedName>
    <definedName name="NOMBRE" localSheetId="2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 localSheetId="3">#REF!</definedName>
    <definedName name="NUEVO" localSheetId="4">#REF!</definedName>
    <definedName name="NUEVO" localSheetId="5">#REF!</definedName>
    <definedName name="NUEVO" localSheetId="6">#REF!</definedName>
    <definedName name="NUEVO" localSheetId="7">#REF!</definedName>
    <definedName name="NUEVO" localSheetId="8">#REF!</definedName>
    <definedName name="NUEVO" localSheetId="9">#REF!</definedName>
    <definedName name="NUEVO" localSheetId="10">#REF!</definedName>
    <definedName name="NUEVO" localSheetId="11">#REF!</definedName>
    <definedName name="NUEVO" localSheetId="12">#REF!</definedName>
    <definedName name="NUEVO" localSheetId="13">#REF!</definedName>
    <definedName name="NUEVO" localSheetId="14">#REF!</definedName>
    <definedName name="NUEVO" localSheetId="15">#REF!</definedName>
    <definedName name="NUEVO" localSheetId="16">#REF!</definedName>
    <definedName name="NUEVO" localSheetId="17">#REF!</definedName>
    <definedName name="NUEVO" localSheetId="18">#REF!</definedName>
    <definedName name="NUEVO" localSheetId="19">#REF!</definedName>
    <definedName name="NUEVO" localSheetId="20">#REF!</definedName>
    <definedName name="NUEVO" localSheetId="21">#REF!</definedName>
    <definedName name="NUEVO" localSheetId="2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19" hidden="1">{"via1",#N/A,TRUE,"general";"via2",#N/A,TRUE,"general";"via3",#N/A,TRUE,"general"}</definedName>
    <definedName name="nxn" localSheetId="20"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19" hidden="1">{"via1",#N/A,TRUE,"general";"via2",#N/A,TRUE,"general";"via3",#N/A,TRUE,"general"}</definedName>
    <definedName name="ñpñpñ" localSheetId="20"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hidden="1">{"via1",#N/A,TRUE,"general";"via2",#N/A,TRUE,"general";"via3",#N/A,TRUE,"general"}</definedName>
    <definedName name="º1" localSheetId="2">#REF!</definedName>
    <definedName name="º1" localSheetId="3">#REF!</definedName>
    <definedName name="º1" localSheetId="4">#REF!</definedName>
    <definedName name="º1" localSheetId="5">#REF!</definedName>
    <definedName name="º1" localSheetId="6">#REF!</definedName>
    <definedName name="º1" localSheetId="7">#REF!</definedName>
    <definedName name="º1" localSheetId="8">#REF!</definedName>
    <definedName name="º1" localSheetId="9">#REF!</definedName>
    <definedName name="º1" localSheetId="10">#REF!</definedName>
    <definedName name="º1" localSheetId="11">#REF!</definedName>
    <definedName name="º1" localSheetId="12">#REF!</definedName>
    <definedName name="º1" localSheetId="13">#REF!</definedName>
    <definedName name="º1" localSheetId="14">#REF!</definedName>
    <definedName name="º1" localSheetId="15">#REF!</definedName>
    <definedName name="º1" localSheetId="16">#REF!</definedName>
    <definedName name="º1" localSheetId="17">#REF!</definedName>
    <definedName name="º1" localSheetId="18">#REF!</definedName>
    <definedName name="º1" localSheetId="19">#REF!</definedName>
    <definedName name="º1" localSheetId="20">#REF!</definedName>
    <definedName name="º1" localSheetId="21">#REF!</definedName>
    <definedName name="º1" localSheetId="22">#REF!</definedName>
    <definedName name="º1">#REF!</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19" hidden="1">{"via1",#N/A,TRUE,"general";"via2",#N/A,TRUE,"general";"via3",#N/A,TRUE,"general"}</definedName>
    <definedName name="o9o9" localSheetId="20"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 localSheetId="3">#REF!</definedName>
    <definedName name="Obra" localSheetId="4">#REF!</definedName>
    <definedName name="Obra" localSheetId="5">#REF!</definedName>
    <definedName name="Obra" localSheetId="6">#REF!</definedName>
    <definedName name="Obra" localSheetId="7">#REF!</definedName>
    <definedName name="Obra" localSheetId="8">#REF!</definedName>
    <definedName name="Obra" localSheetId="9">#REF!</definedName>
    <definedName name="Obra" localSheetId="10">#REF!</definedName>
    <definedName name="Obra" localSheetId="11">#REF!</definedName>
    <definedName name="Obra" localSheetId="12">#REF!</definedName>
    <definedName name="Obra" localSheetId="13">#REF!</definedName>
    <definedName name="Obra" localSheetId="14">#REF!</definedName>
    <definedName name="Obra" localSheetId="15">#REF!</definedName>
    <definedName name="Obra" localSheetId="16">#REF!</definedName>
    <definedName name="Obra" localSheetId="17">#REF!</definedName>
    <definedName name="Obra" localSheetId="18">#REF!</definedName>
    <definedName name="Obra" localSheetId="19">#REF!</definedName>
    <definedName name="Obra" localSheetId="20">#REF!</definedName>
    <definedName name="Obra" localSheetId="21">#REF!</definedName>
    <definedName name="Obra" localSheetId="22">#REF!</definedName>
    <definedName name="Obra">#REF!</definedName>
    <definedName name="obras" hidden="1">#REF!</definedName>
    <definedName name="obras1" localSheetId="3">DATE(YEAR([92]!Loan_Start),MONTH([92]!Loan_Start)+Payment_Number,DAY([92]!Loan_Start))</definedName>
    <definedName name="obras1" localSheetId="4">DATE(YEAR([92]!Loan_Start),MONTH([92]!Loan_Start)+Payment_Number,DAY([92]!Loan_Start))</definedName>
    <definedName name="obras1" localSheetId="5">DATE(YEAR([92]!Loan_Start),MONTH([92]!Loan_Start)+Payment_Number,DAY([92]!Loan_Start))</definedName>
    <definedName name="obras1" localSheetId="6">DATE(YEAR([92]!Loan_Start),MONTH([92]!Loan_Start)+Payment_Number,DAY([92]!Loan_Start))</definedName>
    <definedName name="obras1" localSheetId="7">DATE(YEAR([92]!Loan_Start),MONTH([92]!Loan_Start)+Payment_Number,DAY([92]!Loan_Start))</definedName>
    <definedName name="obras1" localSheetId="8">DATE(YEAR([92]!Loan_Start),MONTH([92]!Loan_Start)+Payment_Number,DAY([92]!Loan_Start))</definedName>
    <definedName name="obras1" localSheetId="9">DATE(YEAR([92]!Loan_Start),MONTH([92]!Loan_Start)+Payment_Number,DAY([92]!Loan_Start))</definedName>
    <definedName name="obras1" localSheetId="10">DATE(YEAR([92]!Loan_Start),MONTH([92]!Loan_Start)+Payment_Number,DAY([92]!Loan_Start))</definedName>
    <definedName name="obras1" localSheetId="11">DATE(YEAR([92]!Loan_Start),MONTH([92]!Loan_Start)+Payment_Number,DAY([92]!Loan_Start))</definedName>
    <definedName name="obras1" localSheetId="12">DATE(YEAR([92]!Loan_Start),MONTH([92]!Loan_Start)+Payment_Number,DAY([92]!Loan_Start))</definedName>
    <definedName name="obras1" localSheetId="13">DATE(YEAR([92]!Loan_Start),MONTH([92]!Loan_Start)+Payment_Number,DAY([92]!Loan_Start))</definedName>
    <definedName name="obras1" localSheetId="14">DATE(YEAR([92]!Loan_Start),MONTH([92]!Loan_Start)+Payment_Number,DAY([92]!Loan_Start))</definedName>
    <definedName name="obras1" localSheetId="15">DATE(YEAR([92]!Loan_Start),MONTH([92]!Loan_Start)+Payment_Number,DAY([92]!Loan_Start))</definedName>
    <definedName name="obras1" localSheetId="16">DATE(YEAR([92]!Loan_Start),MONTH([92]!Loan_Start)+Payment_Number,DAY([92]!Loan_Start))</definedName>
    <definedName name="obras1" localSheetId="17">DATE(YEAR([92]!Loan_Start),MONTH([92]!Loan_Start)+Payment_Number,DAY([92]!Loan_Start))</definedName>
    <definedName name="obras1" localSheetId="18">DATE(YEAR([92]!Loan_Start),MONTH([92]!Loan_Start)+Payment_Number,DAY([92]!Loan_Start))</definedName>
    <definedName name="obras1" localSheetId="19">DATE(YEAR([92]!Loan_Start),MONTH([92]!Loan_Start)+Payment_Number,DAY([92]!Loan_Start))</definedName>
    <definedName name="obras1" localSheetId="20">DATE(YEAR([92]!Loan_Start),MONTH([92]!Loan_Start)+Payment_Number,DAY([92]!Loan_Start))</definedName>
    <definedName name="obras1" localSheetId="21">DATE(YEAR([92]!Loan_Start),MONTH([92]!Loan_Start)+Payment_Number,DAY([92]!Loan_Start))</definedName>
    <definedName name="obras1" localSheetId="22">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3">DATE(YEAR([93]!Loan_Start),MONTH([93]!Loan_Start)+Payment_Number,DAY([93]!Loan_Start))</definedName>
    <definedName name="obras111" localSheetId="4">DATE(YEAR([93]!Loan_Start),MONTH([93]!Loan_Start)+Payment_Number,DAY([93]!Loan_Start))</definedName>
    <definedName name="obras111" localSheetId="5">DATE(YEAR([93]!Loan_Start),MONTH([93]!Loan_Start)+Payment_Number,DAY([93]!Loan_Start))</definedName>
    <definedName name="obras111" localSheetId="6">DATE(YEAR([93]!Loan_Start),MONTH([93]!Loan_Start)+Payment_Number,DAY([93]!Loan_Start))</definedName>
    <definedName name="obras111" localSheetId="7">DATE(YEAR([93]!Loan_Start),MONTH([93]!Loan_Start)+Payment_Number,DAY([93]!Loan_Start))</definedName>
    <definedName name="obras111" localSheetId="8">DATE(YEAR([93]!Loan_Start),MONTH([93]!Loan_Start)+Payment_Number,DAY([93]!Loan_Start))</definedName>
    <definedName name="obras111" localSheetId="9">DATE(YEAR([93]!Loan_Start),MONTH([93]!Loan_Start)+Payment_Number,DAY([93]!Loan_Start))</definedName>
    <definedName name="obras111" localSheetId="10">DATE(YEAR([93]!Loan_Start),MONTH([93]!Loan_Start)+Payment_Number,DAY([93]!Loan_Start))</definedName>
    <definedName name="obras111" localSheetId="11">DATE(YEAR([93]!Loan_Start),MONTH([93]!Loan_Start)+Payment_Number,DAY([93]!Loan_Start))</definedName>
    <definedName name="obras111" localSheetId="12">DATE(YEAR([93]!Loan_Start),MONTH([93]!Loan_Start)+Payment_Number,DAY([93]!Loan_Start))</definedName>
    <definedName name="obras111" localSheetId="13">DATE(YEAR([93]!Loan_Start),MONTH([93]!Loan_Start)+Payment_Number,DAY([93]!Loan_Start))</definedName>
    <definedName name="obras111" localSheetId="14">DATE(YEAR([93]!Loan_Start),MONTH([93]!Loan_Start)+Payment_Number,DAY([93]!Loan_Start))</definedName>
    <definedName name="obras111" localSheetId="15">DATE(YEAR([93]!Loan_Start),MONTH([93]!Loan_Start)+Payment_Number,DAY([93]!Loan_Start))</definedName>
    <definedName name="obras111" localSheetId="16">DATE(YEAR([93]!Loan_Start),MONTH([93]!Loan_Start)+Payment_Number,DAY([93]!Loan_Start))</definedName>
    <definedName name="obras111" localSheetId="17">DATE(YEAR([93]!Loan_Start),MONTH([93]!Loan_Start)+Payment_Number,DAY([93]!Loan_Start))</definedName>
    <definedName name="obras111" localSheetId="18">DATE(YEAR([93]!Loan_Start),MONTH([93]!Loan_Start)+Payment_Number,DAY([93]!Loan_Start))</definedName>
    <definedName name="obras111" localSheetId="19">DATE(YEAR([93]!Loan_Start),MONTH([93]!Loan_Start)+Payment_Number,DAY([93]!Loan_Start))</definedName>
    <definedName name="obras111" localSheetId="20">DATE(YEAR([93]!Loan_Start),MONTH([93]!Loan_Start)+Payment_Number,DAY([93]!Loan_Start))</definedName>
    <definedName name="obras111" localSheetId="21">DATE(YEAR([93]!Loan_Start),MONTH([93]!Loan_Start)+Payment_Number,DAY([93]!Loan_Start))</definedName>
    <definedName name="obras111" localSheetId="22">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19" hidden="1">{"via1",#N/A,TRUE,"general";"via2",#N/A,TRUE,"general";"via3",#N/A,TRUE,"general"}</definedName>
    <definedName name="OIUOIU" localSheetId="20"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localSheetId="19" hidden="1">{"via1",#N/A,TRUE,"general";"via2",#N/A,TRUE,"general";"via3",#N/A,TRUE,"general"}</definedName>
    <definedName name="ooo" localSheetId="20" hidden="1">{"via1",#N/A,TRUE,"general";"via2",#N/A,TRUE,"general";"via3",#N/A,TRUE,"general"}</definedName>
    <definedName name="ooo" localSheetId="21" hidden="1">{"via1",#N/A,TRUE,"general";"via2",#N/A,TRUE,"general";"via3",#N/A,TRUE,"general"}</definedName>
    <definedName name="ooo" localSheetId="2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19" hidden="1">{"via1",#N/A,TRUE,"general";"via2",#N/A,TRUE,"general";"via3",#N/A,TRUE,"general"}</definedName>
    <definedName name="oooos" localSheetId="20"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19" hidden="1">{"via1",#N/A,TRUE,"general";"via2",#N/A,TRUE,"general";"via3",#N/A,TRUE,"general"}</definedName>
    <definedName name="p0p0" localSheetId="20"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4">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19">DATE(YEAR([0]!Loan_Start),MONTH([0]!Loan_Start)+Payment_Number,DAY([0]!Loan_Start))</definedName>
    <definedName name="Payment_Date" localSheetId="20">DATE(YEAR([0]!Loan_Start),MONTH([0]!Loan_Start)+Payment_Number,DAY([0]!Loan_Start))</definedName>
    <definedName name="Payment_Date" localSheetId="21">DATE(YEAR([0]!Loan_Start),MONTH([0]!Loan_Start)+Payment_Number,DAY([0]!Loan_Start))</definedName>
    <definedName name="Payment_Date" localSheetId="22">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 localSheetId="5">DATE(YEAR([93]!Loan_Start),MONTH([93]!Loan_Start)+Payment_Number,DAY([93]!Loan_Start))</definedName>
    <definedName name="Payment_Date1" localSheetId="6">DATE(YEAR([93]!Loan_Start),MONTH([93]!Loan_Start)+Payment_Number,DAY([93]!Loan_Start))</definedName>
    <definedName name="Payment_Date1" localSheetId="7">DATE(YEAR([93]!Loan_Start),MONTH([93]!Loan_Start)+Payment_Number,DAY([93]!Loan_Start))</definedName>
    <definedName name="Payment_Date1" localSheetId="8">DATE(YEAR([93]!Loan_Start),MONTH([93]!Loan_Start)+Payment_Number,DAY([93]!Loan_Start))</definedName>
    <definedName name="Payment_Date1" localSheetId="9">DATE(YEAR([93]!Loan_Start),MONTH([93]!Loan_Start)+Payment_Number,DAY([93]!Loan_Start))</definedName>
    <definedName name="Payment_Date1" localSheetId="10">DATE(YEAR([93]!Loan_Start),MONTH([93]!Loan_Start)+Payment_Number,DAY([93]!Loan_Start))</definedName>
    <definedName name="Payment_Date1" localSheetId="11">DATE(YEAR([93]!Loan_Start),MONTH([93]!Loan_Start)+Payment_Number,DAY([93]!Loan_Start))</definedName>
    <definedName name="Payment_Date1" localSheetId="12">DATE(YEAR([93]!Loan_Start),MONTH([93]!Loan_Start)+Payment_Number,DAY([93]!Loan_Start))</definedName>
    <definedName name="Payment_Date1" localSheetId="13">DATE(YEAR([93]!Loan_Start),MONTH([93]!Loan_Start)+Payment_Number,DAY([93]!Loan_Start))</definedName>
    <definedName name="Payment_Date1" localSheetId="14">DATE(YEAR([93]!Loan_Start),MONTH([93]!Loan_Start)+Payment_Number,DAY([93]!Loan_Start))</definedName>
    <definedName name="Payment_Date1" localSheetId="15">DATE(YEAR([93]!Loan_Start),MONTH([93]!Loan_Start)+Payment_Number,DAY([93]!Loan_Start))</definedName>
    <definedName name="Payment_Date1" localSheetId="16">DATE(YEAR([93]!Loan_Start),MONTH([93]!Loan_Start)+Payment_Number,DAY([93]!Loan_Start))</definedName>
    <definedName name="Payment_Date1" localSheetId="17">DATE(YEAR([93]!Loan_Start),MONTH([93]!Loan_Start)+Payment_Number,DAY([93]!Loan_Start))</definedName>
    <definedName name="Payment_Date1" localSheetId="18">DATE(YEAR([93]!Loan_Start),MONTH([93]!Loan_Start)+Payment_Number,DAY([93]!Loan_Start))</definedName>
    <definedName name="Payment_Date1" localSheetId="19">DATE(YEAR([93]!Loan_Start),MONTH([93]!Loan_Start)+Payment_Number,DAY([93]!Loan_Start))</definedName>
    <definedName name="Payment_Date1" localSheetId="20">DATE(YEAR([93]!Loan_Start),MONTH([93]!Loan_Start)+Payment_Number,DAY([93]!Loan_Start))</definedName>
    <definedName name="Payment_Date1" localSheetId="21">DATE(YEAR([93]!Loan_Start),MONTH([93]!Loan_Start)+Payment_Number,DAY([93]!Loan_Start))</definedName>
    <definedName name="Payment_Date1" localSheetId="22">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'1,1'!ERR</definedName>
    <definedName name="PEPE" localSheetId="3">'1,2'!ERR</definedName>
    <definedName name="PEPE" localSheetId="4">'1,3'!ERR</definedName>
    <definedName name="PEPE" localSheetId="5">'2,1'!ERR</definedName>
    <definedName name="PEPE" localSheetId="6">'2,2'!ERR</definedName>
    <definedName name="PEPE" localSheetId="7">'2,3'!ERR</definedName>
    <definedName name="PEPE" localSheetId="8">'3,1'!ERR</definedName>
    <definedName name="PEPE" localSheetId="9">'3,2'!ERR</definedName>
    <definedName name="PEPE" localSheetId="10">'3,3'!ERR</definedName>
    <definedName name="PEPE" localSheetId="11">'4,1'!ERR</definedName>
    <definedName name="PEPE" localSheetId="12">'4,2'!ERR</definedName>
    <definedName name="PEPE" localSheetId="13">'4,3'!ERR</definedName>
    <definedName name="PEPE" localSheetId="14">'4,4'!ERR</definedName>
    <definedName name="PEPE" localSheetId="15">'4,5'!ERR</definedName>
    <definedName name="PEPE" localSheetId="16">'4,6'!ERR</definedName>
    <definedName name="PEPE" localSheetId="17">'5,1'!ERR</definedName>
    <definedName name="PEPE" localSheetId="18">'5,2'!ERR</definedName>
    <definedName name="PEPE" localSheetId="19">'5,3'!ERR</definedName>
    <definedName name="PEPE" localSheetId="20">'6,1'!ERR</definedName>
    <definedName name="PEPE" localSheetId="21">'7,1'!ERR</definedName>
    <definedName name="PEPE" localSheetId="22">'8,1'!ERR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19" hidden="1">{"TAB1",#N/A,TRUE,"GENERAL";"TAB2",#N/A,TRUE,"GENERAL";"TAB3",#N/A,TRUE,"GENERAL";"TAB4",#N/A,TRUE,"GENERAL";"TAB5",#N/A,TRUE,"GENERAL"}</definedName>
    <definedName name="PKHK" localSheetId="20"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19" hidden="1">{"TAB1",#N/A,TRUE,"GENERAL";"TAB2",#N/A,TRUE,"GENERAL";"TAB3",#N/A,TRUE,"GENERAL";"TAB4",#N/A,TRUE,"GENERAL";"TAB5",#N/A,TRUE,"GENERAL"}</definedName>
    <definedName name="pkj" localSheetId="20"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19" hidden="1">{"TAB1",#N/A,TRUE,"GENERAL";"TAB2",#N/A,TRUE,"GENERAL";"TAB3",#N/A,TRUE,"GENERAL";"TAB4",#N/A,TRUE,"GENERAL";"TAB5",#N/A,TRUE,"GENERAL"}</definedName>
    <definedName name="PLAD" localSheetId="20"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 localSheetId="3">#REF!</definedName>
    <definedName name="PlazoAIU" localSheetId="4">#REF!</definedName>
    <definedName name="PlazoAIU" localSheetId="5">#REF!</definedName>
    <definedName name="PlazoAIU" localSheetId="6">#REF!</definedName>
    <definedName name="PlazoAIU" localSheetId="7">#REF!</definedName>
    <definedName name="PlazoAIU" localSheetId="8">#REF!</definedName>
    <definedName name="PlazoAIU" localSheetId="9">#REF!</definedName>
    <definedName name="PlazoAIU" localSheetId="10">#REF!</definedName>
    <definedName name="PlazoAIU" localSheetId="11">#REF!</definedName>
    <definedName name="PlazoAIU" localSheetId="12">#REF!</definedName>
    <definedName name="PlazoAIU" localSheetId="13">#REF!</definedName>
    <definedName name="PlazoAIU" localSheetId="14">#REF!</definedName>
    <definedName name="PlazoAIU" localSheetId="15">#REF!</definedName>
    <definedName name="PlazoAIU" localSheetId="16">#REF!</definedName>
    <definedName name="PlazoAIU" localSheetId="17">#REF!</definedName>
    <definedName name="PlazoAIU" localSheetId="18">#REF!</definedName>
    <definedName name="PlazoAIU" localSheetId="19">#REF!</definedName>
    <definedName name="PlazoAIU" localSheetId="20">#REF!</definedName>
    <definedName name="PlazoAIU" localSheetId="21">#REF!</definedName>
    <definedName name="PlazoAIU" localSheetId="22">#REF!</definedName>
    <definedName name="PlazoAIU">#REF!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 localSheetId="3">#REF!</definedName>
    <definedName name="POCETAS" localSheetId="4">#REF!</definedName>
    <definedName name="POCETAS" localSheetId="5">#REF!</definedName>
    <definedName name="POCETAS" localSheetId="6">#REF!</definedName>
    <definedName name="POCETAS" localSheetId="7">#REF!</definedName>
    <definedName name="POCETAS" localSheetId="8">#REF!</definedName>
    <definedName name="POCETAS" localSheetId="9">#REF!</definedName>
    <definedName name="POCETAS" localSheetId="10">#REF!</definedName>
    <definedName name="POCETAS" localSheetId="11">#REF!</definedName>
    <definedName name="POCETAS" localSheetId="12">#REF!</definedName>
    <definedName name="POCETAS" localSheetId="13">#REF!</definedName>
    <definedName name="POCETAS" localSheetId="14">#REF!</definedName>
    <definedName name="POCETAS" localSheetId="15">#REF!</definedName>
    <definedName name="POCETAS" localSheetId="16">#REF!</definedName>
    <definedName name="POCETAS" localSheetId="17">#REF!</definedName>
    <definedName name="POCETAS" localSheetId="18">#REF!</definedName>
    <definedName name="POCETAS" localSheetId="19">#REF!</definedName>
    <definedName name="POCETAS" localSheetId="20">#REF!</definedName>
    <definedName name="POCETAS" localSheetId="21">#REF!</definedName>
    <definedName name="POCETAS" localSheetId="22">#REF!</definedName>
    <definedName name="POCETAS">#REF!</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19" hidden="1">{"via1",#N/A,TRUE,"general";"via2",#N/A,TRUE,"general";"via3",#N/A,TRUE,"general"}</definedName>
    <definedName name="POIUP" localSheetId="20"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19" hidden="1">{"via1",#N/A,TRUE,"general";"via2",#N/A,TRUE,"general";"via3",#N/A,TRUE,"general"}</definedName>
    <definedName name="popop" localSheetId="20"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19" hidden="1">{"via1",#N/A,TRUE,"general";"via2",#N/A,TRUE,"general";"via3",#N/A,TRUE,"general"}</definedName>
    <definedName name="popp" localSheetId="20"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hidden="1">{"via1",#N/A,TRUE,"general";"via2",#N/A,TRUE,"general";"via3",#N/A,TRUE,"general"}</definedName>
    <definedName name="popu" localSheetId="2">#REF!</definedName>
    <definedName name="popu" localSheetId="3">#REF!</definedName>
    <definedName name="popu" localSheetId="4">#REF!</definedName>
    <definedName name="popu" localSheetId="5">#REF!</definedName>
    <definedName name="popu" localSheetId="6">#REF!</definedName>
    <definedName name="popu" localSheetId="7">#REF!</definedName>
    <definedName name="popu" localSheetId="8">#REF!</definedName>
    <definedName name="popu" localSheetId="9">#REF!</definedName>
    <definedName name="popu" localSheetId="10">#REF!</definedName>
    <definedName name="popu" localSheetId="11">#REF!</definedName>
    <definedName name="popu" localSheetId="12">#REF!</definedName>
    <definedName name="popu" localSheetId="13">#REF!</definedName>
    <definedName name="popu" localSheetId="14">#REF!</definedName>
    <definedName name="popu" localSheetId="15">#REF!</definedName>
    <definedName name="popu" localSheetId="16">#REF!</definedName>
    <definedName name="popu" localSheetId="17">#REF!</definedName>
    <definedName name="popu" localSheetId="18">#REF!</definedName>
    <definedName name="popu" localSheetId="19">#REF!</definedName>
    <definedName name="popu" localSheetId="20">#REF!</definedName>
    <definedName name="popu" localSheetId="21">#REF!</definedName>
    <definedName name="popu" localSheetId="22">#REF!</definedName>
    <definedName name="popu">#REF!</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3">#REF!</definedName>
    <definedName name="porc" localSheetId="4">#REF!</definedName>
    <definedName name="porc" localSheetId="5">#REF!</definedName>
    <definedName name="porc" localSheetId="6">#REF!</definedName>
    <definedName name="porc" localSheetId="7">#REF!</definedName>
    <definedName name="porc" localSheetId="8">#REF!</definedName>
    <definedName name="porc" localSheetId="9">#REF!</definedName>
    <definedName name="porc" localSheetId="10">#REF!</definedName>
    <definedName name="porc" localSheetId="11">#REF!</definedName>
    <definedName name="porc" localSheetId="12">#REF!</definedName>
    <definedName name="porc" localSheetId="13">#REF!</definedName>
    <definedName name="porc" localSheetId="14">#REF!</definedName>
    <definedName name="porc" localSheetId="15">#REF!</definedName>
    <definedName name="porc" localSheetId="16">#REF!</definedName>
    <definedName name="porc" localSheetId="17">#REF!</definedName>
    <definedName name="porc" localSheetId="18">#REF!</definedName>
    <definedName name="porc" localSheetId="19">#REF!</definedName>
    <definedName name="porc" localSheetId="20">#REF!</definedName>
    <definedName name="porc" localSheetId="21">#REF!</definedName>
    <definedName name="porc" localSheetId="2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19" hidden="1">{"via1",#N/A,TRUE,"general";"via2",#N/A,TRUE,"general";"via3",#N/A,TRUE,"general"}</definedName>
    <definedName name="pouig" localSheetId="20"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19" hidden="1">{"via1",#N/A,TRUE,"general";"via2",#N/A,TRUE,"general";"via3",#N/A,TRUE,"general"}</definedName>
    <definedName name="ppppp9" localSheetId="20"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19" hidden="1">{"via1",#N/A,TRUE,"general";"via2",#N/A,TRUE,"general";"via3",#N/A,TRUE,"general"}</definedName>
    <definedName name="pqroj" localSheetId="20"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3">#REF!</definedName>
    <definedName name="PRE" localSheetId="4">#REF!</definedName>
    <definedName name="PRE" localSheetId="5">#REF!</definedName>
    <definedName name="PRE" localSheetId="6">#REF!</definedName>
    <definedName name="PRE" localSheetId="7">#REF!</definedName>
    <definedName name="PRE" localSheetId="8">#REF!</definedName>
    <definedName name="PRE" localSheetId="9">#REF!</definedName>
    <definedName name="PRE" localSheetId="10">#REF!</definedName>
    <definedName name="PRE" localSheetId="11">#REF!</definedName>
    <definedName name="PRE" localSheetId="12">#REF!</definedName>
    <definedName name="PRE" localSheetId="13">#REF!</definedName>
    <definedName name="PRE" localSheetId="14">#REF!</definedName>
    <definedName name="PRE" localSheetId="15">#REF!</definedName>
    <definedName name="PRE" localSheetId="16">#REF!</definedName>
    <definedName name="PRE" localSheetId="17">#REF!</definedName>
    <definedName name="PRE" localSheetId="18">#REF!</definedName>
    <definedName name="PRE" localSheetId="19">#REF!</definedName>
    <definedName name="PRE" localSheetId="20">#REF!</definedName>
    <definedName name="PRE" localSheetId="21">#REF!</definedName>
    <definedName name="PRE" localSheetId="22">#REF!</definedName>
    <definedName name="PRE">#REF!</definedName>
    <definedName name="Precio">#REF!</definedName>
    <definedName name="precio2">#REF!</definedName>
    <definedName name="PrecioS">#REF!</definedName>
    <definedName name="PREST" localSheetId="2">#REF!</definedName>
    <definedName name="PREST" localSheetId="3">#REF!</definedName>
    <definedName name="PREST" localSheetId="4">#REF!</definedName>
    <definedName name="PREST" localSheetId="5">#REF!</definedName>
    <definedName name="PREST" localSheetId="6">#REF!</definedName>
    <definedName name="PREST" localSheetId="7">#REF!</definedName>
    <definedName name="PREST" localSheetId="8">#REF!</definedName>
    <definedName name="PREST" localSheetId="9">#REF!</definedName>
    <definedName name="PREST" localSheetId="10">#REF!</definedName>
    <definedName name="PREST" localSheetId="11">#REF!</definedName>
    <definedName name="PREST" localSheetId="12">#REF!</definedName>
    <definedName name="PREST" localSheetId="13">#REF!</definedName>
    <definedName name="PREST" localSheetId="14">#REF!</definedName>
    <definedName name="PREST" localSheetId="15">#REF!</definedName>
    <definedName name="PREST" localSheetId="16">#REF!</definedName>
    <definedName name="PREST" localSheetId="17">#REF!</definedName>
    <definedName name="PREST" localSheetId="18">#REF!</definedName>
    <definedName name="PREST" localSheetId="19">#REF!</definedName>
    <definedName name="PREST" localSheetId="20">#REF!</definedName>
    <definedName name="PREST" localSheetId="21">#REF!</definedName>
    <definedName name="PREST" localSheetId="22">#REF!</definedName>
    <definedName name="PREST">#REF!</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19" hidden="1">{"via1",#N/A,TRUE,"general";"via2",#N/A,TRUE,"general";"via3",#N/A,TRUE,"general"}</definedName>
    <definedName name="PRIMER" localSheetId="20"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15">#REF!</definedName>
    <definedName name="Print_Area_MI" localSheetId="16">#REF!</definedName>
    <definedName name="Print_Area_MI" localSheetId="17">#REF!</definedName>
    <definedName name="Print_Area_MI" localSheetId="18">#REF!</definedName>
    <definedName name="Print_Area_MI" localSheetId="19">#REF!</definedName>
    <definedName name="Print_Area_MI" localSheetId="20">#REF!</definedName>
    <definedName name="Print_Area_MI" localSheetId="21">#REF!</definedName>
    <definedName name="Print_Area_MI" localSheetId="2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'1,1'!ERR</definedName>
    <definedName name="programainv" localSheetId="3">'1,2'!ERR</definedName>
    <definedName name="programainv" localSheetId="4">'1,3'!ERR</definedName>
    <definedName name="programainv" localSheetId="5">'2,1'!ERR</definedName>
    <definedName name="programainv" localSheetId="6">'2,2'!ERR</definedName>
    <definedName name="programainv" localSheetId="7">'2,3'!ERR</definedName>
    <definedName name="programainv" localSheetId="8">'3,1'!ERR</definedName>
    <definedName name="programainv" localSheetId="9">'3,2'!ERR</definedName>
    <definedName name="programainv" localSheetId="10">'3,3'!ERR</definedName>
    <definedName name="programainv" localSheetId="11">'4,1'!ERR</definedName>
    <definedName name="programainv" localSheetId="12">'4,2'!ERR</definedName>
    <definedName name="programainv" localSheetId="13">'4,3'!ERR</definedName>
    <definedName name="programainv" localSheetId="14">'4,4'!ERR</definedName>
    <definedName name="programainv" localSheetId="15">'4,5'!ERR</definedName>
    <definedName name="programainv" localSheetId="16">'4,6'!ERR</definedName>
    <definedName name="programainv" localSheetId="17">'5,1'!ERR</definedName>
    <definedName name="programainv" localSheetId="18">'5,2'!ERR</definedName>
    <definedName name="programainv" localSheetId="19">'5,3'!ERR</definedName>
    <definedName name="programainv" localSheetId="20">'6,1'!ERR</definedName>
    <definedName name="programainv" localSheetId="21">'7,1'!ERR</definedName>
    <definedName name="programainv" localSheetId="22">'8,1'!ERR</definedName>
    <definedName name="programainv">[0]!ERR</definedName>
    <definedName name="Proponente" localSheetId="2">#REF!</definedName>
    <definedName name="Proponente" localSheetId="3">#REF!</definedName>
    <definedName name="Proponente" localSheetId="4">#REF!</definedName>
    <definedName name="Proponente" localSheetId="5">#REF!</definedName>
    <definedName name="Proponente" localSheetId="6">#REF!</definedName>
    <definedName name="Proponente" localSheetId="7">#REF!</definedName>
    <definedName name="Proponente" localSheetId="8">#REF!</definedName>
    <definedName name="Proponente" localSheetId="9">#REF!</definedName>
    <definedName name="Proponente" localSheetId="10">#REF!</definedName>
    <definedName name="Proponente" localSheetId="11">#REF!</definedName>
    <definedName name="Proponente" localSheetId="12">#REF!</definedName>
    <definedName name="Proponente" localSheetId="13">#REF!</definedName>
    <definedName name="Proponente" localSheetId="14">#REF!</definedName>
    <definedName name="Proponente" localSheetId="15">#REF!</definedName>
    <definedName name="Proponente" localSheetId="16">#REF!</definedName>
    <definedName name="Proponente" localSheetId="17">#REF!</definedName>
    <definedName name="Proponente" localSheetId="18">#REF!</definedName>
    <definedName name="Proponente" localSheetId="19">#REF!</definedName>
    <definedName name="Proponente" localSheetId="20">#REF!</definedName>
    <definedName name="Proponente" localSheetId="21">#REF!</definedName>
    <definedName name="Proponente" localSheetId="22">#REF!</definedName>
    <definedName name="Proponente">#REF!</definedName>
    <definedName name="PRUEBA" localSheetId="3">[96]!absc</definedName>
    <definedName name="PRUEBA" localSheetId="4">[96]!absc</definedName>
    <definedName name="PRUEBA" localSheetId="5">[96]!absc</definedName>
    <definedName name="PRUEBA" localSheetId="6">[96]!absc</definedName>
    <definedName name="PRUEBA" localSheetId="7">[96]!absc</definedName>
    <definedName name="PRUEBA" localSheetId="8">[96]!absc</definedName>
    <definedName name="PRUEBA" localSheetId="9">[96]!absc</definedName>
    <definedName name="PRUEBA" localSheetId="10">[96]!absc</definedName>
    <definedName name="PRUEBA" localSheetId="11">[96]!absc</definedName>
    <definedName name="PRUEBA" localSheetId="12">[96]!absc</definedName>
    <definedName name="PRUEBA" localSheetId="13">[96]!absc</definedName>
    <definedName name="PRUEBA" localSheetId="14">[96]!absc</definedName>
    <definedName name="PRUEBA" localSheetId="15">[96]!absc</definedName>
    <definedName name="PRUEBA" localSheetId="16">[96]!absc</definedName>
    <definedName name="PRUEBA" localSheetId="17">[96]!absc</definedName>
    <definedName name="PRUEBA" localSheetId="18">[96]!absc</definedName>
    <definedName name="PRUEBA" localSheetId="19">[96]!absc</definedName>
    <definedName name="PRUEBA" localSheetId="20">[96]!absc</definedName>
    <definedName name="PRUEBA" localSheetId="21">[96]!absc</definedName>
    <definedName name="PRUEBA" localSheetId="22">[96]!absc</definedName>
    <definedName name="PRUEBA" localSheetId="1">[96]!absc</definedName>
    <definedName name="PRUEBA">[96]!absc</definedName>
    <definedName name="prueba1" localSheetId="3">[96]!absc</definedName>
    <definedName name="prueba1" localSheetId="4">[96]!absc</definedName>
    <definedName name="prueba1" localSheetId="5">[96]!absc</definedName>
    <definedName name="prueba1" localSheetId="6">[96]!absc</definedName>
    <definedName name="prueba1" localSheetId="7">[96]!absc</definedName>
    <definedName name="prueba1" localSheetId="8">[96]!absc</definedName>
    <definedName name="prueba1" localSheetId="9">[96]!absc</definedName>
    <definedName name="prueba1" localSheetId="10">[96]!absc</definedName>
    <definedName name="prueba1" localSheetId="11">[96]!absc</definedName>
    <definedName name="prueba1" localSheetId="12">[96]!absc</definedName>
    <definedName name="prueba1" localSheetId="13">[96]!absc</definedName>
    <definedName name="prueba1" localSheetId="14">[96]!absc</definedName>
    <definedName name="prueba1" localSheetId="15">[96]!absc</definedName>
    <definedName name="prueba1" localSheetId="16">[96]!absc</definedName>
    <definedName name="prueba1" localSheetId="17">[96]!absc</definedName>
    <definedName name="prueba1" localSheetId="18">[96]!absc</definedName>
    <definedName name="prueba1" localSheetId="19">[96]!absc</definedName>
    <definedName name="prueba1" localSheetId="20">[96]!absc</definedName>
    <definedName name="prueba1" localSheetId="21">[96]!absc</definedName>
    <definedName name="prueba1" localSheetId="22">[96]!absc</definedName>
    <definedName name="prueba1" localSheetId="1">[96]!absc</definedName>
    <definedName name="prueba1">[96]!absc</definedName>
    <definedName name="PRUEBA2" localSheetId="2">#REF!</definedName>
    <definedName name="PRUEBA2" localSheetId="3">#REF!</definedName>
    <definedName name="PRUEBA2" localSheetId="4">#REF!</definedName>
    <definedName name="PRUEBA2" localSheetId="5">#REF!</definedName>
    <definedName name="PRUEBA2" localSheetId="6">#REF!</definedName>
    <definedName name="PRUEBA2" localSheetId="7">#REF!</definedName>
    <definedName name="PRUEBA2" localSheetId="8">#REF!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 localSheetId="14">#REF!</definedName>
    <definedName name="PRUEBA2" localSheetId="15">#REF!</definedName>
    <definedName name="PRUEBA2" localSheetId="16">#REF!</definedName>
    <definedName name="PRUEBA2" localSheetId="17">#REF!</definedName>
    <definedName name="PRUEBA2" localSheetId="18">#REF!</definedName>
    <definedName name="PRUEBA2" localSheetId="19">#REF!</definedName>
    <definedName name="PRUEBA2" localSheetId="20">#REF!</definedName>
    <definedName name="PRUEBA2" localSheetId="21">#REF!</definedName>
    <definedName name="PRUEBA2" localSheetId="2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19" hidden="1">{"via1",#N/A,TRUE,"general";"via2",#N/A,TRUE,"general";"via3",#N/A,TRUE,"general"}</definedName>
    <definedName name="ptopes" localSheetId="20"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 localSheetId="3">#REF!</definedName>
    <definedName name="Q" localSheetId="4">#REF!</definedName>
    <definedName name="Q" localSheetId="5">#REF!</definedName>
    <definedName name="Q" localSheetId="6">#REF!</definedName>
    <definedName name="Q" localSheetId="7">#REF!</definedName>
    <definedName name="Q" localSheetId="8">#REF!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4">#REF!</definedName>
    <definedName name="Q" localSheetId="15">#REF!</definedName>
    <definedName name="Q" localSheetId="16">#REF!</definedName>
    <definedName name="Q" localSheetId="17">#REF!</definedName>
    <definedName name="Q" localSheetId="18">#REF!</definedName>
    <definedName name="Q" localSheetId="19">#REF!</definedName>
    <definedName name="Q" localSheetId="20">#REF!</definedName>
    <definedName name="Q" localSheetId="21">#REF!</definedName>
    <definedName name="Q" localSheetId="22">#REF!</definedName>
    <definedName name="Q">#REF!</definedName>
    <definedName name="Q_actual">'[97]ORITO 02 '!$E$7</definedName>
    <definedName name="Q_BRUTO">#REF!</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19" hidden="1">{"via1",#N/A,TRUE,"general";"via2",#N/A,TRUE,"general";"via3",#N/A,TRUE,"general"}</definedName>
    <definedName name="q1q1q" localSheetId="20"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19" hidden="1">{"via1",#N/A,TRUE,"general";"via2",#N/A,TRUE,"general";"via3",#N/A,TRUE,"general"}</definedName>
    <definedName name="qaedtguj" localSheetId="20"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19" hidden="1">{"via1",#N/A,TRUE,"general";"via2",#N/A,TRUE,"general";"via3",#N/A,TRUE,"general"}</definedName>
    <definedName name="QAQSWS" localSheetId="20"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19" hidden="1">{"via1",#N/A,TRUE,"general";"via2",#N/A,TRUE,"general";"via3",#N/A,TRUE,"general"}</definedName>
    <definedName name="qaqwwxcr" localSheetId="20"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hidden="1">{"via1",#N/A,TRUE,"general";"via2",#N/A,TRUE,"general";"via3",#N/A,TRUE,"general"}</definedName>
    <definedName name="qaz" localSheetId="2">#REF!</definedName>
    <definedName name="qaz" localSheetId="3">#REF!</definedName>
    <definedName name="qaz" localSheetId="4">#REF!</definedName>
    <definedName name="qaz" localSheetId="5">#REF!</definedName>
    <definedName name="qaz" localSheetId="6">#REF!</definedName>
    <definedName name="qaz" localSheetId="7">#REF!</definedName>
    <definedName name="qaz" localSheetId="8">#REF!</definedName>
    <definedName name="qaz" localSheetId="9">#REF!</definedName>
    <definedName name="qaz" localSheetId="10">#REF!</definedName>
    <definedName name="qaz" localSheetId="11">#REF!</definedName>
    <definedName name="qaz" localSheetId="12">#REF!</definedName>
    <definedName name="qaz" localSheetId="13">#REF!</definedName>
    <definedName name="qaz" localSheetId="14">#REF!</definedName>
    <definedName name="qaz" localSheetId="15">#REF!</definedName>
    <definedName name="qaz" localSheetId="16">#REF!</definedName>
    <definedName name="qaz" localSheetId="17">#REF!</definedName>
    <definedName name="qaz" localSheetId="18">#REF!</definedName>
    <definedName name="qaz" localSheetId="19">#REF!</definedName>
    <definedName name="qaz" localSheetId="20">#REF!</definedName>
    <definedName name="qaz" localSheetId="21">#REF!</definedName>
    <definedName name="qaz" localSheetId="22">#REF!</definedName>
    <definedName name="qaz">#REF!</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19" hidden="1">{"via1",#N/A,TRUE,"general";"via2",#N/A,TRUE,"general";"via3",#N/A,TRUE,"general"}</definedName>
    <definedName name="qedcd" localSheetId="20"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19" hidden="1">{"via1",#N/A,TRUE,"general";"via2",#N/A,TRUE,"general";"via3",#N/A,TRUE,"general"}</definedName>
    <definedName name="qewj" localSheetId="20"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19" hidden="1">{"via1",#N/A,TRUE,"general";"via2",#N/A,TRUE,"general";"via3",#N/A,TRUE,"general"}</definedName>
    <definedName name="qqqqqw" localSheetId="20"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19" hidden="1">{"via1",#N/A,TRUE,"general";"via2",#N/A,TRUE,"general";"via3",#N/A,TRUE,"general"}</definedName>
    <definedName name="qw" localSheetId="20"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19" hidden="1">{"via1",#N/A,TRUE,"general";"via2",#N/A,TRUE,"general";"via3",#N/A,TRUE,"general"}</definedName>
    <definedName name="qwdas2" localSheetId="20"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hidden="1">{"TAB1",#N/A,TRUE,"GENERAL";"TAB2",#N/A,TRUE,"GENERAL";"TAB3",#N/A,TRUE,"GENERAL";"TAB4",#N/A,TRUE,"GENERAL";"TAB5",#N/A,TRUE,"GENERAL"}</definedName>
    <definedName name="QWERTY" localSheetId="2">'1,1'!ERR</definedName>
    <definedName name="QWERTY" localSheetId="3">'1,2'!ERR</definedName>
    <definedName name="QWERTY" localSheetId="4">'1,3'!ERR</definedName>
    <definedName name="QWERTY" localSheetId="5">'2,1'!ERR</definedName>
    <definedName name="QWERTY" localSheetId="6">'2,2'!ERR</definedName>
    <definedName name="QWERTY" localSheetId="7">'2,3'!ERR</definedName>
    <definedName name="QWERTY" localSheetId="8">'3,1'!ERR</definedName>
    <definedName name="QWERTY" localSheetId="9">'3,2'!ERR</definedName>
    <definedName name="QWERTY" localSheetId="10">'3,3'!ERR</definedName>
    <definedName name="QWERTY" localSheetId="11">'4,1'!ERR</definedName>
    <definedName name="QWERTY" localSheetId="12">'4,2'!ERR</definedName>
    <definedName name="QWERTY" localSheetId="13">'4,3'!ERR</definedName>
    <definedName name="QWERTY" localSheetId="14">'4,4'!ERR</definedName>
    <definedName name="QWERTY" localSheetId="15">'4,5'!ERR</definedName>
    <definedName name="QWERTY" localSheetId="16">'4,6'!ERR</definedName>
    <definedName name="QWERTY" localSheetId="17">'5,1'!ERR</definedName>
    <definedName name="QWERTY" localSheetId="18">'5,2'!ERR</definedName>
    <definedName name="QWERTY" localSheetId="19">'5,3'!ERR</definedName>
    <definedName name="QWERTY" localSheetId="20">'6,1'!ERR</definedName>
    <definedName name="QWERTY" localSheetId="21">'7,1'!ERR</definedName>
    <definedName name="QWERTY" localSheetId="22">'8,1'!ERR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19" hidden="1">{"TAB1",#N/A,TRUE,"GENERAL";"TAB2",#N/A,TRUE,"GENERAL";"TAB3",#N/A,TRUE,"GENERAL";"TAB4",#N/A,TRUE,"GENERAL";"TAB5",#N/A,TRUE,"GENERAL"}</definedName>
    <definedName name="rege" localSheetId="20"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hidden="1">{"TAB1",#N/A,TRUE,"GENERAL";"TAB2",#N/A,TRUE,"GENERAL";"TAB3",#N/A,TRUE,"GENERAL";"TAB4",#N/A,TRUE,"GENERAL";"TAB5",#N/A,TRUE,"GENERAL"}</definedName>
    <definedName name="REICIO" localSheetId="2">'1,1'!ERR</definedName>
    <definedName name="REICIO" localSheetId="3">'1,2'!ERR</definedName>
    <definedName name="REICIO" localSheetId="4">'1,3'!ERR</definedName>
    <definedName name="REICIO" localSheetId="5">'2,1'!ERR</definedName>
    <definedName name="REICIO" localSheetId="6">'2,2'!ERR</definedName>
    <definedName name="REICIO" localSheetId="7">'2,3'!ERR</definedName>
    <definedName name="REICIO" localSheetId="8">'3,1'!ERR</definedName>
    <definedName name="REICIO" localSheetId="9">'3,2'!ERR</definedName>
    <definedName name="REICIO" localSheetId="10">'3,3'!ERR</definedName>
    <definedName name="REICIO" localSheetId="11">'4,1'!ERR</definedName>
    <definedName name="REICIO" localSheetId="12">'4,2'!ERR</definedName>
    <definedName name="REICIO" localSheetId="13">'4,3'!ERR</definedName>
    <definedName name="REICIO" localSheetId="14">'4,4'!ERR</definedName>
    <definedName name="REICIO" localSheetId="15">'4,5'!ERR</definedName>
    <definedName name="REICIO" localSheetId="16">'4,6'!ERR</definedName>
    <definedName name="REICIO" localSheetId="17">'5,1'!ERR</definedName>
    <definedName name="REICIO" localSheetId="18">'5,2'!ERR</definedName>
    <definedName name="REICIO" localSheetId="19">'5,3'!ERR</definedName>
    <definedName name="REICIO" localSheetId="20">'6,1'!ERR</definedName>
    <definedName name="REICIO" localSheetId="21">'7,1'!ERR</definedName>
    <definedName name="REICIO" localSheetId="22">'8,1'!ERR</definedName>
    <definedName name="REICIO">[0]!ERR</definedName>
    <definedName name="Reimbursement">"Reembolso"</definedName>
    <definedName name="reinicio" localSheetId="2">'1,1'!ERR</definedName>
    <definedName name="reinicio" localSheetId="3">'1,2'!ERR</definedName>
    <definedName name="reinicio" localSheetId="4">'1,3'!ERR</definedName>
    <definedName name="reinicio" localSheetId="5">'2,1'!ERR</definedName>
    <definedName name="reinicio" localSheetId="6">'2,2'!ERR</definedName>
    <definedName name="reinicio" localSheetId="7">'2,3'!ERR</definedName>
    <definedName name="reinicio" localSheetId="8">'3,1'!ERR</definedName>
    <definedName name="reinicio" localSheetId="9">'3,2'!ERR</definedName>
    <definedName name="reinicio" localSheetId="10">'3,3'!ERR</definedName>
    <definedName name="reinicio" localSheetId="11">'4,1'!ERR</definedName>
    <definedName name="reinicio" localSheetId="12">'4,2'!ERR</definedName>
    <definedName name="reinicio" localSheetId="13">'4,3'!ERR</definedName>
    <definedName name="reinicio" localSheetId="14">'4,4'!ERR</definedName>
    <definedName name="reinicio" localSheetId="15">'4,5'!ERR</definedName>
    <definedName name="reinicio" localSheetId="16">'4,6'!ERR</definedName>
    <definedName name="reinicio" localSheetId="17">'5,1'!ERR</definedName>
    <definedName name="reinicio" localSheetId="18">'5,2'!ERR</definedName>
    <definedName name="reinicio" localSheetId="19">'5,3'!ERR</definedName>
    <definedName name="reinicio" localSheetId="20">'6,1'!ERR</definedName>
    <definedName name="reinicio" localSheetId="21">'7,1'!ERR</definedName>
    <definedName name="reinicio" localSheetId="22">'8,1'!ERR</definedName>
    <definedName name="reinicio">[0]!ERR</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19" hidden="1">{"via1",#N/A,TRUE,"general";"via2",#N/A,TRUE,"general";"via3",#N/A,TRUE,"general"}</definedName>
    <definedName name="REJHE" localSheetId="20"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hidden="1">{"via1",#N/A,TRUE,"general";"via2",#N/A,TRUE,"general";"via3",#N/A,TRUE,"general"}</definedName>
    <definedName name="rell" localSheetId="2">#REF!</definedName>
    <definedName name="rell" localSheetId="3">#REF!</definedName>
    <definedName name="rell" localSheetId="4">#REF!</definedName>
    <definedName name="rell" localSheetId="5">#REF!</definedName>
    <definedName name="rell" localSheetId="6">#REF!</definedName>
    <definedName name="rell" localSheetId="7">#REF!</definedName>
    <definedName name="rell" localSheetId="8">#REF!</definedName>
    <definedName name="rell" localSheetId="9">#REF!</definedName>
    <definedName name="rell" localSheetId="10">#REF!</definedName>
    <definedName name="rell" localSheetId="11">#REF!</definedName>
    <definedName name="rell" localSheetId="12">#REF!</definedName>
    <definedName name="rell" localSheetId="13">#REF!</definedName>
    <definedName name="rell" localSheetId="14">#REF!</definedName>
    <definedName name="rell" localSheetId="15">#REF!</definedName>
    <definedName name="rell" localSheetId="16">#REF!</definedName>
    <definedName name="rell" localSheetId="17">#REF!</definedName>
    <definedName name="rell" localSheetId="18">#REF!</definedName>
    <definedName name="rell" localSheetId="19">#REF!</definedName>
    <definedName name="rell" localSheetId="20">#REF!</definedName>
    <definedName name="rell" localSheetId="21">#REF!</definedName>
    <definedName name="rell" localSheetId="2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19" hidden="1">{"via1",#N/A,TRUE,"general";"via2",#N/A,TRUE,"general";"via3",#N/A,TRUE,"general"}</definedName>
    <definedName name="rer" localSheetId="20"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19" hidden="1">{"TAB1",#N/A,TRUE,"GENERAL";"TAB2",#N/A,TRUE,"GENERAL";"TAB3",#N/A,TRUE,"GENERAL";"TAB4",#N/A,TRUE,"GENERAL";"TAB5",#N/A,TRUE,"GENERAL"}</definedName>
    <definedName name="rerg" localSheetId="20"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 localSheetId="3">[99]original_sist!$B$1:$L$167</definedName>
    <definedName name="resu" localSheetId="4">[99]original_sist!$B$1:$L$167</definedName>
    <definedName name="resu" localSheetId="5">[99]original_sist!$B$1:$L$167</definedName>
    <definedName name="resu" localSheetId="6">[99]original_sist!$B$1:$L$167</definedName>
    <definedName name="resu" localSheetId="7">[99]original_sist!$B$1:$L$167</definedName>
    <definedName name="resu" localSheetId="8">[99]original_sist!$B$1:$L$167</definedName>
    <definedName name="resu" localSheetId="9">[99]original_sist!$B$1:$L$167</definedName>
    <definedName name="resu" localSheetId="10">[99]original_sist!$B$1:$L$167</definedName>
    <definedName name="resu" localSheetId="11">[99]original_sist!$B$1:$L$167</definedName>
    <definedName name="resu" localSheetId="12">[99]original_sist!$B$1:$L$167</definedName>
    <definedName name="resu" localSheetId="13">[99]original_sist!$B$1:$L$167</definedName>
    <definedName name="resu" localSheetId="14">[99]original_sist!$B$1:$L$167</definedName>
    <definedName name="resu" localSheetId="15">[99]original_sist!$B$1:$L$167</definedName>
    <definedName name="resu" localSheetId="16">[99]original_sist!$B$1:$L$167</definedName>
    <definedName name="resu" localSheetId="17">[99]original_sist!$B$1:$L$167</definedName>
    <definedName name="resu" localSheetId="18">[99]original_sist!$B$1:$L$167</definedName>
    <definedName name="resu" localSheetId="19">[99]original_sist!$B$1:$L$167</definedName>
    <definedName name="resu" localSheetId="20">[99]original_sist!$B$1:$L$167</definedName>
    <definedName name="resu" localSheetId="21">[99]original_sist!$B$1:$L$167</definedName>
    <definedName name="resu" localSheetId="22">[99]original_sist!$B$1:$L$167</definedName>
    <definedName name="RESU">#REF!</definedName>
    <definedName name="resu8" localSheetId="3">[9]!resu8</definedName>
    <definedName name="resu8" localSheetId="4">[9]!resu8</definedName>
    <definedName name="resu8" localSheetId="5">[9]!resu8</definedName>
    <definedName name="resu8" localSheetId="6">[9]!resu8</definedName>
    <definedName name="resu8" localSheetId="7">[9]!resu8</definedName>
    <definedName name="resu8" localSheetId="8">[9]!resu8</definedName>
    <definedName name="resu8" localSheetId="9">[9]!resu8</definedName>
    <definedName name="resu8" localSheetId="10">[9]!resu8</definedName>
    <definedName name="resu8" localSheetId="11">[9]!resu8</definedName>
    <definedName name="resu8" localSheetId="12">[9]!resu8</definedName>
    <definedName name="resu8" localSheetId="13">[9]!resu8</definedName>
    <definedName name="resu8" localSheetId="14">[9]!resu8</definedName>
    <definedName name="resu8" localSheetId="15">[9]!resu8</definedName>
    <definedName name="resu8" localSheetId="16">[9]!resu8</definedName>
    <definedName name="resu8" localSheetId="17">[9]!resu8</definedName>
    <definedName name="resu8" localSheetId="18">[9]!resu8</definedName>
    <definedName name="resu8" localSheetId="19">[9]!resu8</definedName>
    <definedName name="resu8" localSheetId="20">[9]!resu8</definedName>
    <definedName name="resu8" localSheetId="21">[9]!resu8</definedName>
    <definedName name="resu8" localSheetId="22">[9]!resu8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19" hidden="1">{"via1",#N/A,TRUE,"general";"via2",#N/A,TRUE,"general";"via3",#N/A,TRUE,"general"}</definedName>
    <definedName name="RETTRE" localSheetId="20"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19" hidden="1">{"TAB1",#N/A,TRUE,"GENERAL";"TAB2",#N/A,TRUE,"GENERAL";"TAB3",#N/A,TRUE,"GENERAL";"TAB4",#N/A,TRUE,"GENERAL";"TAB5",#N/A,TRUE,"GENERAL"}</definedName>
    <definedName name="rety" localSheetId="20"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19" hidden="1">{"via1",#N/A,TRUE,"general";"via2",#N/A,TRUE,"general";"via3",#N/A,TRUE,"general"}</definedName>
    <definedName name="rewfreg" localSheetId="20"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19" hidden="1">{"via1",#N/A,TRUE,"general";"via2",#N/A,TRUE,"general";"via3",#N/A,TRUE,"general"}</definedName>
    <definedName name="rewr" localSheetId="20"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19" hidden="1">{"via1",#N/A,TRUE,"general";"via2",#N/A,TRUE,"general";"via3",#N/A,TRUE,"general"}</definedName>
    <definedName name="reyety" localSheetId="20"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19" hidden="1">{"via1",#N/A,TRUE,"general";"via2",#N/A,TRUE,"general";"via3",#N/A,TRUE,"general"}</definedName>
    <definedName name="reyty" localSheetId="20"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19" hidden="1">{"via1",#N/A,TRUE,"general";"via2",#N/A,TRUE,"general";"via3",#N/A,TRUE,"general"}</definedName>
    <definedName name="reyyt" localSheetId="20"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19" hidden="1">{"via1",#N/A,TRUE,"general";"via2",#N/A,TRUE,"general";"via3",#N/A,TRUE,"general"}</definedName>
    <definedName name="rfrf" localSheetId="20"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19" hidden="1">{"via1",#N/A,TRUE,"general";"via2",#N/A,TRUE,"general";"via3",#N/A,TRUE,"general"}</definedName>
    <definedName name="rge" localSheetId="20"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19" hidden="1">{"via1",#N/A,TRUE,"general";"via2",#N/A,TRUE,"general";"via3",#N/A,TRUE,"general"}</definedName>
    <definedName name="rgegg" localSheetId="20"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19" hidden="1">{"TAB1",#N/A,TRUE,"GENERAL";"TAB2",#N/A,TRUE,"GENERAL";"TAB3",#N/A,TRUE,"GENERAL";"TAB4",#N/A,TRUE,"GENERAL";"TAB5",#N/A,TRUE,"GENERAL"}</definedName>
    <definedName name="rhh" localSheetId="20"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19" hidden="1">{"TAB1",#N/A,TRUE,"GENERAL";"TAB2",#N/A,TRUE,"GENERAL";"TAB3",#N/A,TRUE,"GENERAL";"TAB4",#N/A,TRUE,"GENERAL";"TAB5",#N/A,TRUE,"GENERAL"}</definedName>
    <definedName name="rj" localSheetId="20"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19" hidden="1">{"via1",#N/A,TRUE,"general";"via2",#N/A,TRUE,"general";"via3",#N/A,TRUE,"general"}</definedName>
    <definedName name="rjy" localSheetId="20"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19" hidden="1">{"via1",#N/A,TRUE,"general";"via2",#N/A,TRUE,"general";"via3",#N/A,TRUE,"general"}</definedName>
    <definedName name="rkru" localSheetId="20"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19" hidden="1">{"TAB1",#N/A,TRUE,"GENERAL";"TAB2",#N/A,TRUE,"GENERAL";"TAB3",#N/A,TRUE,"GENERAL";"TAB4",#N/A,TRUE,"GENERAL";"TAB5",#N/A,TRUE,"GENERAL"}</definedName>
    <definedName name="rky" localSheetId="20"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'1,1'!ERR</definedName>
    <definedName name="rr" localSheetId="3">'1,2'!ERR</definedName>
    <definedName name="rr" localSheetId="4">'1,3'!ERR</definedName>
    <definedName name="rr" localSheetId="5">'2,1'!ERR</definedName>
    <definedName name="rr" localSheetId="6">'2,2'!ERR</definedName>
    <definedName name="rr" localSheetId="7">'2,3'!ERR</definedName>
    <definedName name="rr" localSheetId="8">'3,1'!ERR</definedName>
    <definedName name="rr" localSheetId="9">'3,2'!ERR</definedName>
    <definedName name="rr" localSheetId="10">'3,3'!ERR</definedName>
    <definedName name="rr" localSheetId="11">'4,1'!ERR</definedName>
    <definedName name="rr" localSheetId="12">'4,2'!ERR</definedName>
    <definedName name="rr" localSheetId="13">'4,3'!ERR</definedName>
    <definedName name="rr" localSheetId="14">'4,4'!ERR</definedName>
    <definedName name="rr" localSheetId="15">'4,5'!ERR</definedName>
    <definedName name="rr" localSheetId="16">'4,6'!ERR</definedName>
    <definedName name="rr" localSheetId="17">'5,1'!ERR</definedName>
    <definedName name="rr" localSheetId="18">'5,2'!ERR</definedName>
    <definedName name="rr" localSheetId="19">'5,3'!ERR</definedName>
    <definedName name="rr" localSheetId="20">'6,1'!ERR</definedName>
    <definedName name="rr" localSheetId="21">'7,1'!ERR</definedName>
    <definedName name="rr" localSheetId="22">'8,1'!ERR</definedName>
    <definedName name="rr">[0]!ERR</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19" hidden="1">{"via1",#N/A,TRUE,"general";"via2",#N/A,TRUE,"general";"via3",#N/A,TRUE,"general"}</definedName>
    <definedName name="rrr" localSheetId="20"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19" hidden="1">{"via1",#N/A,TRUE,"general";"via2",#N/A,TRUE,"general";"via3",#N/A,TRUE,"general"}</definedName>
    <definedName name="rrrrrb" localSheetId="20"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19" hidden="1">{"via1",#N/A,TRUE,"general";"via2",#N/A,TRUE,"general";"via3",#N/A,TRUE,"general"}</definedName>
    <definedName name="rrrrt" localSheetId="20"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19" hidden="1">{"TAB1",#N/A,TRUE,"GENERAL";"TAB2",#N/A,TRUE,"GENERAL";"TAB3",#N/A,TRUE,"GENERAL";"TAB4",#N/A,TRUE,"GENERAL";"TAB5",#N/A,TRUE,"GENERAL"}</definedName>
    <definedName name="rt" localSheetId="20"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19" hidden="1">{"TAB1",#N/A,TRUE,"GENERAL";"TAB2",#N/A,TRUE,"GENERAL";"TAB3",#N/A,TRUE,"GENERAL";"TAB4",#N/A,TRUE,"GENERAL";"TAB5",#N/A,TRUE,"GENERAL"}</definedName>
    <definedName name="rte" localSheetId="20"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19" hidden="1">{"via1",#N/A,TRUE,"general";"via2",#N/A,TRUE,"general";"via3",#N/A,TRUE,"general"}</definedName>
    <definedName name="rteg" localSheetId="20"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19" hidden="1">{"via1",#N/A,TRUE,"general";"via2",#N/A,TRUE,"general";"via3",#N/A,TRUE,"general"}</definedName>
    <definedName name="rtes" localSheetId="20"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19" hidden="1">{"via1",#N/A,TRUE,"general";"via2",#N/A,TRUE,"general";"via3",#N/A,TRUE,"general"}</definedName>
    <definedName name="rthrthg" localSheetId="20"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19" hidden="1">{"via1",#N/A,TRUE,"general";"via2",#N/A,TRUE,"general";"via3",#N/A,TRUE,"general"}</definedName>
    <definedName name="rthtrh" localSheetId="20"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19" hidden="1">{"via1",#N/A,TRUE,"general";"via2",#N/A,TRUE,"general";"via3",#N/A,TRUE,"general"}</definedName>
    <definedName name="rtkk" localSheetId="20"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19" hidden="1">{"via1",#N/A,TRUE,"general";"via2",#N/A,TRUE,"general";"via3",#N/A,TRUE,"general"}</definedName>
    <definedName name="rttthy" localSheetId="20"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19" hidden="1">{"via1",#N/A,TRUE,"general";"via2",#N/A,TRUE,"general";"via3",#N/A,TRUE,"general"}</definedName>
    <definedName name="rtu" localSheetId="20"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19" hidden="1">{"TAB1",#N/A,TRUE,"GENERAL";"TAB2",#N/A,TRUE,"GENERAL";"TAB3",#N/A,TRUE,"GENERAL";"TAB4",#N/A,TRUE,"GENERAL";"TAB5",#N/A,TRUE,"GENERAL"}</definedName>
    <definedName name="rtug" localSheetId="20"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19" hidden="1">{"via1",#N/A,TRUE,"general";"via2",#N/A,TRUE,"general";"via3",#N/A,TRUE,"general"}</definedName>
    <definedName name="rturtu" localSheetId="20"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19" hidden="1">{"via1",#N/A,TRUE,"general";"via2",#N/A,TRUE,"general";"via3",#N/A,TRUE,"general"}</definedName>
    <definedName name="rturu" localSheetId="20"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19" hidden="1">{"via1",#N/A,TRUE,"general";"via2",#N/A,TRUE,"general";"via3",#N/A,TRUE,"general"}</definedName>
    <definedName name="rtut" localSheetId="20"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19" hidden="1">{"via1",#N/A,TRUE,"general";"via2",#N/A,TRUE,"general";"via3",#N/A,TRUE,"general"}</definedName>
    <definedName name="rtutru" localSheetId="20"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19" hidden="1">{"via1",#N/A,TRUE,"general";"via2",#N/A,TRUE,"general";"via3",#N/A,TRUE,"general"}</definedName>
    <definedName name="rtuy" localSheetId="20"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19" hidden="1">{"via1",#N/A,TRUE,"general";"via2",#N/A,TRUE,"general";"via3",#N/A,TRUE,"general"}</definedName>
    <definedName name="rtym" localSheetId="20"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19" hidden="1">{"via1",#N/A,TRUE,"general";"via2",#N/A,TRUE,"general";"via3",#N/A,TRUE,"general"}</definedName>
    <definedName name="rtyrh" localSheetId="20"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19" hidden="1">{"via1",#N/A,TRUE,"general";"via2",#N/A,TRUE,"general";"via3",#N/A,TRUE,"general"}</definedName>
    <definedName name="RTYRTY" localSheetId="20"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19" hidden="1">{"TAB1",#N/A,TRUE,"GENERAL";"TAB2",#N/A,TRUE,"GENERAL";"TAB3",#N/A,TRUE,"GENERAL";"TAB4",#N/A,TRUE,"GENERAL";"TAB5",#N/A,TRUE,"GENERAL"}</definedName>
    <definedName name="rtyt" localSheetId="20"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19" hidden="1">{"via1",#N/A,TRUE,"general";"via2",#N/A,TRUE,"general";"via3",#N/A,TRUE,"general"}</definedName>
    <definedName name="rtytry" localSheetId="20"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19" hidden="1">{"TAB1",#N/A,TRUE,"GENERAL";"TAB2",#N/A,TRUE,"GENERAL";"TAB3",#N/A,TRUE,"GENERAL";"TAB4",#N/A,TRUE,"GENERAL";"TAB5",#N/A,TRUE,"GENERAL"}</definedName>
    <definedName name="ruru" localSheetId="20"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19" hidden="1">{"via1",#N/A,TRUE,"general";"via2",#N/A,TRUE,"general";"via3",#N/A,TRUE,"general"}</definedName>
    <definedName name="rutu" localSheetId="20"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19" hidden="1">{"via1",#N/A,TRUE,"general";"via2",#N/A,TRUE,"general";"via3",#N/A,TRUE,"general"}</definedName>
    <definedName name="rwt" localSheetId="20"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19" hidden="1">{"via1",#N/A,TRUE,"general";"via2",#N/A,TRUE,"general";"via3",#N/A,TRUE,"general"}</definedName>
    <definedName name="ry" localSheetId="20"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19" hidden="1">{"via1",#N/A,TRUE,"general";"via2",#N/A,TRUE,"general";"via3",#N/A,TRUE,"general"}</definedName>
    <definedName name="rytrsdg" localSheetId="20"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hidden="1">{"via1",#N/A,TRUE,"general";"via2",#N/A,TRUE,"general";"via3",#N/A,TRUE,"general"}</definedName>
    <definedName name="s" localSheetId="2">'1,1'!ERR</definedName>
    <definedName name="s" localSheetId="3">'1,2'!ERR</definedName>
    <definedName name="s" localSheetId="4">'1,3'!ERR</definedName>
    <definedName name="s" localSheetId="5">'2,1'!ERR</definedName>
    <definedName name="s" localSheetId="6">'2,2'!ERR</definedName>
    <definedName name="s" localSheetId="7">'2,3'!ERR</definedName>
    <definedName name="s" localSheetId="8">'3,1'!ERR</definedName>
    <definedName name="s" localSheetId="9">'3,2'!ERR</definedName>
    <definedName name="s" localSheetId="10">'3,3'!ERR</definedName>
    <definedName name="s" localSheetId="11">'4,1'!ERR</definedName>
    <definedName name="s" localSheetId="12">'4,2'!ERR</definedName>
    <definedName name="s" localSheetId="13">'4,3'!ERR</definedName>
    <definedName name="s" localSheetId="14">'4,4'!ERR</definedName>
    <definedName name="s" localSheetId="15">'4,5'!ERR</definedName>
    <definedName name="s" localSheetId="16">'4,6'!ERR</definedName>
    <definedName name="s" localSheetId="17">'5,1'!ERR</definedName>
    <definedName name="s" localSheetId="18">'5,2'!ERR</definedName>
    <definedName name="s" localSheetId="19">'5,3'!ERR</definedName>
    <definedName name="s" localSheetId="20">'6,1'!ERR</definedName>
    <definedName name="s" localSheetId="21">'7,1'!ERR</definedName>
    <definedName name="s" localSheetId="22">'8,1'!ERR</definedName>
    <definedName name="s">[0]!ERR</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19" hidden="1">{"via1",#N/A,TRUE,"general";"via2",#N/A,TRUE,"general";"via3",#N/A,TRUE,"general"}</definedName>
    <definedName name="saa" localSheetId="20"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19" hidden="1">{"via1",#N/A,TRUE,"general";"via2",#N/A,TRUE,"general";"via3",#N/A,TRUE,"general"}</definedName>
    <definedName name="SAD" localSheetId="20"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19" hidden="1">{"via1",#N/A,TRUE,"general";"via2",#N/A,TRUE,"general";"via3",#N/A,TRUE,"general"}</definedName>
    <definedName name="SADF" localSheetId="20"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19" hidden="1">{"via1",#N/A,TRUE,"general";"via2",#N/A,TRUE,"general";"via3",#N/A,TRUE,"general"}</definedName>
    <definedName name="sadfo" localSheetId="20"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hidden="1">{"TAB1",#N/A,TRUE,"GENERAL";"TAB2",#N/A,TRUE,"GENERAL";"TAB3",#N/A,TRUE,"GENERAL";"TAB4",#N/A,TRUE,"GENERAL";"TAB5",#N/A,TRUE,"GENERAL"}</definedName>
    <definedName name="salarios" localSheetId="2">'1,1'!ERR</definedName>
    <definedName name="salarios" localSheetId="3">'1,2'!ERR</definedName>
    <definedName name="salarios" localSheetId="4">'1,3'!ERR</definedName>
    <definedName name="salarios" localSheetId="5">'2,1'!ERR</definedName>
    <definedName name="salarios" localSheetId="6">'2,2'!ERR</definedName>
    <definedName name="salarios" localSheetId="7">'2,3'!ERR</definedName>
    <definedName name="salarios" localSheetId="8">'3,1'!ERR</definedName>
    <definedName name="salarios" localSheetId="9">'3,2'!ERR</definedName>
    <definedName name="salarios" localSheetId="10">'3,3'!ERR</definedName>
    <definedName name="salarios" localSheetId="11">'4,1'!ERR</definedName>
    <definedName name="salarios" localSheetId="12">'4,2'!ERR</definedName>
    <definedName name="salarios" localSheetId="13">'4,3'!ERR</definedName>
    <definedName name="salarios" localSheetId="14">'4,4'!ERR</definedName>
    <definedName name="salarios" localSheetId="15">'4,5'!ERR</definedName>
    <definedName name="salarios" localSheetId="16">'4,6'!ERR</definedName>
    <definedName name="salarios" localSheetId="17">'5,1'!ERR</definedName>
    <definedName name="salarios" localSheetId="18">'5,2'!ERR</definedName>
    <definedName name="salarios" localSheetId="19">'5,3'!ERR</definedName>
    <definedName name="salarios" localSheetId="20">'6,1'!ERR</definedName>
    <definedName name="salarios" localSheetId="21">'7,1'!ERR</definedName>
    <definedName name="salarios" localSheetId="22">'8,1'!ERR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19" hidden="1">{"via1",#N/A,TRUE,"general";"via2",#N/A,TRUE,"general";"via3",#N/A,TRUE,"general"}</definedName>
    <definedName name="sbgfbgdr" localSheetId="20"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19" hidden="1">{"TAB1",#N/A,TRUE,"GENERAL";"TAB2",#N/A,TRUE,"GENERAL";"TAB3",#N/A,TRUE,"GENERAL";"TAB4",#N/A,TRUE,"GENERAL";"TAB5",#N/A,TRUE,"GENERAL"}</definedName>
    <definedName name="sd" localSheetId="20"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19" hidden="1">{"via1",#N/A,TRUE,"general";"via2",#N/A,TRUE,"general";"via3",#N/A,TRUE,"general"}</definedName>
    <definedName name="sdaf" localSheetId="20"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19" hidden="1">{"via1",#N/A,TRUE,"general";"via2",#N/A,TRUE,"general";"via3",#N/A,TRUE,"general"}</definedName>
    <definedName name="sdas" localSheetId="20"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19" hidden="1">{"via1",#N/A,TRUE,"general";"via2",#N/A,TRUE,"general";"via3",#N/A,TRUE,"general"}</definedName>
    <definedName name="sdasdf" localSheetId="20"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19" hidden="1">{"via1",#N/A,TRUE,"general";"via2",#N/A,TRUE,"general";"via3",#N/A,TRUE,"general"}</definedName>
    <definedName name="sdfd" localSheetId="20"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19" hidden="1">{"via1",#N/A,TRUE,"general";"via2",#N/A,TRUE,"general";"via3",#N/A,TRUE,"general"}</definedName>
    <definedName name="sdfds" localSheetId="20"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19" hidden="1">{"via1",#N/A,TRUE,"general";"via2",#N/A,TRUE,"general";"via3",#N/A,TRUE,"general"}</definedName>
    <definedName name="SDFDSO" localSheetId="20"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19" hidden="1">{"via1",#N/A,TRUE,"general";"via2",#N/A,TRUE,"general";"via3",#N/A,TRUE,"general"}</definedName>
    <definedName name="SDFEO" localSheetId="20"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19" hidden="1">{"TAB1",#N/A,TRUE,"GENERAL";"TAB2",#N/A,TRUE,"GENERAL";"TAB3",#N/A,TRUE,"GENERAL";"TAB4",#N/A,TRUE,"GENERAL";"TAB5",#N/A,TRUE,"GENERAL"}</definedName>
    <definedName name="sdfg" localSheetId="20"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19" hidden="1">{"via1",#N/A,TRUE,"general";"via2",#N/A,TRUE,"general";"via3",#N/A,TRUE,"general"}</definedName>
    <definedName name="sdfgdsfk" localSheetId="20"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19" hidden="1">{"via1",#N/A,TRUE,"general";"via2",#N/A,TRUE,"general";"via3",#N/A,TRUE,"general"}</definedName>
    <definedName name="sdfgsg" localSheetId="20"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19" hidden="1">{"via1",#N/A,TRUE,"general";"via2",#N/A,TRUE,"general";"via3",#N/A,TRUE,"general"}</definedName>
    <definedName name="sdfsd4" localSheetId="20"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19" hidden="1">{"via1",#N/A,TRUE,"general";"via2",#N/A,TRUE,"general";"via3",#N/A,TRUE,"general"}</definedName>
    <definedName name="sdfsdfb" localSheetId="20"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19" hidden="1">{"via1",#N/A,TRUE,"general";"via2",#N/A,TRUE,"general";"via3",#N/A,TRUE,"general"}</definedName>
    <definedName name="sdgfgp" localSheetId="20"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19" hidden="1">{"via1",#N/A,TRUE,"general";"via2",#N/A,TRUE,"general";"via3",#N/A,TRUE,"general"}</definedName>
    <definedName name="sdgfiu" localSheetId="20"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19" hidden="1">{"via1",#N/A,TRUE,"general";"via2",#N/A,TRUE,"general";"via3",#N/A,TRUE,"general"}</definedName>
    <definedName name="sdgsg" localSheetId="20"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19" hidden="1">{"via1",#N/A,TRUE,"general";"via2",#N/A,TRUE,"general";"via3",#N/A,TRUE,"general"}</definedName>
    <definedName name="sdsdfh" localSheetId="20"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3">#REF!</definedName>
    <definedName name="SECTOR" localSheetId="4">#REF!</definedName>
    <definedName name="SECTOR" localSheetId="5">#REF!</definedName>
    <definedName name="SECTOR" localSheetId="6">#REF!</definedName>
    <definedName name="SECTOR" localSheetId="7">#REF!</definedName>
    <definedName name="SECTOR" localSheetId="8">#REF!</definedName>
    <definedName name="SECTOR" localSheetId="9">#REF!</definedName>
    <definedName name="SECTOR" localSheetId="10">#REF!</definedName>
    <definedName name="SECTOR" localSheetId="11">#REF!</definedName>
    <definedName name="SECTOR" localSheetId="12">#REF!</definedName>
    <definedName name="SECTOR" localSheetId="13">#REF!</definedName>
    <definedName name="SECTOR" localSheetId="14">#REF!</definedName>
    <definedName name="SECTOR" localSheetId="15">#REF!</definedName>
    <definedName name="SECTOR" localSheetId="16">#REF!</definedName>
    <definedName name="SECTOR" localSheetId="17">#REF!</definedName>
    <definedName name="SECTOR" localSheetId="18">#REF!</definedName>
    <definedName name="SECTOR" localSheetId="19">#REF!</definedName>
    <definedName name="SECTOR" localSheetId="20">#REF!</definedName>
    <definedName name="SECTOR" localSheetId="21">#REF!</definedName>
    <definedName name="SECTOR" localSheetId="22">#REF!</definedName>
    <definedName name="SECTOR">#REF!</definedName>
    <definedName name="SEMANA_C3">#REF!</definedName>
    <definedName name="sena">[55]Hoja1!$C$14</definedName>
    <definedName name="SERO" localSheetId="2">'1,1'!ERR</definedName>
    <definedName name="SERO" localSheetId="3">'1,2'!ERR</definedName>
    <definedName name="SERO" localSheetId="4">'1,3'!ERR</definedName>
    <definedName name="SERO" localSheetId="5">'2,1'!ERR</definedName>
    <definedName name="SERO" localSheetId="6">'2,2'!ERR</definedName>
    <definedName name="SERO" localSheetId="7">'2,3'!ERR</definedName>
    <definedName name="SERO" localSheetId="8">'3,1'!ERR</definedName>
    <definedName name="SERO" localSheetId="9">'3,2'!ERR</definedName>
    <definedName name="SERO" localSheetId="10">'3,3'!ERR</definedName>
    <definedName name="SERO" localSheetId="11">'4,1'!ERR</definedName>
    <definedName name="SERO" localSheetId="12">'4,2'!ERR</definedName>
    <definedName name="SERO" localSheetId="13">'4,3'!ERR</definedName>
    <definedName name="SERO" localSheetId="14">'4,4'!ERR</definedName>
    <definedName name="SERO" localSheetId="15">'4,5'!ERR</definedName>
    <definedName name="SERO" localSheetId="16">'4,6'!ERR</definedName>
    <definedName name="SERO" localSheetId="17">'5,1'!ERR</definedName>
    <definedName name="SERO" localSheetId="18">'5,2'!ERR</definedName>
    <definedName name="SERO" localSheetId="19">'5,3'!ERR</definedName>
    <definedName name="SERO" localSheetId="20">'6,1'!ERR</definedName>
    <definedName name="SERO" localSheetId="21">'7,1'!ERR</definedName>
    <definedName name="SERO" localSheetId="22">'8,1'!ERR</definedName>
    <definedName name="SERO">[0]!ERR</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19" hidden="1">{"via1",#N/A,TRUE,"general";"via2",#N/A,TRUE,"general";"via3",#N/A,TRUE,"general"}</definedName>
    <definedName name="setrj" localSheetId="20"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19" hidden="1">{"via1",#N/A,TRUE,"general";"via2",#N/A,TRUE,"general";"via3",#N/A,TRUE,"general"}</definedName>
    <definedName name="sett" localSheetId="20"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19" hidden="1">{"via1",#N/A,TRUE,"general";"via2",#N/A,TRUE,"general";"via3",#N/A,TRUE,"general"}</definedName>
    <definedName name="sfsd" localSheetId="20"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'1,1'!ERR</definedName>
    <definedName name="SI" localSheetId="3">'1,2'!ERR</definedName>
    <definedName name="SI" localSheetId="4">'1,3'!ERR</definedName>
    <definedName name="SI" localSheetId="5">'2,1'!ERR</definedName>
    <definedName name="SI" localSheetId="6">'2,2'!ERR</definedName>
    <definedName name="SI" localSheetId="7">'2,3'!ERR</definedName>
    <definedName name="SI" localSheetId="8">'3,1'!ERR</definedName>
    <definedName name="SI" localSheetId="9">'3,2'!ERR</definedName>
    <definedName name="SI" localSheetId="10">'3,3'!ERR</definedName>
    <definedName name="SI" localSheetId="11">'4,1'!ERR</definedName>
    <definedName name="SI" localSheetId="12">'4,2'!ERR</definedName>
    <definedName name="SI" localSheetId="13">'4,3'!ERR</definedName>
    <definedName name="SI" localSheetId="14">'4,4'!ERR</definedName>
    <definedName name="SI" localSheetId="15">'4,5'!ERR</definedName>
    <definedName name="SI" localSheetId="16">'4,6'!ERR</definedName>
    <definedName name="SI" localSheetId="17">'5,1'!ERR</definedName>
    <definedName name="SI" localSheetId="18">'5,2'!ERR</definedName>
    <definedName name="SI" localSheetId="19">'5,3'!ERR</definedName>
    <definedName name="SI" localSheetId="20">'6,1'!ERR</definedName>
    <definedName name="SI" localSheetId="21">'7,1'!ERR</definedName>
    <definedName name="SI" localSheetId="22">'8,1'!ERR</definedName>
    <definedName name="SI">[0]!ERR</definedName>
    <definedName name="SINGOLO">'[3]7422CW00'!#REF!</definedName>
    <definedName name="SISISIS" localSheetId="2">'1,1'!ERR</definedName>
    <definedName name="SISISIS" localSheetId="3">'1,2'!ERR</definedName>
    <definedName name="SISISIS" localSheetId="4">'1,3'!ERR</definedName>
    <definedName name="SISISIS" localSheetId="5">'2,1'!ERR</definedName>
    <definedName name="SISISIS" localSheetId="6">'2,2'!ERR</definedName>
    <definedName name="SISISIS" localSheetId="7">'2,3'!ERR</definedName>
    <definedName name="SISISIS" localSheetId="8">'3,1'!ERR</definedName>
    <definedName name="SISISIS" localSheetId="9">'3,2'!ERR</definedName>
    <definedName name="SISISIS" localSheetId="10">'3,3'!ERR</definedName>
    <definedName name="SISISIS" localSheetId="11">'4,1'!ERR</definedName>
    <definedName name="SISISIS" localSheetId="12">'4,2'!ERR</definedName>
    <definedName name="SISISIS" localSheetId="13">'4,3'!ERR</definedName>
    <definedName name="SISISIS" localSheetId="14">'4,4'!ERR</definedName>
    <definedName name="SISISIS" localSheetId="15">'4,5'!ERR</definedName>
    <definedName name="SISISIS" localSheetId="16">'4,6'!ERR</definedName>
    <definedName name="SISISIS" localSheetId="17">'5,1'!ERR</definedName>
    <definedName name="SISISIS" localSheetId="18">'5,2'!ERR</definedName>
    <definedName name="SISISIS" localSheetId="19">'5,3'!ERR</definedName>
    <definedName name="SISISIS" localSheetId="20">'6,1'!ERR</definedName>
    <definedName name="SISISIS" localSheetId="21">'7,1'!ERR</definedName>
    <definedName name="SISISIS" localSheetId="22">'8,1'!ERR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'1,1'!#REF!</definedName>
    <definedName name="solver_adj" localSheetId="3" hidden="1">'1,2'!#REF!</definedName>
    <definedName name="solver_adj" localSheetId="4" hidden="1">'1,3'!#REF!</definedName>
    <definedName name="solver_adj" localSheetId="5" hidden="1">'2,1'!#REF!</definedName>
    <definedName name="solver_adj" localSheetId="6" hidden="1">'2,2'!#REF!</definedName>
    <definedName name="solver_adj" localSheetId="7" hidden="1">'2,3'!#REF!</definedName>
    <definedName name="solver_adj" localSheetId="8" hidden="1">'3,1'!#REF!</definedName>
    <definedName name="solver_adj" localSheetId="9" hidden="1">'3,2'!#REF!</definedName>
    <definedName name="solver_adj" localSheetId="10" hidden="1">'3,3'!#REF!</definedName>
    <definedName name="solver_adj" localSheetId="11" hidden="1">'4,1'!#REF!</definedName>
    <definedName name="solver_adj" localSheetId="12" hidden="1">'4,2'!#REF!</definedName>
    <definedName name="solver_adj" localSheetId="13" hidden="1">'4,3'!#REF!</definedName>
    <definedName name="solver_adj" localSheetId="14" hidden="1">'4,4'!#REF!</definedName>
    <definedName name="solver_adj" localSheetId="15" hidden="1">'4,5'!#REF!</definedName>
    <definedName name="solver_adj" localSheetId="16" hidden="1">'4,6'!#REF!</definedName>
    <definedName name="solver_adj" localSheetId="17" hidden="1">'5,1'!#REF!</definedName>
    <definedName name="solver_adj" localSheetId="18" hidden="1">'5,2'!#REF!</definedName>
    <definedName name="solver_adj" localSheetId="19" hidden="1">'5,3'!#REF!</definedName>
    <definedName name="solver_adj" localSheetId="20" hidden="1">'6,1'!#REF!</definedName>
    <definedName name="solver_adj" localSheetId="21" hidden="1">'7,1'!#REF!</definedName>
    <definedName name="solver_adj" localSheetId="22" hidden="1">'8,1'!#REF!</definedName>
    <definedName name="solver_adj" localSheetId="0" hidden="1">'PRESUPUESTO OFICIAL (Entidad)'!$K$63</definedName>
    <definedName name="solver_adj" localSheetId="1" hidden="1">'PROPUESTA ECONOMICA(Proponente)'!$K$43</definedName>
    <definedName name="solver_cvg" localSheetId="2" hidden="1">0.0001</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8" hidden="1">0.0001</definedName>
    <definedName name="solver_cvg" localSheetId="9" hidden="1">0.0001</definedName>
    <definedName name="solver_cvg" localSheetId="10" hidden="1">0.0001</definedName>
    <definedName name="solver_cvg" localSheetId="11" hidden="1">0.0001</definedName>
    <definedName name="solver_cvg" localSheetId="12" hidden="1">0.0001</definedName>
    <definedName name="solver_cvg" localSheetId="13" hidden="1">0.0001</definedName>
    <definedName name="solver_cvg" localSheetId="14" hidden="1">0.0001</definedName>
    <definedName name="solver_cvg" localSheetId="15" hidden="1">0.0001</definedName>
    <definedName name="solver_cvg" localSheetId="16" hidden="1">0.0001</definedName>
    <definedName name="solver_cvg" localSheetId="17" hidden="1">0.0001</definedName>
    <definedName name="solver_cvg" localSheetId="18" hidden="1">0.0001</definedName>
    <definedName name="solver_cvg" localSheetId="19" hidden="1">0.0001</definedName>
    <definedName name="solver_cvg" localSheetId="20" hidden="1">0.0001</definedName>
    <definedName name="solver_cvg" localSheetId="21" hidden="1">0.0001</definedName>
    <definedName name="solver_cvg" localSheetId="22"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8" hidden="1">1</definedName>
    <definedName name="solver_drv" localSheetId="9" hidden="1">1</definedName>
    <definedName name="solver_drv" localSheetId="10" hidden="1">1</definedName>
    <definedName name="solver_drv" localSheetId="11" hidden="1">1</definedName>
    <definedName name="solver_drv" localSheetId="12" hidden="1">1</definedName>
    <definedName name="solver_drv" localSheetId="13" hidden="1">1</definedName>
    <definedName name="solver_drv" localSheetId="14" hidden="1">1</definedName>
    <definedName name="solver_drv" localSheetId="15" hidden="1">1</definedName>
    <definedName name="solver_drv" localSheetId="16" hidden="1">1</definedName>
    <definedName name="solver_drv" localSheetId="17" hidden="1">1</definedName>
    <definedName name="solver_drv" localSheetId="18" hidden="1">1</definedName>
    <definedName name="solver_drv" localSheetId="19" hidden="1">1</definedName>
    <definedName name="solver_drv" localSheetId="20" hidden="1">1</definedName>
    <definedName name="solver_drv" localSheetId="21" hidden="1">1</definedName>
    <definedName name="solver_drv" localSheetId="22"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8" hidden="1">1</definedName>
    <definedName name="solver_est" localSheetId="9" hidden="1">1</definedName>
    <definedName name="solver_est" localSheetId="10" hidden="1">1</definedName>
    <definedName name="solver_est" localSheetId="11" hidden="1">1</definedName>
    <definedName name="solver_est" localSheetId="12" hidden="1">1</definedName>
    <definedName name="solver_est" localSheetId="13" hidden="1">1</definedName>
    <definedName name="solver_est" localSheetId="14" hidden="1">1</definedName>
    <definedName name="solver_est" localSheetId="15" hidden="1">1</definedName>
    <definedName name="solver_est" localSheetId="16" hidden="1">1</definedName>
    <definedName name="solver_est" localSheetId="17" hidden="1">1</definedName>
    <definedName name="solver_est" localSheetId="18" hidden="1">1</definedName>
    <definedName name="solver_est" localSheetId="19" hidden="1">1</definedName>
    <definedName name="solver_est" localSheetId="20" hidden="1">1</definedName>
    <definedName name="solver_est" localSheetId="21" hidden="1">1</definedName>
    <definedName name="solver_est" localSheetId="22"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8" hidden="1">100</definedName>
    <definedName name="solver_itr" localSheetId="9" hidden="1">100</definedName>
    <definedName name="solver_itr" localSheetId="10" hidden="1">100</definedName>
    <definedName name="solver_itr" localSheetId="11" hidden="1">100</definedName>
    <definedName name="solver_itr" localSheetId="12" hidden="1">100</definedName>
    <definedName name="solver_itr" localSheetId="13" hidden="1">100</definedName>
    <definedName name="solver_itr" localSheetId="14" hidden="1">100</definedName>
    <definedName name="solver_itr" localSheetId="15" hidden="1">100</definedName>
    <definedName name="solver_itr" localSheetId="16" hidden="1">100</definedName>
    <definedName name="solver_itr" localSheetId="17" hidden="1">100</definedName>
    <definedName name="solver_itr" localSheetId="18" hidden="1">100</definedName>
    <definedName name="solver_itr" localSheetId="19" hidden="1">100</definedName>
    <definedName name="solver_itr" localSheetId="20" hidden="1">100</definedName>
    <definedName name="solver_itr" localSheetId="21" hidden="1">100</definedName>
    <definedName name="solver_itr" localSheetId="22" hidden="1">100</definedName>
    <definedName name="solver_itr" localSheetId="0" hidden="1">100</definedName>
    <definedName name="solver_itr" localSheetId="1" hidden="1">100</definedName>
    <definedName name="solver_lhs1" localSheetId="2" hidden="1">'1,1'!#REF!</definedName>
    <definedName name="solver_lhs1" localSheetId="3" hidden="1">'1,2'!#REF!</definedName>
    <definedName name="solver_lhs1" localSheetId="4" hidden="1">'1,3'!#REF!</definedName>
    <definedName name="solver_lhs1" localSheetId="5" hidden="1">'2,1'!#REF!</definedName>
    <definedName name="solver_lhs1" localSheetId="6" hidden="1">'2,2'!#REF!</definedName>
    <definedName name="solver_lhs1" localSheetId="7" hidden="1">'2,3'!#REF!</definedName>
    <definedName name="solver_lhs1" localSheetId="8" hidden="1">'3,1'!#REF!</definedName>
    <definedName name="solver_lhs1" localSheetId="9" hidden="1">'3,2'!#REF!</definedName>
    <definedName name="solver_lhs1" localSheetId="10" hidden="1">'3,3'!#REF!</definedName>
    <definedName name="solver_lhs1" localSheetId="11" hidden="1">'4,1'!#REF!</definedName>
    <definedName name="solver_lhs1" localSheetId="12" hidden="1">'4,2'!#REF!</definedName>
    <definedName name="solver_lhs1" localSheetId="13" hidden="1">'4,3'!#REF!</definedName>
    <definedName name="solver_lhs1" localSheetId="14" hidden="1">'4,4'!#REF!</definedName>
    <definedName name="solver_lhs1" localSheetId="15" hidden="1">'4,5'!#REF!</definedName>
    <definedName name="solver_lhs1" localSheetId="16" hidden="1">'4,6'!#REF!</definedName>
    <definedName name="solver_lhs1" localSheetId="17" hidden="1">'5,1'!#REF!</definedName>
    <definedName name="solver_lhs1" localSheetId="18" hidden="1">'5,2'!#REF!</definedName>
    <definedName name="solver_lhs1" localSheetId="19" hidden="1">'5,3'!#REF!</definedName>
    <definedName name="solver_lhs1" localSheetId="20" hidden="1">'6,1'!#REF!</definedName>
    <definedName name="solver_lhs1" localSheetId="21" hidden="1">'7,1'!#REF!</definedName>
    <definedName name="solver_lhs1" localSheetId="22" hidden="1">'8,1'!#REF!</definedName>
    <definedName name="solver_lhs1" localSheetId="0" hidden="1">'PRESUPUESTO OFICIAL (Entidad)'!$K$75</definedName>
    <definedName name="solver_lhs1" localSheetId="1" hidden="1">'PROPUESTA ECONOMICA(Proponente)'!$K$55</definedName>
    <definedName name="solver_lin" localSheetId="2" hidden="1">2</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8" hidden="1">2</definedName>
    <definedName name="solver_lin" localSheetId="9" hidden="1">2</definedName>
    <definedName name="solver_lin" localSheetId="10" hidden="1">2</definedName>
    <definedName name="solver_lin" localSheetId="11" hidden="1">2</definedName>
    <definedName name="solver_lin" localSheetId="12" hidden="1">2</definedName>
    <definedName name="solver_lin" localSheetId="13" hidden="1">2</definedName>
    <definedName name="solver_lin" localSheetId="14" hidden="1">2</definedName>
    <definedName name="solver_lin" localSheetId="15" hidden="1">2</definedName>
    <definedName name="solver_lin" localSheetId="16" hidden="1">2</definedName>
    <definedName name="solver_lin" localSheetId="17" hidden="1">2</definedName>
    <definedName name="solver_lin" localSheetId="18" hidden="1">2</definedName>
    <definedName name="solver_lin" localSheetId="19" hidden="1">2</definedName>
    <definedName name="solver_lin" localSheetId="20" hidden="1">2</definedName>
    <definedName name="solver_lin" localSheetId="21" hidden="1">2</definedName>
    <definedName name="solver_lin" localSheetId="22"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8" hidden="1">2</definedName>
    <definedName name="solver_neg" localSheetId="9" hidden="1">2</definedName>
    <definedName name="solver_neg" localSheetId="10" hidden="1">2</definedName>
    <definedName name="solver_neg" localSheetId="11" hidden="1">2</definedName>
    <definedName name="solver_neg" localSheetId="12" hidden="1">2</definedName>
    <definedName name="solver_neg" localSheetId="13" hidden="1">2</definedName>
    <definedName name="solver_neg" localSheetId="14" hidden="1">2</definedName>
    <definedName name="solver_neg" localSheetId="15" hidden="1">2</definedName>
    <definedName name="solver_neg" localSheetId="16" hidden="1">2</definedName>
    <definedName name="solver_neg" localSheetId="17" hidden="1">2</definedName>
    <definedName name="solver_neg" localSheetId="18" hidden="1">2</definedName>
    <definedName name="solver_neg" localSheetId="19" hidden="1">2</definedName>
    <definedName name="solver_neg" localSheetId="20" hidden="1">2</definedName>
    <definedName name="solver_neg" localSheetId="21" hidden="1">2</definedName>
    <definedName name="solver_neg" localSheetId="22"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8" hidden="1">1</definedName>
    <definedName name="solver_num" localSheetId="9" hidden="1">1</definedName>
    <definedName name="solver_num" localSheetId="10" hidden="1">1</definedName>
    <definedName name="solver_num" localSheetId="11" hidden="1">1</definedName>
    <definedName name="solver_num" localSheetId="12" hidden="1">1</definedName>
    <definedName name="solver_num" localSheetId="13" hidden="1">1</definedName>
    <definedName name="solver_num" localSheetId="14" hidden="1">1</definedName>
    <definedName name="solver_num" localSheetId="15" hidden="1">1</definedName>
    <definedName name="solver_num" localSheetId="16" hidden="1">1</definedName>
    <definedName name="solver_num" localSheetId="17" hidden="1">1</definedName>
    <definedName name="solver_num" localSheetId="18" hidden="1">1</definedName>
    <definedName name="solver_num" localSheetId="19" hidden="1">1</definedName>
    <definedName name="solver_num" localSheetId="20" hidden="1">1</definedName>
    <definedName name="solver_num" localSheetId="21" hidden="1">1</definedName>
    <definedName name="solver_num" localSheetId="22"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8" hidden="1">1</definedName>
    <definedName name="solver_nwt" localSheetId="9" hidden="1">1</definedName>
    <definedName name="solver_nwt" localSheetId="10" hidden="1">1</definedName>
    <definedName name="solver_nwt" localSheetId="11" hidden="1">1</definedName>
    <definedName name="solver_nwt" localSheetId="12" hidden="1">1</definedName>
    <definedName name="solver_nwt" localSheetId="13" hidden="1">1</definedName>
    <definedName name="solver_nwt" localSheetId="14" hidden="1">1</definedName>
    <definedName name="solver_nwt" localSheetId="15" hidden="1">1</definedName>
    <definedName name="solver_nwt" localSheetId="16" hidden="1">1</definedName>
    <definedName name="solver_nwt" localSheetId="17" hidden="1">1</definedName>
    <definedName name="solver_nwt" localSheetId="18" hidden="1">1</definedName>
    <definedName name="solver_nwt" localSheetId="19" hidden="1">1</definedName>
    <definedName name="solver_nwt" localSheetId="20" hidden="1">1</definedName>
    <definedName name="solver_nwt" localSheetId="21" hidden="1">1</definedName>
    <definedName name="solver_nwt" localSheetId="22" hidden="1">1</definedName>
    <definedName name="solver_nwt" localSheetId="0" hidden="1">1</definedName>
    <definedName name="solver_nwt" localSheetId="1" hidden="1">1</definedName>
    <definedName name="solver_opt" localSheetId="2" hidden="1">'1,1'!#REF!</definedName>
    <definedName name="solver_opt" localSheetId="3" hidden="1">'1,2'!#REF!</definedName>
    <definedName name="solver_opt" localSheetId="4" hidden="1">'1,3'!#REF!</definedName>
    <definedName name="solver_opt" localSheetId="5" hidden="1">'2,1'!#REF!</definedName>
    <definedName name="solver_opt" localSheetId="6" hidden="1">'2,2'!#REF!</definedName>
    <definedName name="solver_opt" localSheetId="7" hidden="1">'2,3'!#REF!</definedName>
    <definedName name="solver_opt" localSheetId="8" hidden="1">'3,1'!#REF!</definedName>
    <definedName name="solver_opt" localSheetId="9" hidden="1">'3,2'!#REF!</definedName>
    <definedName name="solver_opt" localSheetId="10" hidden="1">'3,3'!#REF!</definedName>
    <definedName name="solver_opt" localSheetId="11" hidden="1">'4,1'!#REF!</definedName>
    <definedName name="solver_opt" localSheetId="12" hidden="1">'4,2'!#REF!</definedName>
    <definedName name="solver_opt" localSheetId="13" hidden="1">'4,3'!#REF!</definedName>
    <definedName name="solver_opt" localSheetId="14" hidden="1">'4,4'!#REF!</definedName>
    <definedName name="solver_opt" localSheetId="15" hidden="1">'4,5'!#REF!</definedName>
    <definedName name="solver_opt" localSheetId="16" hidden="1">'4,6'!#REF!</definedName>
    <definedName name="solver_opt" localSheetId="17" hidden="1">'5,1'!#REF!</definedName>
    <definedName name="solver_opt" localSheetId="18" hidden="1">'5,2'!#REF!</definedName>
    <definedName name="solver_opt" localSheetId="19" hidden="1">'5,3'!#REF!</definedName>
    <definedName name="solver_opt" localSheetId="20" hidden="1">'6,1'!#REF!</definedName>
    <definedName name="solver_opt" localSheetId="21" hidden="1">'7,1'!#REF!</definedName>
    <definedName name="solver_opt" localSheetId="22" hidden="1">'8,1'!#REF!</definedName>
    <definedName name="solver_opt" localSheetId="0" hidden="1">'PRESUPUESTO OFICIAL (Entidad)'!$K$75</definedName>
    <definedName name="solver_opt" localSheetId="1" hidden="1">'PROPUESTA ECONOMICA(Proponente)'!$K$55</definedName>
    <definedName name="solver_pre" localSheetId="2" hidden="1">0.000001</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8" hidden="1">0.000001</definedName>
    <definedName name="solver_pre" localSheetId="9" hidden="1">0.000001</definedName>
    <definedName name="solver_pre" localSheetId="10" hidden="1">0.000001</definedName>
    <definedName name="solver_pre" localSheetId="11" hidden="1">0.000001</definedName>
    <definedName name="solver_pre" localSheetId="12" hidden="1">0.000001</definedName>
    <definedName name="solver_pre" localSheetId="13" hidden="1">0.000001</definedName>
    <definedName name="solver_pre" localSheetId="14" hidden="1">0.000001</definedName>
    <definedName name="solver_pre" localSheetId="15" hidden="1">0.000001</definedName>
    <definedName name="solver_pre" localSheetId="16" hidden="1">0.000001</definedName>
    <definedName name="solver_pre" localSheetId="17" hidden="1">0.000001</definedName>
    <definedName name="solver_pre" localSheetId="18" hidden="1">0.000001</definedName>
    <definedName name="solver_pre" localSheetId="19" hidden="1">0.000001</definedName>
    <definedName name="solver_pre" localSheetId="20" hidden="1">0.000001</definedName>
    <definedName name="solver_pre" localSheetId="21" hidden="1">0.000001</definedName>
    <definedName name="solver_pre" localSheetId="22"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8" hidden="1">2</definedName>
    <definedName name="solver_rel1" localSheetId="9" hidden="1">2</definedName>
    <definedName name="solver_rel1" localSheetId="10" hidden="1">2</definedName>
    <definedName name="solver_rel1" localSheetId="11" hidden="1">2</definedName>
    <definedName name="solver_rel1" localSheetId="12" hidden="1">2</definedName>
    <definedName name="solver_rel1" localSheetId="13" hidden="1">2</definedName>
    <definedName name="solver_rel1" localSheetId="14" hidden="1">2</definedName>
    <definedName name="solver_rel1" localSheetId="15" hidden="1">2</definedName>
    <definedName name="solver_rel1" localSheetId="16" hidden="1">2</definedName>
    <definedName name="solver_rel1" localSheetId="17" hidden="1">2</definedName>
    <definedName name="solver_rel1" localSheetId="18" hidden="1">2</definedName>
    <definedName name="solver_rel1" localSheetId="19" hidden="1">2</definedName>
    <definedName name="solver_rel1" localSheetId="20" hidden="1">2</definedName>
    <definedName name="solver_rel1" localSheetId="21" hidden="1">2</definedName>
    <definedName name="solver_rel1" localSheetId="22" hidden="1">2</definedName>
    <definedName name="solver_rel1" localSheetId="0" hidden="1">2</definedName>
    <definedName name="solver_rel1" localSheetId="1" hidden="1">2</definedName>
    <definedName name="solver_rhs1" localSheetId="2" hidden="1">'1,1'!#REF!</definedName>
    <definedName name="solver_rhs1" localSheetId="3" hidden="1">'1,2'!#REF!</definedName>
    <definedName name="solver_rhs1" localSheetId="4" hidden="1">'1,3'!#REF!</definedName>
    <definedName name="solver_rhs1" localSheetId="5" hidden="1">'2,1'!#REF!</definedName>
    <definedName name="solver_rhs1" localSheetId="6" hidden="1">'2,2'!#REF!</definedName>
    <definedName name="solver_rhs1" localSheetId="7" hidden="1">'2,3'!#REF!</definedName>
    <definedName name="solver_rhs1" localSheetId="8" hidden="1">'3,1'!#REF!</definedName>
    <definedName name="solver_rhs1" localSheetId="9" hidden="1">'3,2'!#REF!</definedName>
    <definedName name="solver_rhs1" localSheetId="10" hidden="1">'3,3'!#REF!</definedName>
    <definedName name="solver_rhs1" localSheetId="11" hidden="1">'4,1'!#REF!</definedName>
    <definedName name="solver_rhs1" localSheetId="12" hidden="1">'4,2'!#REF!</definedName>
    <definedName name="solver_rhs1" localSheetId="13" hidden="1">'4,3'!#REF!</definedName>
    <definedName name="solver_rhs1" localSheetId="14" hidden="1">'4,4'!#REF!</definedName>
    <definedName name="solver_rhs1" localSheetId="15" hidden="1">'4,5'!#REF!</definedName>
    <definedName name="solver_rhs1" localSheetId="16" hidden="1">'4,6'!#REF!</definedName>
    <definedName name="solver_rhs1" localSheetId="17" hidden="1">'5,1'!#REF!</definedName>
    <definedName name="solver_rhs1" localSheetId="18" hidden="1">'5,2'!#REF!</definedName>
    <definedName name="solver_rhs1" localSheetId="19" hidden="1">'5,3'!#REF!</definedName>
    <definedName name="solver_rhs1" localSheetId="20" hidden="1">'6,1'!#REF!</definedName>
    <definedName name="solver_rhs1" localSheetId="21" hidden="1">'7,1'!#REF!</definedName>
    <definedName name="solver_rhs1" localSheetId="22" hidden="1">'8,1'!#REF!</definedName>
    <definedName name="solver_rhs1" localSheetId="0" hidden="1">'PRESUPUESTO OFICIAL (Entidad)'!$K$76</definedName>
    <definedName name="solver_rhs1" localSheetId="1" hidden="1">'PROPUESTA ECONOMICA(Proponente)'!$K$56</definedName>
    <definedName name="solver_scl" localSheetId="2" hidden="1">2</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8" hidden="1">2</definedName>
    <definedName name="solver_scl" localSheetId="9" hidden="1">2</definedName>
    <definedName name="solver_scl" localSheetId="10" hidden="1">2</definedName>
    <definedName name="solver_scl" localSheetId="11" hidden="1">2</definedName>
    <definedName name="solver_scl" localSheetId="12" hidden="1">2</definedName>
    <definedName name="solver_scl" localSheetId="13" hidden="1">2</definedName>
    <definedName name="solver_scl" localSheetId="14" hidden="1">2</definedName>
    <definedName name="solver_scl" localSheetId="15" hidden="1">2</definedName>
    <definedName name="solver_scl" localSheetId="16" hidden="1">2</definedName>
    <definedName name="solver_scl" localSheetId="17" hidden="1">2</definedName>
    <definedName name="solver_scl" localSheetId="18" hidden="1">2</definedName>
    <definedName name="solver_scl" localSheetId="19" hidden="1">2</definedName>
    <definedName name="solver_scl" localSheetId="20" hidden="1">2</definedName>
    <definedName name="solver_scl" localSheetId="21" hidden="1">2</definedName>
    <definedName name="solver_scl" localSheetId="22"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8" hidden="1">2</definedName>
    <definedName name="solver_sho" localSheetId="9" hidden="1">2</definedName>
    <definedName name="solver_sho" localSheetId="10" hidden="1">2</definedName>
    <definedName name="solver_sho" localSheetId="11" hidden="1">2</definedName>
    <definedName name="solver_sho" localSheetId="12" hidden="1">2</definedName>
    <definedName name="solver_sho" localSheetId="13" hidden="1">2</definedName>
    <definedName name="solver_sho" localSheetId="14" hidden="1">2</definedName>
    <definedName name="solver_sho" localSheetId="15" hidden="1">2</definedName>
    <definedName name="solver_sho" localSheetId="16" hidden="1">2</definedName>
    <definedName name="solver_sho" localSheetId="17" hidden="1">2</definedName>
    <definedName name="solver_sho" localSheetId="18" hidden="1">2</definedName>
    <definedName name="solver_sho" localSheetId="19" hidden="1">2</definedName>
    <definedName name="solver_sho" localSheetId="20" hidden="1">2</definedName>
    <definedName name="solver_sho" localSheetId="21" hidden="1">2</definedName>
    <definedName name="solver_sho" localSheetId="22"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8" hidden="1">100</definedName>
    <definedName name="solver_tim" localSheetId="9" hidden="1">100</definedName>
    <definedName name="solver_tim" localSheetId="10" hidden="1">100</definedName>
    <definedName name="solver_tim" localSheetId="11" hidden="1">100</definedName>
    <definedName name="solver_tim" localSheetId="12" hidden="1">100</definedName>
    <definedName name="solver_tim" localSheetId="13" hidden="1">100</definedName>
    <definedName name="solver_tim" localSheetId="14" hidden="1">100</definedName>
    <definedName name="solver_tim" localSheetId="15" hidden="1">100</definedName>
    <definedName name="solver_tim" localSheetId="16" hidden="1">100</definedName>
    <definedName name="solver_tim" localSheetId="17" hidden="1">100</definedName>
    <definedName name="solver_tim" localSheetId="18" hidden="1">100</definedName>
    <definedName name="solver_tim" localSheetId="19" hidden="1">100</definedName>
    <definedName name="solver_tim" localSheetId="20" hidden="1">100</definedName>
    <definedName name="solver_tim" localSheetId="21" hidden="1">100</definedName>
    <definedName name="solver_tim" localSheetId="22"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8" hidden="1">0.05</definedName>
    <definedName name="solver_tol" localSheetId="9" hidden="1">0.05</definedName>
    <definedName name="solver_tol" localSheetId="10" hidden="1">0.05</definedName>
    <definedName name="solver_tol" localSheetId="11" hidden="1">0.05</definedName>
    <definedName name="solver_tol" localSheetId="12" hidden="1">0.05</definedName>
    <definedName name="solver_tol" localSheetId="13" hidden="1">0.05</definedName>
    <definedName name="solver_tol" localSheetId="14" hidden="1">0.05</definedName>
    <definedName name="solver_tol" localSheetId="15" hidden="1">0.05</definedName>
    <definedName name="solver_tol" localSheetId="16" hidden="1">0.05</definedName>
    <definedName name="solver_tol" localSheetId="17" hidden="1">0.05</definedName>
    <definedName name="solver_tol" localSheetId="18" hidden="1">0.05</definedName>
    <definedName name="solver_tol" localSheetId="19" hidden="1">0.05</definedName>
    <definedName name="solver_tol" localSheetId="20" hidden="1">0.05</definedName>
    <definedName name="solver_tol" localSheetId="21" hidden="1">0.05</definedName>
    <definedName name="solver_tol" localSheetId="22" hidden="1">0.05</definedName>
    <definedName name="solver_tol" localSheetId="0" hidden="1">0.05</definedName>
    <definedName name="solver_tol" localSheetId="1" hidden="1">0.05</definedName>
    <definedName name="solver_typ" localSheetId="2" hidden="1">3</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8" hidden="1">3</definedName>
    <definedName name="solver_typ" localSheetId="9" hidden="1">3</definedName>
    <definedName name="solver_typ" localSheetId="10" hidden="1">3</definedName>
    <definedName name="solver_typ" localSheetId="11" hidden="1">3</definedName>
    <definedName name="solver_typ" localSheetId="12" hidden="1">3</definedName>
    <definedName name="solver_typ" localSheetId="13" hidden="1">3</definedName>
    <definedName name="solver_typ" localSheetId="14" hidden="1">3</definedName>
    <definedName name="solver_typ" localSheetId="15" hidden="1">3</definedName>
    <definedName name="solver_typ" localSheetId="16" hidden="1">3</definedName>
    <definedName name="solver_typ" localSheetId="17" hidden="1">3</definedName>
    <definedName name="solver_typ" localSheetId="18" hidden="1">3</definedName>
    <definedName name="solver_typ" localSheetId="19" hidden="1">3</definedName>
    <definedName name="solver_typ" localSheetId="20" hidden="1">3</definedName>
    <definedName name="solver_typ" localSheetId="21" hidden="1">3</definedName>
    <definedName name="solver_typ" localSheetId="22" hidden="1">3</definedName>
    <definedName name="solver_typ" localSheetId="0" hidden="1">3</definedName>
    <definedName name="solver_typ" localSheetId="1" hidden="1">3</definedName>
    <definedName name="solver_val" localSheetId="2" hidden="1">490454</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8" hidden="1">490454</definedName>
    <definedName name="solver_val" localSheetId="9" hidden="1">490454</definedName>
    <definedName name="solver_val" localSheetId="10" hidden="1">490454</definedName>
    <definedName name="solver_val" localSheetId="11" hidden="1">490454</definedName>
    <definedName name="solver_val" localSheetId="12" hidden="1">490454</definedName>
    <definedName name="solver_val" localSheetId="13" hidden="1">490454</definedName>
    <definedName name="solver_val" localSheetId="14" hidden="1">490454</definedName>
    <definedName name="solver_val" localSheetId="15" hidden="1">490454</definedName>
    <definedName name="solver_val" localSheetId="16" hidden="1">490454</definedName>
    <definedName name="solver_val" localSheetId="17" hidden="1">490454</definedName>
    <definedName name="solver_val" localSheetId="18" hidden="1">490454</definedName>
    <definedName name="solver_val" localSheetId="19" hidden="1">490454</definedName>
    <definedName name="solver_val" localSheetId="20" hidden="1">490454</definedName>
    <definedName name="solver_val" localSheetId="21" hidden="1">490454</definedName>
    <definedName name="solver_val" localSheetId="2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3">#REF!</definedName>
    <definedName name="SS" localSheetId="4">#REF!</definedName>
    <definedName name="SS" localSheetId="5">#REF!</definedName>
    <definedName name="SS" localSheetId="6">#REF!</definedName>
    <definedName name="SS" localSheetId="7">#REF!</definedName>
    <definedName name="SS" localSheetId="8">#REF!</definedName>
    <definedName name="SS" localSheetId="9">#REF!</definedName>
    <definedName name="SS" localSheetId="10">#REF!</definedName>
    <definedName name="SS" localSheetId="11">#REF!</definedName>
    <definedName name="SS" localSheetId="12">#REF!</definedName>
    <definedName name="SS" localSheetId="13">#REF!</definedName>
    <definedName name="SS" localSheetId="14">#REF!</definedName>
    <definedName name="SS" localSheetId="15">#REF!</definedName>
    <definedName name="SS" localSheetId="16">#REF!</definedName>
    <definedName name="SS" localSheetId="17">#REF!</definedName>
    <definedName name="SS" localSheetId="18">#REF!</definedName>
    <definedName name="SS" localSheetId="19">#REF!</definedName>
    <definedName name="SS" localSheetId="20">#REF!</definedName>
    <definedName name="SS" localSheetId="21">#REF!</definedName>
    <definedName name="SS" localSheetId="22">#REF!</definedName>
    <definedName name="SS">#REF!</definedName>
    <definedName name="SS_AVG_SIZE">#REF!</definedName>
    <definedName name="SS_WELDING">#REF!</definedName>
    <definedName name="ssa">[55]Hoja1!$C$25</definedName>
    <definedName name="ssh">[55]Hoja1!$C$24</definedName>
    <definedName name="sss" localSheetId="3">MODULO10.auto_abrir</definedName>
    <definedName name="sss" localSheetId="4">MODULO10.auto_abrir</definedName>
    <definedName name="sss" localSheetId="5">MODULO10.auto_abrir</definedName>
    <definedName name="sss" localSheetId="6">MODULO10.auto_abrir</definedName>
    <definedName name="sss" localSheetId="7">MODULO10.auto_abrir</definedName>
    <definedName name="sss" localSheetId="8">MODULO10.auto_abrir</definedName>
    <definedName name="sss" localSheetId="9">MODULO10.auto_abrir</definedName>
    <definedName name="sss" localSheetId="10">MODULO10.auto_abrir</definedName>
    <definedName name="sss" localSheetId="11">MODULO10.auto_abrir</definedName>
    <definedName name="sss" localSheetId="12">MODULO10.auto_abrir</definedName>
    <definedName name="sss" localSheetId="13">MODULO10.auto_abrir</definedName>
    <definedName name="sss" localSheetId="14">MODULO10.auto_abrir</definedName>
    <definedName name="sss" localSheetId="15">MODULO10.auto_abrir</definedName>
    <definedName name="sss" localSheetId="16">MODULO10.auto_abrir</definedName>
    <definedName name="sss" localSheetId="17">MODULO10.auto_abrir</definedName>
    <definedName name="sss" localSheetId="18">MODULO10.auto_abrir</definedName>
    <definedName name="sss" localSheetId="19">MODULO10.auto_abrir</definedName>
    <definedName name="sss" localSheetId="20">MODULO10.auto_abrir</definedName>
    <definedName name="sss" localSheetId="21">MODULO10.auto_abrir</definedName>
    <definedName name="sss" localSheetId="22">MODULO10.auto_abrir</definedName>
    <definedName name="sss" localSheetId="1">MODULO10.auto_abrir</definedName>
    <definedName name="sss">MODULO10.auto_abrir</definedName>
    <definedName name="SSSS" localSheetId="2">'1,1'!ERR</definedName>
    <definedName name="SSSS" localSheetId="3">'1,2'!ERR</definedName>
    <definedName name="SSSS" localSheetId="4">'1,3'!ERR</definedName>
    <definedName name="SSSS" localSheetId="5">'2,1'!ERR</definedName>
    <definedName name="SSSS" localSheetId="6">'2,2'!ERR</definedName>
    <definedName name="SSSS" localSheetId="7">'2,3'!ERR</definedName>
    <definedName name="SSSS" localSheetId="8">'3,1'!ERR</definedName>
    <definedName name="SSSS" localSheetId="9">'3,2'!ERR</definedName>
    <definedName name="SSSS" localSheetId="10">'3,3'!ERR</definedName>
    <definedName name="SSSS" localSheetId="11">'4,1'!ERR</definedName>
    <definedName name="SSSS" localSheetId="12">'4,2'!ERR</definedName>
    <definedName name="SSSS" localSheetId="13">'4,3'!ERR</definedName>
    <definedName name="SSSS" localSheetId="14">'4,4'!ERR</definedName>
    <definedName name="SSSS" localSheetId="15">'4,5'!ERR</definedName>
    <definedName name="SSSS" localSheetId="16">'4,6'!ERR</definedName>
    <definedName name="SSSS" localSheetId="17">'5,1'!ERR</definedName>
    <definedName name="SSSS" localSheetId="18">'5,2'!ERR</definedName>
    <definedName name="SSSS" localSheetId="19">'5,3'!ERR</definedName>
    <definedName name="SSSS" localSheetId="20">'6,1'!ERR</definedName>
    <definedName name="SSSS" localSheetId="21">'7,1'!ERR</definedName>
    <definedName name="SSSS" localSheetId="22">'8,1'!ERR</definedName>
    <definedName name="SSSS">[0]!ERR</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19" hidden="1">{"via1",#N/A,TRUE,"general";"via2",#N/A,TRUE,"general";"via3",#N/A,TRUE,"general"}</definedName>
    <definedName name="sssss7" localSheetId="20"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19" hidden="1">{"via1",#N/A,TRUE,"general";"via2",#N/A,TRUE,"general";"via3",#N/A,TRUE,"general"}</definedName>
    <definedName name="sssssy" localSheetId="20"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19" hidden="1">{"via1",#N/A,TRUE,"general";"via2",#N/A,TRUE,"general";"via3",#N/A,TRUE,"general"}</definedName>
    <definedName name="stt" localSheetId="20"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 localSheetId="3">#REF!</definedName>
    <definedName name="Summary" localSheetId="4">#REF!</definedName>
    <definedName name="Summary" localSheetId="5">#REF!</definedName>
    <definedName name="Summary" localSheetId="6">#REF!</definedName>
    <definedName name="Summary" localSheetId="7">#REF!</definedName>
    <definedName name="Summary" localSheetId="8">#REF!</definedName>
    <definedName name="Summary" localSheetId="9">#REF!</definedName>
    <definedName name="Summary" localSheetId="10">#REF!</definedName>
    <definedName name="Summary" localSheetId="11">#REF!</definedName>
    <definedName name="Summary" localSheetId="12">#REF!</definedName>
    <definedName name="Summary" localSheetId="13">#REF!</definedName>
    <definedName name="Summary" localSheetId="14">#REF!</definedName>
    <definedName name="Summary" localSheetId="15">#REF!</definedName>
    <definedName name="Summary" localSheetId="16">#REF!</definedName>
    <definedName name="Summary" localSheetId="17">#REF!</definedName>
    <definedName name="Summary" localSheetId="18">#REF!</definedName>
    <definedName name="Summary" localSheetId="19">#REF!</definedName>
    <definedName name="Summary" localSheetId="20">#REF!</definedName>
    <definedName name="Summary" localSheetId="21">#REF!</definedName>
    <definedName name="Summary" localSheetId="2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'1,1'!ERR</definedName>
    <definedName name="sw" localSheetId="3">'1,2'!ERR</definedName>
    <definedName name="sw" localSheetId="4">'1,3'!ERR</definedName>
    <definedName name="sw" localSheetId="5">'2,1'!ERR</definedName>
    <definedName name="sw" localSheetId="6">'2,2'!ERR</definedName>
    <definedName name="sw" localSheetId="7">'2,3'!ERR</definedName>
    <definedName name="sw" localSheetId="8">'3,1'!ERR</definedName>
    <definedName name="sw" localSheetId="9">'3,2'!ERR</definedName>
    <definedName name="sw" localSheetId="10">'3,3'!ERR</definedName>
    <definedName name="sw" localSheetId="11">'4,1'!ERR</definedName>
    <definedName name="sw" localSheetId="12">'4,2'!ERR</definedName>
    <definedName name="sw" localSheetId="13">'4,3'!ERR</definedName>
    <definedName name="sw" localSheetId="14">'4,4'!ERR</definedName>
    <definedName name="sw" localSheetId="15">'4,5'!ERR</definedName>
    <definedName name="sw" localSheetId="16">'4,6'!ERR</definedName>
    <definedName name="sw" localSheetId="17">'5,1'!ERR</definedName>
    <definedName name="sw" localSheetId="18">'5,2'!ERR</definedName>
    <definedName name="sw" localSheetId="19">'5,3'!ERR</definedName>
    <definedName name="sw" localSheetId="20">'6,1'!ERR</definedName>
    <definedName name="sw" localSheetId="21">'7,1'!ERR</definedName>
    <definedName name="sw" localSheetId="22">'8,1'!ERR</definedName>
    <definedName name="sw">[0]!ERR</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19" hidden="1">{"via1",#N/A,TRUE,"general";"via2",#N/A,TRUE,"general";"via3",#N/A,TRUE,"general"}</definedName>
    <definedName name="swsw" localSheetId="20"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hidden="1">{"TAB1",#N/A,TRUE,"GENERAL";"TAB2",#N/A,TRUE,"GENERAL";"TAB3",#N/A,TRUE,"GENERAL";"TAB4",#N/A,TRUE,"GENERAL";"TAB5",#N/A,TRUE,"GENERAL"}</definedName>
    <definedName name="t" localSheetId="3">[21]!absc</definedName>
    <definedName name="t" localSheetId="4">[21]!absc</definedName>
    <definedName name="t" localSheetId="5">[21]!absc</definedName>
    <definedName name="t" localSheetId="6">[21]!absc</definedName>
    <definedName name="t" localSheetId="7">[21]!absc</definedName>
    <definedName name="t" localSheetId="8">[21]!absc</definedName>
    <definedName name="t" localSheetId="9">[21]!absc</definedName>
    <definedName name="t" localSheetId="10">[21]!absc</definedName>
    <definedName name="t" localSheetId="11">[21]!absc</definedName>
    <definedName name="t" localSheetId="12">[21]!absc</definedName>
    <definedName name="t" localSheetId="13">[21]!absc</definedName>
    <definedName name="t" localSheetId="14">[21]!absc</definedName>
    <definedName name="t" localSheetId="15">[21]!absc</definedName>
    <definedName name="t" localSheetId="16">[21]!absc</definedName>
    <definedName name="t" localSheetId="17">[21]!absc</definedName>
    <definedName name="t" localSheetId="18">[21]!absc</definedName>
    <definedName name="t" localSheetId="19">[21]!absc</definedName>
    <definedName name="t" localSheetId="20">[21]!absc</definedName>
    <definedName name="t" localSheetId="21">[21]!absc</definedName>
    <definedName name="t" localSheetId="22">[21]!absc</definedName>
    <definedName name="t" localSheetId="1">[21]!absc</definedName>
    <definedName name="t">[21]!absc</definedName>
    <definedName name="t_1" localSheetId="3">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 localSheetId="14">Scheduled_Payment+Extra_Payment</definedName>
    <definedName name="t_1" localSheetId="15">Scheduled_Payment+Extra_Payment</definedName>
    <definedName name="t_1" localSheetId="16">Scheduled_Payment+Extra_Payment</definedName>
    <definedName name="t_1" localSheetId="17">Scheduled_Payment+Extra_Payment</definedName>
    <definedName name="t_1" localSheetId="18">Scheduled_Payment+Extra_Payment</definedName>
    <definedName name="t_1" localSheetId="19">Scheduled_Payment+Extra_Payment</definedName>
    <definedName name="t_1" localSheetId="20">Scheduled_Payment+Extra_Payment</definedName>
    <definedName name="t_1" localSheetId="21">Scheduled_Payment+Extra_Payment</definedName>
    <definedName name="t_1" localSheetId="22">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19" hidden="1">{"TAB1",#N/A,TRUE,"GENERAL";"TAB2",#N/A,TRUE,"GENERAL";"TAB3",#N/A,TRUE,"GENERAL";"TAB4",#N/A,TRUE,"GENERAL";"TAB5",#N/A,TRUE,"GENERAL"}</definedName>
    <definedName name="t5t5" localSheetId="20"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3">#REF!</definedName>
    <definedName name="TABLA" localSheetId="4">#REF!</definedName>
    <definedName name="TABLA" localSheetId="5">#REF!</definedName>
    <definedName name="TABLA" localSheetId="6">#REF!</definedName>
    <definedName name="TABLA" localSheetId="7">#REF!</definedName>
    <definedName name="TABLA" localSheetId="8">#REF!</definedName>
    <definedName name="TABLA" localSheetId="9">#REF!</definedName>
    <definedName name="TABLA" localSheetId="10">#REF!</definedName>
    <definedName name="TABLA" localSheetId="11">#REF!</definedName>
    <definedName name="TABLA" localSheetId="12">#REF!</definedName>
    <definedName name="TABLA" localSheetId="13">#REF!</definedName>
    <definedName name="TABLA" localSheetId="14">#REF!</definedName>
    <definedName name="TABLA" localSheetId="15">#REF!</definedName>
    <definedName name="TABLA" localSheetId="16">#REF!</definedName>
    <definedName name="TABLA" localSheetId="17">#REF!</definedName>
    <definedName name="TABLA" localSheetId="18">#REF!</definedName>
    <definedName name="TABLA" localSheetId="19">#REF!</definedName>
    <definedName name="TABLA" localSheetId="20">#REF!</definedName>
    <definedName name="TABLA" localSheetId="21">#REF!</definedName>
    <definedName name="TABLA" localSheetId="2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19" hidden="1">{"TAB1",#N/A,TRUE,"GENERAL";"TAB2",#N/A,TRUE,"GENERAL";"TAB3",#N/A,TRUE,"GENERAL";"TAB4",#N/A,TRUE,"GENERAL";"TAB5",#N/A,TRUE,"GENERAL"}</definedName>
    <definedName name="tdy" localSheetId="20"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'1,1'!ERR</definedName>
    <definedName name="TER" localSheetId="3">'1,2'!ERR</definedName>
    <definedName name="TER" localSheetId="4">'1,3'!ERR</definedName>
    <definedName name="TER" localSheetId="5">'2,1'!ERR</definedName>
    <definedName name="TER" localSheetId="6">'2,2'!ERR</definedName>
    <definedName name="TER" localSheetId="7">'2,3'!ERR</definedName>
    <definedName name="TER" localSheetId="8">'3,1'!ERR</definedName>
    <definedName name="TER" localSheetId="9">'3,2'!ERR</definedName>
    <definedName name="TER" localSheetId="10">'3,3'!ERR</definedName>
    <definedName name="TER" localSheetId="11">'4,1'!ERR</definedName>
    <definedName name="TER" localSheetId="12">'4,2'!ERR</definedName>
    <definedName name="TER" localSheetId="13">'4,3'!ERR</definedName>
    <definedName name="TER" localSheetId="14">'4,4'!ERR</definedName>
    <definedName name="TER" localSheetId="15">'4,5'!ERR</definedName>
    <definedName name="TER" localSheetId="16">'4,6'!ERR</definedName>
    <definedName name="TER" localSheetId="17">'5,1'!ERR</definedName>
    <definedName name="TER" localSheetId="18">'5,2'!ERR</definedName>
    <definedName name="TER" localSheetId="19">'5,3'!ERR</definedName>
    <definedName name="TER" localSheetId="20">'6,1'!ERR</definedName>
    <definedName name="TER" localSheetId="21">'7,1'!ERR</definedName>
    <definedName name="TER" localSheetId="22">'8,1'!ERR</definedName>
    <definedName name="TER">[0]!ERR</definedName>
    <definedName name="TERM" localSheetId="2">'1,1'!ERR</definedName>
    <definedName name="TERM" localSheetId="3">'1,2'!ERR</definedName>
    <definedName name="TERM" localSheetId="4">'1,3'!ERR</definedName>
    <definedName name="TERM" localSheetId="5">'2,1'!ERR</definedName>
    <definedName name="TERM" localSheetId="6">'2,2'!ERR</definedName>
    <definedName name="TERM" localSheetId="7">'2,3'!ERR</definedName>
    <definedName name="TERM" localSheetId="8">'3,1'!ERR</definedName>
    <definedName name="TERM" localSheetId="9">'3,2'!ERR</definedName>
    <definedName name="TERM" localSheetId="10">'3,3'!ERR</definedName>
    <definedName name="TERM" localSheetId="11">'4,1'!ERR</definedName>
    <definedName name="TERM" localSheetId="12">'4,2'!ERR</definedName>
    <definedName name="TERM" localSheetId="13">'4,3'!ERR</definedName>
    <definedName name="TERM" localSheetId="14">'4,4'!ERR</definedName>
    <definedName name="TERM" localSheetId="15">'4,5'!ERR</definedName>
    <definedName name="TERM" localSheetId="16">'4,6'!ERR</definedName>
    <definedName name="TERM" localSheetId="17">'5,1'!ERR</definedName>
    <definedName name="TERM" localSheetId="18">'5,2'!ERR</definedName>
    <definedName name="TERM" localSheetId="19">'5,3'!ERR</definedName>
    <definedName name="TERM" localSheetId="20">'6,1'!ERR</definedName>
    <definedName name="TERM" localSheetId="21">'7,1'!ERR</definedName>
    <definedName name="TERM" localSheetId="22">'8,1'!ERR</definedName>
    <definedName name="TERM">[0]!ERR</definedName>
    <definedName name="TÉRMINOS" localSheetId="2">'1,1'!ERR</definedName>
    <definedName name="TÉRMINOS" localSheetId="3">'1,2'!ERR</definedName>
    <definedName name="TÉRMINOS" localSheetId="4">'1,3'!ERR</definedName>
    <definedName name="TÉRMINOS" localSheetId="5">'2,1'!ERR</definedName>
    <definedName name="TÉRMINOS" localSheetId="6">'2,2'!ERR</definedName>
    <definedName name="TÉRMINOS" localSheetId="7">'2,3'!ERR</definedName>
    <definedName name="TÉRMINOS" localSheetId="8">'3,1'!ERR</definedName>
    <definedName name="TÉRMINOS" localSheetId="9">'3,2'!ERR</definedName>
    <definedName name="TÉRMINOS" localSheetId="10">'3,3'!ERR</definedName>
    <definedName name="TÉRMINOS" localSheetId="11">'4,1'!ERR</definedName>
    <definedName name="TÉRMINOS" localSheetId="12">'4,2'!ERR</definedName>
    <definedName name="TÉRMINOS" localSheetId="13">'4,3'!ERR</definedName>
    <definedName name="TÉRMINOS" localSheetId="14">'4,4'!ERR</definedName>
    <definedName name="TÉRMINOS" localSheetId="15">'4,5'!ERR</definedName>
    <definedName name="TÉRMINOS" localSheetId="16">'4,6'!ERR</definedName>
    <definedName name="TÉRMINOS" localSheetId="17">'5,1'!ERR</definedName>
    <definedName name="TÉRMINOS" localSheetId="18">'5,2'!ERR</definedName>
    <definedName name="TÉRMINOS" localSheetId="19">'5,3'!ERR</definedName>
    <definedName name="TÉRMINOS" localSheetId="20">'6,1'!ERR</definedName>
    <definedName name="TÉRMINOS" localSheetId="21">'7,1'!ERR</definedName>
    <definedName name="TÉRMINOS" localSheetId="22">'8,1'!ERR</definedName>
    <definedName name="TÉRMINOS">[0]!ERR</definedName>
    <definedName name="TERR">[25]PRESUPUESTO!$I$7</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19" hidden="1">{"via1",#N/A,TRUE,"general";"via2",#N/A,TRUE,"general";"via3",#N/A,TRUE,"general"}</definedName>
    <definedName name="teytrh" localSheetId="20"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19" hidden="1">{"TAB1",#N/A,TRUE,"GENERAL";"TAB2",#N/A,TRUE,"GENERAL";"TAB3",#N/A,TRUE,"GENERAL";"TAB4",#N/A,TRUE,"GENERAL";"TAB5",#N/A,TRUE,"GENERAL"}</definedName>
    <definedName name="thdh" localSheetId="20"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19" hidden="1">{"via1",#N/A,TRUE,"general";"via2",#N/A,TRUE,"general";"via3",#N/A,TRUE,"general"}</definedName>
    <definedName name="thtj" localSheetId="20"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 localSheetId="3">#REF!</definedName>
    <definedName name="TITULO" localSheetId="4">#REF!</definedName>
    <definedName name="TITULO" localSheetId="5">#REF!</definedName>
    <definedName name="TITULO" localSheetId="6">#REF!</definedName>
    <definedName name="TITULO" localSheetId="7">#REF!</definedName>
    <definedName name="TITULO" localSheetId="8">#REF!</definedName>
    <definedName name="TITULO" localSheetId="9">#REF!</definedName>
    <definedName name="TITULO" localSheetId="10">#REF!</definedName>
    <definedName name="TITULO" localSheetId="11">#REF!</definedName>
    <definedName name="TITULO" localSheetId="12">#REF!</definedName>
    <definedName name="TITULO" localSheetId="13">#REF!</definedName>
    <definedName name="TITULO" localSheetId="14">#REF!</definedName>
    <definedName name="TITULO" localSheetId="15">#REF!</definedName>
    <definedName name="TITULO" localSheetId="16">#REF!</definedName>
    <definedName name="TITULO" localSheetId="17">#REF!</definedName>
    <definedName name="TITULO" localSheetId="18">#REF!</definedName>
    <definedName name="TITULO" localSheetId="19">#REF!</definedName>
    <definedName name="TITULO" localSheetId="20">#REF!</definedName>
    <definedName name="TITULO" localSheetId="21">#REF!</definedName>
    <definedName name="TITULO" localSheetId="22">#REF!</definedName>
    <definedName name="TITULO">#REF!</definedName>
    <definedName name="_xlnm.Print_Titles">#N/A</definedName>
    <definedName name="Títulos_a_imprimir_IM" localSheetId="2">#REF!</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 localSheetId="8">#REF!</definedName>
    <definedName name="Títulos_a_imprimir_IM" localSheetId="9">#REF!</definedName>
    <definedName name="Títulos_a_imprimir_IM" localSheetId="10">#REF!</definedName>
    <definedName name="Títulos_a_imprimir_IM" localSheetId="11">#REF!</definedName>
    <definedName name="Títulos_a_imprimir_IM" localSheetId="12">#REF!</definedName>
    <definedName name="Títulos_a_imprimir_IM" localSheetId="13">#REF!</definedName>
    <definedName name="Títulos_a_imprimir_IM" localSheetId="14">#REF!</definedName>
    <definedName name="Títulos_a_imprimir_IM" localSheetId="15">#REF!</definedName>
    <definedName name="Títulos_a_imprimir_IM" localSheetId="16">#REF!</definedName>
    <definedName name="Títulos_a_imprimir_IM" localSheetId="17">#REF!</definedName>
    <definedName name="Títulos_a_imprimir_IM" localSheetId="18">#REF!</definedName>
    <definedName name="Títulos_a_imprimir_IM" localSheetId="19">#REF!</definedName>
    <definedName name="Títulos_a_imprimir_IM" localSheetId="20">#REF!</definedName>
    <definedName name="Títulos_a_imprimir_IM" localSheetId="21">#REF!</definedName>
    <definedName name="Títulos_a_imprimir_IM" localSheetId="2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19" hidden="1">{"via1",#N/A,TRUE,"general";"via2",#N/A,TRUE,"general";"via3",#N/A,TRUE,"general"}</definedName>
    <definedName name="tortas2" localSheetId="20"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 localSheetId="14">#REF!</definedName>
    <definedName name="TOTAL" localSheetId="15">#REF!</definedName>
    <definedName name="TOTAL" localSheetId="16">#REF!</definedName>
    <definedName name="TOTAL" localSheetId="17">#REF!</definedName>
    <definedName name="TOTAL" localSheetId="18">#REF!</definedName>
    <definedName name="TOTAL" localSheetId="19">#REF!</definedName>
    <definedName name="TOTAL" localSheetId="20">#REF!</definedName>
    <definedName name="TOTAL" localSheetId="21">#REF!</definedName>
    <definedName name="TOTAL" localSheetId="22">#REF!</definedName>
    <definedName name="TOTAL">#REF!</definedName>
    <definedName name="Total_Interest">#REF!</definedName>
    <definedName name="Total_Pay">#REF!</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19">Scheduled_Payment+Extra_Payment</definedName>
    <definedName name="Total_Payment" localSheetId="20">Scheduled_Payment+Extra_Payment</definedName>
    <definedName name="Total_Payment" localSheetId="21">Scheduled_Payment+Extra_Payment</definedName>
    <definedName name="Total_Payment" localSheetId="22">Scheduled_Payment+Extra_Payment</definedName>
    <definedName name="Total_Payment" localSheetId="1">Scheduled_Payment+Extra_Payment</definedName>
    <definedName name="Total_Payment">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15">Scheduled_Payment+Extra_Payment</definedName>
    <definedName name="Total_Payment1" localSheetId="16">Scheduled_Payment+Extra_Payment</definedName>
    <definedName name="Total_Payment1" localSheetId="17">Scheduled_Payment+Extra_Payment</definedName>
    <definedName name="Total_Payment1" localSheetId="18">Scheduled_Payment+Extra_Payment</definedName>
    <definedName name="Total_Payment1" localSheetId="19">Scheduled_Payment+Extra_Payment</definedName>
    <definedName name="Total_Payment1" localSheetId="20">Scheduled_Payment+Extra_Payment</definedName>
    <definedName name="Total_Payment1" localSheetId="21">Scheduled_Payment+Extra_Payment</definedName>
    <definedName name="Total_Payment1" localSheetId="22">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19" hidden="1">{"TAB1",#N/A,TRUE,"GENERAL";"TAB2",#N/A,TRUE,"GENERAL";"TAB3",#N/A,TRUE,"GENERAL";"TAB4",#N/A,TRUE,"GENERAL";"TAB5",#N/A,TRUE,"GENERAL"}</definedName>
    <definedName name="tr" localSheetId="20"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 localSheetId="3">[106]desmonte!$E$48</definedName>
    <definedName name="TRAT" localSheetId="4">[106]desmonte!$E$48</definedName>
    <definedName name="TRAT" localSheetId="5">[106]desmonte!$E$48</definedName>
    <definedName name="TRAT" localSheetId="6">[106]desmonte!$E$48</definedName>
    <definedName name="TRAT" localSheetId="7">[106]desmonte!$E$48</definedName>
    <definedName name="TRAT" localSheetId="8">[106]desmonte!$E$48</definedName>
    <definedName name="TRAT" localSheetId="9">[106]desmonte!$E$48</definedName>
    <definedName name="TRAT" localSheetId="10">[106]desmonte!$E$48</definedName>
    <definedName name="TRAT" localSheetId="11">[106]desmonte!$E$48</definedName>
    <definedName name="TRAT" localSheetId="12">[106]desmonte!$E$48</definedName>
    <definedName name="TRAT" localSheetId="13">[106]desmonte!$E$48</definedName>
    <definedName name="TRAT" localSheetId="14">[106]desmonte!$E$48</definedName>
    <definedName name="TRAT" localSheetId="15">[106]desmonte!$E$48</definedName>
    <definedName name="TRAT" localSheetId="16">[106]desmonte!$E$48</definedName>
    <definedName name="TRAT" localSheetId="17">[106]desmonte!$E$48</definedName>
    <definedName name="TRAT" localSheetId="18">[106]desmonte!$E$48</definedName>
    <definedName name="TRAT" localSheetId="19">[106]desmonte!$E$48</definedName>
    <definedName name="TRAT" localSheetId="20">[106]desmonte!$E$48</definedName>
    <definedName name="TRAT" localSheetId="21">[106]desmonte!$E$48</definedName>
    <definedName name="TRAT" localSheetId="2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19" hidden="1">{"TAB1",#N/A,TRUE,"GENERAL";"TAB2",#N/A,TRUE,"GENERAL";"TAB3",#N/A,TRUE,"GENERAL";"TAB4",#N/A,TRUE,"GENERAL";"TAB5",#N/A,TRUE,"GENERAL"}</definedName>
    <definedName name="tret" localSheetId="20"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19" hidden="1">{"via1",#N/A,TRUE,"general";"via2",#N/A,TRUE,"general";"via3",#N/A,TRUE,"general"}</definedName>
    <definedName name="trh" localSheetId="20"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19" hidden="1">{"via1",#N/A,TRUE,"general";"via2",#N/A,TRUE,"general";"via3",#N/A,TRUE,"general"}</definedName>
    <definedName name="trhfh" localSheetId="20"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19" hidden="1">{"via1",#N/A,TRUE,"general";"via2",#N/A,TRUE,"general";"via3",#N/A,TRUE,"general"}</definedName>
    <definedName name="trjfgjh" localSheetId="20"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19" hidden="1">{"via1",#N/A,TRUE,"general";"via2",#N/A,TRUE,"general";"via3",#N/A,TRUE,"general"}</definedName>
    <definedName name="tru" localSheetId="20"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19" hidden="1">{"via1",#N/A,TRUE,"general";"via2",#N/A,TRUE,"general";"via3",#N/A,TRUE,"general"}</definedName>
    <definedName name="truds" localSheetId="20"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19" hidden="1">{"via1",#N/A,TRUE,"general";"via2",#N/A,TRUE,"general";"via3",#N/A,TRUE,"general"}</definedName>
    <definedName name="trutu" localSheetId="20"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19" hidden="1">{"via1",#N/A,TRUE,"general";"via2",#N/A,TRUE,"general";"via3",#N/A,TRUE,"general"}</definedName>
    <definedName name="trydfg" localSheetId="20"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19" hidden="1">{"via1",#N/A,TRUE,"general";"via2",#N/A,TRUE,"general";"via3",#N/A,TRUE,"general"}</definedName>
    <definedName name="trydtrygf" localSheetId="20"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19" hidden="1">{"via1",#N/A,TRUE,"general";"via2",#N/A,TRUE,"general";"via3",#N/A,TRUE,"general"}</definedName>
    <definedName name="tryrth" localSheetId="20"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3">#REF!</definedName>
    <definedName name="TtCD" localSheetId="4">#REF!</definedName>
    <definedName name="TtCD" localSheetId="5">#REF!</definedName>
    <definedName name="TtCD" localSheetId="6">#REF!</definedName>
    <definedName name="TtCD" localSheetId="7">#REF!</definedName>
    <definedName name="TtCD" localSheetId="8">#REF!</definedName>
    <definedName name="TtCD" localSheetId="9">#REF!</definedName>
    <definedName name="TtCD" localSheetId="10">#REF!</definedName>
    <definedName name="TtCD" localSheetId="11">#REF!</definedName>
    <definedName name="TtCD" localSheetId="12">#REF!</definedName>
    <definedName name="TtCD" localSheetId="13">#REF!</definedName>
    <definedName name="TtCD" localSheetId="14">#REF!</definedName>
    <definedName name="TtCD" localSheetId="15">#REF!</definedName>
    <definedName name="TtCD" localSheetId="16">#REF!</definedName>
    <definedName name="TtCD" localSheetId="17">#REF!</definedName>
    <definedName name="TtCD" localSheetId="18">#REF!</definedName>
    <definedName name="TtCD" localSheetId="19">#REF!</definedName>
    <definedName name="TtCD" localSheetId="20">#REF!</definedName>
    <definedName name="TtCD" localSheetId="21">#REF!</definedName>
    <definedName name="TtCD" localSheetId="22">#REF!</definedName>
    <definedName name="TtCD">#REF!</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19" hidden="1">{"via1",#N/A,TRUE,"general";"via2",#N/A,TRUE,"general";"via3",#N/A,TRUE,"general"}</definedName>
    <definedName name="TTR" localSheetId="20"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19" hidden="1">{"via1",#N/A,TRUE,"general";"via2",#N/A,TRUE,"general";"via3",#N/A,TRUE,"general"}</definedName>
    <definedName name="ttrff" localSheetId="20"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localSheetId="19" hidden="1">{"TAB1",#N/A,TRUE,"GENERAL";"TAB2",#N/A,TRUE,"GENERAL";"TAB3",#N/A,TRUE,"GENERAL";"TAB4",#N/A,TRUE,"GENERAL";"TAB5",#N/A,TRUE,"GENERAL"}</definedName>
    <definedName name="ttt" localSheetId="20" hidden="1">{"TAB1",#N/A,TRUE,"GENERAL";"TAB2",#N/A,TRUE,"GENERAL";"TAB3",#N/A,TRUE,"GENERAL";"TAB4",#N/A,TRUE,"GENERAL";"TAB5",#N/A,TRUE,"GENERAL"}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19" hidden="1">{"via1",#N/A,TRUE,"general";"via2",#N/A,TRUE,"general";"via3",#N/A,TRUE,"general"}</definedName>
    <definedName name="tttt7" localSheetId="20"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19" hidden="1">{"via1",#N/A,TRUE,"general";"via2",#N/A,TRUE,"general";"via3",#N/A,TRUE,"general"}</definedName>
    <definedName name="ttttr" localSheetId="20"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localSheetId="19" hidden="1">{"via1",#N/A,TRUE,"general";"via2",#N/A,TRUE,"general";"via3",#N/A,TRUE,"general"}</definedName>
    <definedName name="tu" localSheetId="20" hidden="1">{"via1",#N/A,TRUE,"general";"via2",#N/A,TRUE,"general";"via3",#N/A,TRUE,"general"}</definedName>
    <definedName name="tu" localSheetId="21" hidden="1">{"via1",#N/A,TRUE,"general";"via2",#N/A,TRUE,"general";"via3",#N/A,TRUE,"general"}</definedName>
    <definedName name="tu" localSheetId="2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19" hidden="1">{"TAB1",#N/A,TRUE,"GENERAL";"TAB2",#N/A,TRUE,"GENERAL";"TAB3",#N/A,TRUE,"GENERAL";"TAB4",#N/A,TRUE,"GENERAL";"TAB5",#N/A,TRUE,"GENERAL"}</definedName>
    <definedName name="tur" localSheetId="20"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19" hidden="1">{"TAB1",#N/A,TRUE,"GENERAL";"TAB2",#N/A,TRUE,"GENERAL";"TAB3",#N/A,TRUE,"GENERAL";"TAB4",#N/A,TRUE,"GENERAL";"TAB5",#N/A,TRUE,"GENERAL"}</definedName>
    <definedName name="turu" localSheetId="20"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19" hidden="1">{"TAB1",#N/A,TRUE,"GENERAL";"TAB2",#N/A,TRUE,"GENERAL";"TAB3",#N/A,TRUE,"GENERAL";"TAB4",#N/A,TRUE,"GENERAL";"TAB5",#N/A,TRUE,"GENERAL"}</definedName>
    <definedName name="twer" localSheetId="20"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19" hidden="1">{"TAB1",#N/A,TRUE,"GENERAL";"TAB2",#N/A,TRUE,"GENERAL";"TAB3",#N/A,TRUE,"GENERAL";"TAB4",#N/A,TRUE,"GENERAL";"TAB5",#N/A,TRUE,"GENERAL"}</definedName>
    <definedName name="twet" localSheetId="20"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localSheetId="19" hidden="1">{"via1",#N/A,TRUE,"general";"via2",#N/A,TRUE,"general";"via3",#N/A,TRUE,"general"}</definedName>
    <definedName name="ty" localSheetId="20" hidden="1">{"via1",#N/A,TRUE,"general";"via2",#N/A,TRUE,"general";"via3",#N/A,TRUE,"general"}</definedName>
    <definedName name="ty" localSheetId="21" hidden="1">{"via1",#N/A,TRUE,"general";"via2",#N/A,TRUE,"general";"via3",#N/A,TRUE,"general"}</definedName>
    <definedName name="ty" localSheetId="2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19" hidden="1">{"via1",#N/A,TRUE,"general";"via2",#N/A,TRUE,"general";"via3",#N/A,TRUE,"general"}</definedName>
    <definedName name="tyery" localSheetId="20"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19" hidden="1">{"TAB1",#N/A,TRUE,"GENERAL";"TAB2",#N/A,TRUE,"GENERAL";"TAB3",#N/A,TRUE,"GENERAL";"TAB4",#N/A,TRUE,"GENERAL";"TAB5",#N/A,TRUE,"GENERAL"}</definedName>
    <definedName name="tyj" localSheetId="20"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19" hidden="1">{"via1",#N/A,TRUE,"general";"via2",#N/A,TRUE,"general";"via3",#N/A,TRUE,"general"}</definedName>
    <definedName name="tyk" localSheetId="20"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19" hidden="1">{"via1",#N/A,TRUE,"general";"via2",#N/A,TRUE,"general";"via3",#N/A,TRUE,"general"}</definedName>
    <definedName name="tym" localSheetId="20"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19" hidden="1">{"via1",#N/A,TRUE,"general";"via2",#N/A,TRUE,"general";"via3",#N/A,TRUE,"general"}</definedName>
    <definedName name="tyr" localSheetId="20"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19" hidden="1">{"TAB1",#N/A,TRUE,"GENERAL";"TAB2",#N/A,TRUE,"GENERAL";"TAB3",#N/A,TRUE,"GENERAL";"TAB4",#N/A,TRUE,"GENERAL";"TAB5",#N/A,TRUE,"GENERAL"}</definedName>
    <definedName name="tyty" localSheetId="20"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19" hidden="1">{"via1",#N/A,TRUE,"general";"via2",#N/A,TRUE,"general";"via3",#N/A,TRUE,"general"}</definedName>
    <definedName name="tyutyu" localSheetId="20"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19" hidden="1">{"via1",#N/A,TRUE,"general";"via2",#N/A,TRUE,"general";"via3",#N/A,TRUE,"general"}</definedName>
    <definedName name="tyxg" localSheetId="20"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hidden="1">{"via1",#N/A,TRUE,"general";"via2",#N/A,TRUE,"general";"via3",#N/A,TRUE,"general"}</definedName>
    <definedName name="U" localSheetId="2">#REF!</definedName>
    <definedName name="U" localSheetId="3">#REF!</definedName>
    <definedName name="U" localSheetId="4">#REF!</definedName>
    <definedName name="U" localSheetId="5">#REF!</definedName>
    <definedName name="U" localSheetId="6">#REF!</definedName>
    <definedName name="U" localSheetId="7">#REF!</definedName>
    <definedName name="U" localSheetId="8">#REF!</definedName>
    <definedName name="U" localSheetId="9">#REF!</definedName>
    <definedName name="U" localSheetId="10">#REF!</definedName>
    <definedName name="U" localSheetId="11">#REF!</definedName>
    <definedName name="U" localSheetId="12">#REF!</definedName>
    <definedName name="U" localSheetId="13">#REF!</definedName>
    <definedName name="U" localSheetId="14">#REF!</definedName>
    <definedName name="U" localSheetId="15">#REF!</definedName>
    <definedName name="U" localSheetId="16">#REF!</definedName>
    <definedName name="U" localSheetId="17">#REF!</definedName>
    <definedName name="U" localSheetId="18">#REF!</definedName>
    <definedName name="U" localSheetId="19">#REF!</definedName>
    <definedName name="U" localSheetId="20">#REF!</definedName>
    <definedName name="U" localSheetId="21">#REF!</definedName>
    <definedName name="U" localSheetId="22">#REF!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19" hidden="1">{"TAB1",#N/A,TRUE,"GENERAL";"TAB2",#N/A,TRUE,"GENERAL";"TAB3",#N/A,TRUE,"GENERAL";"TAB4",#N/A,TRUE,"GENERAL";"TAB5",#N/A,TRUE,"GENERAL"}</definedName>
    <definedName name="u3u" localSheetId="20"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19" hidden="1">{"TAB1",#N/A,TRUE,"GENERAL";"TAB2",#N/A,TRUE,"GENERAL";"TAB3",#N/A,TRUE,"GENERAL";"TAB4",#N/A,TRUE,"GENERAL";"TAB5",#N/A,TRUE,"GENERAL"}</definedName>
    <definedName name="u7u7" localSheetId="20"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3">#REF!</definedName>
    <definedName name="Ubicación" localSheetId="4">#REF!</definedName>
    <definedName name="Ubicación" localSheetId="5">#REF!</definedName>
    <definedName name="Ubicación" localSheetId="6">#REF!</definedName>
    <definedName name="Ubicación" localSheetId="7">#REF!</definedName>
    <definedName name="Ubicación" localSheetId="8">#REF!</definedName>
    <definedName name="Ubicación" localSheetId="9">#REF!</definedName>
    <definedName name="Ubicación" localSheetId="10">#REF!</definedName>
    <definedName name="Ubicación" localSheetId="11">#REF!</definedName>
    <definedName name="Ubicación" localSheetId="12">#REF!</definedName>
    <definedName name="Ubicación" localSheetId="13">#REF!</definedName>
    <definedName name="Ubicación" localSheetId="14">#REF!</definedName>
    <definedName name="Ubicación" localSheetId="15">#REF!</definedName>
    <definedName name="Ubicación" localSheetId="16">#REF!</definedName>
    <definedName name="Ubicación" localSheetId="17">#REF!</definedName>
    <definedName name="Ubicación" localSheetId="18">#REF!</definedName>
    <definedName name="Ubicación" localSheetId="19">#REF!</definedName>
    <definedName name="Ubicación" localSheetId="20">#REF!</definedName>
    <definedName name="Ubicación" localSheetId="21">#REF!</definedName>
    <definedName name="Ubicación" localSheetId="22">#REF!</definedName>
    <definedName name="Ubicación">#REF!</definedName>
    <definedName name="UFrm2InUse">1</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19" hidden="1">{"via1",#N/A,TRUE,"general";"via2",#N/A,TRUE,"general";"via3",#N/A,TRUE,"general"}</definedName>
    <definedName name="UI" localSheetId="20"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19" hidden="1">{"via1",#N/A,TRUE,"general";"via2",#N/A,TRUE,"general";"via3",#N/A,TRUE,"general"}</definedName>
    <definedName name="uijhj" localSheetId="20"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19" hidden="1">{"TAB1",#N/A,TRUE,"GENERAL";"TAB2",#N/A,TRUE,"GENERAL";"TAB3",#N/A,TRUE,"GENERAL";"TAB4",#N/A,TRUE,"GENERAL";"TAB5",#N/A,TRUE,"GENERAL"}</definedName>
    <definedName name="uio" localSheetId="20"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19" hidden="1">{"TAB1",#N/A,TRUE,"GENERAL";"TAB2",#N/A,TRUE,"GENERAL";"TAB3",#N/A,TRUE,"GENERAL";"TAB4",#N/A,TRUE,"GENERAL";"TAB5",#N/A,TRUE,"GENERAL"}</definedName>
    <definedName name="uiou" localSheetId="20"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19" hidden="1">{"via1",#N/A,TRUE,"general";"via2",#N/A,TRUE,"general";"via3",#N/A,TRUE,"general"}</definedName>
    <definedName name="uir" localSheetId="20"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19" hidden="1">{"via1",#N/A,TRUE,"general";"via2",#N/A,TRUE,"general";"via3",#N/A,TRUE,"general"}</definedName>
    <definedName name="uityjj" localSheetId="20"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 localSheetId="3">#REF!</definedName>
    <definedName name="Unitarios" localSheetId="4">#REF!</definedName>
    <definedName name="Unitarios" localSheetId="5">#REF!</definedName>
    <definedName name="Unitarios" localSheetId="6">#REF!</definedName>
    <definedName name="Unitarios" localSheetId="7">#REF!</definedName>
    <definedName name="Unitarios" localSheetId="8">#REF!</definedName>
    <definedName name="Unitarios" localSheetId="9">#REF!</definedName>
    <definedName name="Unitarios" localSheetId="10">#REF!</definedName>
    <definedName name="Unitarios" localSheetId="11">#REF!</definedName>
    <definedName name="Unitarios" localSheetId="12">#REF!</definedName>
    <definedName name="Unitarios" localSheetId="13">#REF!</definedName>
    <definedName name="Unitarios" localSheetId="14">#REF!</definedName>
    <definedName name="Unitarios" localSheetId="15">#REF!</definedName>
    <definedName name="Unitarios" localSheetId="16">#REF!</definedName>
    <definedName name="Unitarios" localSheetId="17">#REF!</definedName>
    <definedName name="Unitarios" localSheetId="18">#REF!</definedName>
    <definedName name="Unitarios" localSheetId="19">#REF!</definedName>
    <definedName name="Unitarios" localSheetId="20">#REF!</definedName>
    <definedName name="Unitarios" localSheetId="21">#REF!</definedName>
    <definedName name="Unitarios" localSheetId="22">#REF!</definedName>
    <definedName name="Unitarios">#REF!</definedName>
    <definedName name="unj" hidden="1">[18]INST!#REF!</definedName>
    <definedName name="uno" localSheetId="2">'1,1'!ERR</definedName>
    <definedName name="uno" localSheetId="3">'1,2'!ERR</definedName>
    <definedName name="uno" localSheetId="4">'1,3'!ERR</definedName>
    <definedName name="uno" localSheetId="5">'2,1'!ERR</definedName>
    <definedName name="uno" localSheetId="6">'2,2'!ERR</definedName>
    <definedName name="uno" localSheetId="7">'2,3'!ERR</definedName>
    <definedName name="uno" localSheetId="8">'3,1'!ERR</definedName>
    <definedName name="uno" localSheetId="9">'3,2'!ERR</definedName>
    <definedName name="uno" localSheetId="10">'3,3'!ERR</definedName>
    <definedName name="uno" localSheetId="11">'4,1'!ERR</definedName>
    <definedName name="uno" localSheetId="12">'4,2'!ERR</definedName>
    <definedName name="uno" localSheetId="13">'4,3'!ERR</definedName>
    <definedName name="uno" localSheetId="14">'4,4'!ERR</definedName>
    <definedName name="uno" localSheetId="15">'4,5'!ERR</definedName>
    <definedName name="uno" localSheetId="16">'4,6'!ERR</definedName>
    <definedName name="uno" localSheetId="17">'5,1'!ERR</definedName>
    <definedName name="uno" localSheetId="18">'5,2'!ERR</definedName>
    <definedName name="uno" localSheetId="19">'5,3'!ERR</definedName>
    <definedName name="uno" localSheetId="20">'6,1'!ERR</definedName>
    <definedName name="uno" localSheetId="21">'7,1'!ERR</definedName>
    <definedName name="uno" localSheetId="22">'8,1'!ERR</definedName>
    <definedName name="uno">[0]!ERR</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hidden="1">{"TAB1",#N/A,TRUE,"GENERAL";"TAB2",#N/A,TRUE,"GENERAL";"TAB3",#N/A,TRUE,"GENERAL";"TAB4",#N/A,TRUE,"GENERAL";"TAB5",#N/A,TRUE,"GENERAL"}</definedName>
    <definedName name="uriel" localSheetId="2">'1,1'!ERR</definedName>
    <definedName name="uriel" localSheetId="3">'1,2'!ERR</definedName>
    <definedName name="uriel" localSheetId="4">'1,3'!ERR</definedName>
    <definedName name="uriel" localSheetId="5">'2,1'!ERR</definedName>
    <definedName name="uriel" localSheetId="6">'2,2'!ERR</definedName>
    <definedName name="uriel" localSheetId="7">'2,3'!ERR</definedName>
    <definedName name="uriel" localSheetId="8">'3,1'!ERR</definedName>
    <definedName name="uriel" localSheetId="9">'3,2'!ERR</definedName>
    <definedName name="uriel" localSheetId="10">'3,3'!ERR</definedName>
    <definedName name="uriel" localSheetId="11">'4,1'!ERR</definedName>
    <definedName name="uriel" localSheetId="12">'4,2'!ERR</definedName>
    <definedName name="uriel" localSheetId="13">'4,3'!ERR</definedName>
    <definedName name="uriel" localSheetId="14">'4,4'!ERR</definedName>
    <definedName name="uriel" localSheetId="15">'4,5'!ERR</definedName>
    <definedName name="uriel" localSheetId="16">'4,6'!ERR</definedName>
    <definedName name="uriel" localSheetId="17">'5,1'!ERR</definedName>
    <definedName name="uriel" localSheetId="18">'5,2'!ERR</definedName>
    <definedName name="uriel" localSheetId="19">'5,3'!ERR</definedName>
    <definedName name="uriel" localSheetId="20">'6,1'!ERR</definedName>
    <definedName name="uriel" localSheetId="21">'7,1'!ERR</definedName>
    <definedName name="uriel" localSheetId="22">'8,1'!ERR</definedName>
    <definedName name="uriel">[0]!ERR</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19" hidden="1">{"TAB1",#N/A,TRUE,"GENERAL";"TAB2",#N/A,TRUE,"GENERAL";"TAB3",#N/A,TRUE,"GENERAL";"TAB4",#N/A,TRUE,"GENERAL";"TAB5",#N/A,TRUE,"GENERAL"}</definedName>
    <definedName name="uu" localSheetId="20"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19" hidden="1">{"TAB1",#N/A,TRUE,"GENERAL";"TAB2",#N/A,TRUE,"GENERAL";"TAB3",#N/A,TRUE,"GENERAL";"TAB4",#N/A,TRUE,"GENERAL";"TAB5",#N/A,TRUE,"GENERAL"}</definedName>
    <definedName name="uuu" localSheetId="20"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19" hidden="1">{"via1",#N/A,TRUE,"general";"via2",#N/A,TRUE,"general";"via3",#N/A,TRUE,"general"}</definedName>
    <definedName name="uuuuuj" localSheetId="20"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19" hidden="1">{"TAB1",#N/A,TRUE,"GENERAL";"TAB2",#N/A,TRUE,"GENERAL";"TAB3",#N/A,TRUE,"GENERAL";"TAB4",#N/A,TRUE,"GENERAL";"TAB5",#N/A,TRUE,"GENERAL"}</definedName>
    <definedName name="uytu" localSheetId="20"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19" hidden="1">{"via1",#N/A,TRUE,"general";"via2",#N/A,TRUE,"general";"via3",#N/A,TRUE,"general"}</definedName>
    <definedName name="uyur" localSheetId="20"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localSheetId="19" hidden="1">{"TAB1",#N/A,TRUE,"GENERAL";"TAB2",#N/A,TRUE,"GENERAL";"TAB3",#N/A,TRUE,"GENERAL";"TAB4",#N/A,TRUE,"GENERAL";"TAB5",#N/A,TRUE,"GENERAL"}</definedName>
    <definedName name="v" localSheetId="20" hidden="1">{"TAB1",#N/A,TRUE,"GENERAL";"TAB2",#N/A,TRUE,"GENERAL";"TAB3",#N/A,TRUE,"GENERAL";"TAB4",#N/A,TRUE,"GENERAL";"TAB5",#N/A,TRUE,"GENERAL"}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3">#REF!</definedName>
    <definedName name="VALDES" localSheetId="4">#REF!</definedName>
    <definedName name="VALDES" localSheetId="5">#REF!</definedName>
    <definedName name="VALDES" localSheetId="6">#REF!</definedName>
    <definedName name="VALDES" localSheetId="7">#REF!</definedName>
    <definedName name="VALDES" localSheetId="8">#REF!</definedName>
    <definedName name="VALDES" localSheetId="9">#REF!</definedName>
    <definedName name="VALDES" localSheetId="10">#REF!</definedName>
    <definedName name="VALDES" localSheetId="11">#REF!</definedName>
    <definedName name="VALDES" localSheetId="12">#REF!</definedName>
    <definedName name="VALDES" localSheetId="13">#REF!</definedName>
    <definedName name="VALDES" localSheetId="14">#REF!</definedName>
    <definedName name="VALDES" localSheetId="15">#REF!</definedName>
    <definedName name="VALDES" localSheetId="16">#REF!</definedName>
    <definedName name="VALDES" localSheetId="17">#REF!</definedName>
    <definedName name="VALDES" localSheetId="18">#REF!</definedName>
    <definedName name="VALDES" localSheetId="19">#REF!</definedName>
    <definedName name="VALDES" localSheetId="20">#REF!</definedName>
    <definedName name="VALDES" localSheetId="21">#REF!</definedName>
    <definedName name="VALDES" localSheetId="22">#REF!</definedName>
    <definedName name="VALDES">#REF!</definedName>
    <definedName name="valor1" localSheetId="2">#REF!</definedName>
    <definedName name="valor1" localSheetId="3">#REF!</definedName>
    <definedName name="valor1" localSheetId="4">#REF!</definedName>
    <definedName name="valor1" localSheetId="5">#REF!</definedName>
    <definedName name="valor1" localSheetId="6">#REF!</definedName>
    <definedName name="valor1" localSheetId="7">#REF!</definedName>
    <definedName name="valor1" localSheetId="8">#REF!</definedName>
    <definedName name="valor1" localSheetId="9">#REF!</definedName>
    <definedName name="valor1" localSheetId="10">#REF!</definedName>
    <definedName name="valor1" localSheetId="11">#REF!</definedName>
    <definedName name="valor1" localSheetId="12">#REF!</definedName>
    <definedName name="valor1" localSheetId="13">#REF!</definedName>
    <definedName name="valor1" localSheetId="14">#REF!</definedName>
    <definedName name="valor1" localSheetId="15">#REF!</definedName>
    <definedName name="valor1" localSheetId="16">#REF!</definedName>
    <definedName name="valor1" localSheetId="17">#REF!</definedName>
    <definedName name="valor1" localSheetId="18">#REF!</definedName>
    <definedName name="valor1" localSheetId="19">#REF!</definedName>
    <definedName name="valor1" localSheetId="20">#REF!</definedName>
    <definedName name="valor1" localSheetId="21">#REF!</definedName>
    <definedName name="valor1" localSheetId="22">#REF!</definedName>
    <definedName name="valor1">#REF!</definedName>
    <definedName name="valor2" localSheetId="2">#REF!</definedName>
    <definedName name="valor2" localSheetId="3">#REF!</definedName>
    <definedName name="valor2" localSheetId="4">#REF!</definedName>
    <definedName name="valor2" localSheetId="5">#REF!</definedName>
    <definedName name="valor2" localSheetId="6">#REF!</definedName>
    <definedName name="valor2" localSheetId="7">#REF!</definedName>
    <definedName name="valor2" localSheetId="8">#REF!</definedName>
    <definedName name="valor2" localSheetId="9">#REF!</definedName>
    <definedName name="valor2" localSheetId="10">#REF!</definedName>
    <definedName name="valor2" localSheetId="11">#REF!</definedName>
    <definedName name="valor2" localSheetId="12">#REF!</definedName>
    <definedName name="valor2" localSheetId="13">#REF!</definedName>
    <definedName name="valor2" localSheetId="14">#REF!</definedName>
    <definedName name="valor2" localSheetId="15">#REF!</definedName>
    <definedName name="valor2" localSheetId="16">#REF!</definedName>
    <definedName name="valor2" localSheetId="17">#REF!</definedName>
    <definedName name="valor2" localSheetId="18">#REF!</definedName>
    <definedName name="valor2" localSheetId="19">#REF!</definedName>
    <definedName name="valor2" localSheetId="20">#REF!</definedName>
    <definedName name="valor2" localSheetId="21">#REF!</definedName>
    <definedName name="valor2" localSheetId="22">#REF!</definedName>
    <definedName name="valor2">#REF!</definedName>
    <definedName name="VALOR3" localSheetId="2">#REF!</definedName>
    <definedName name="VALOR3" localSheetId="3">#REF!</definedName>
    <definedName name="VALOR3" localSheetId="4">#REF!</definedName>
    <definedName name="VALOR3" localSheetId="5">#REF!</definedName>
    <definedName name="VALOR3" localSheetId="6">#REF!</definedName>
    <definedName name="VALOR3" localSheetId="7">#REF!</definedName>
    <definedName name="VALOR3" localSheetId="8">#REF!</definedName>
    <definedName name="VALOR3" localSheetId="9">#REF!</definedName>
    <definedName name="VALOR3" localSheetId="10">#REF!</definedName>
    <definedName name="VALOR3" localSheetId="11">#REF!</definedName>
    <definedName name="VALOR3" localSheetId="12">#REF!</definedName>
    <definedName name="VALOR3" localSheetId="13">#REF!</definedName>
    <definedName name="VALOR3" localSheetId="14">#REF!</definedName>
    <definedName name="VALOR3" localSheetId="15">#REF!</definedName>
    <definedName name="VALOR3" localSheetId="16">#REF!</definedName>
    <definedName name="VALOR3" localSheetId="17">#REF!</definedName>
    <definedName name="VALOR3" localSheetId="18">#REF!</definedName>
    <definedName name="VALOR3" localSheetId="19">#REF!</definedName>
    <definedName name="VALOR3" localSheetId="20">#REF!</definedName>
    <definedName name="VALOR3" localSheetId="21">#REF!</definedName>
    <definedName name="VALOR3" localSheetId="2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19" hidden="1">{"via1",#N/A,TRUE,"general";"via2",#N/A,TRUE,"general";"via3",#N/A,TRUE,"general"}</definedName>
    <definedName name="vdfvuio" localSheetId="20"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19" hidden="1">{"via1",#N/A,TRUE,"general";"via2",#N/A,TRUE,"general";"via3",#N/A,TRUE,"general"}</definedName>
    <definedName name="vdsvnj" localSheetId="20"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hidden="1">{"via1",#N/A,TRUE,"general";"via2",#N/A,TRUE,"general";"via3",#N/A,TRUE,"general"}</definedName>
    <definedName name="VentaAiu" localSheetId="2">#REF!</definedName>
    <definedName name="VentaAiu" localSheetId="3">#REF!</definedName>
    <definedName name="VentaAiu" localSheetId="4">#REF!</definedName>
    <definedName name="VentaAiu" localSheetId="5">#REF!</definedName>
    <definedName name="VentaAiu" localSheetId="6">#REF!</definedName>
    <definedName name="VentaAiu" localSheetId="7">#REF!</definedName>
    <definedName name="VentaAiu" localSheetId="8">#REF!</definedName>
    <definedName name="VentaAiu" localSheetId="9">#REF!</definedName>
    <definedName name="VentaAiu" localSheetId="10">#REF!</definedName>
    <definedName name="VentaAiu" localSheetId="11">#REF!</definedName>
    <definedName name="VentaAiu" localSheetId="12">#REF!</definedName>
    <definedName name="VentaAiu" localSheetId="13">#REF!</definedName>
    <definedName name="VentaAiu" localSheetId="14">#REF!</definedName>
    <definedName name="VentaAiu" localSheetId="15">#REF!</definedName>
    <definedName name="VentaAiu" localSheetId="16">#REF!</definedName>
    <definedName name="VentaAiu" localSheetId="17">#REF!</definedName>
    <definedName name="VentaAiu" localSheetId="18">#REF!</definedName>
    <definedName name="VentaAiu" localSheetId="19">#REF!</definedName>
    <definedName name="VentaAiu" localSheetId="20">#REF!</definedName>
    <definedName name="VentaAiu" localSheetId="21">#REF!</definedName>
    <definedName name="VentaAiu" localSheetId="2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19" hidden="1">{"via1",#N/A,TRUE,"general";"via2",#N/A,TRUE,"general";"via3",#N/A,TRUE,"general"}</definedName>
    <definedName name="vfbgnhyt" localSheetId="20"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19" hidden="1">{"TAB1",#N/A,TRUE,"GENERAL";"TAB2",#N/A,TRUE,"GENERAL";"TAB3",#N/A,TRUE,"GENERAL";"TAB4",#N/A,TRUE,"GENERAL";"TAB5",#N/A,TRUE,"GENERAL"}</definedName>
    <definedName name="vfvf" localSheetId="20"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19" hidden="1">{"via1",#N/A,TRUE,"general";"via2",#N/A,TRUE,"general";"via3",#N/A,TRUE,"general"}</definedName>
    <definedName name="vk" localSheetId="20"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19" hidden="1">{"via1",#N/A,TRUE,"general";"via2",#N/A,TRUE,"general";"via3",#N/A,TRUE,"general"}</definedName>
    <definedName name="vnbvxb" localSheetId="20"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19" hidden="1">{"via1",#N/A,TRUE,"general";"via2",#N/A,TRUE,"general";"via3",#N/A,TRUE,"general"}</definedName>
    <definedName name="vsdfj" localSheetId="20"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19" hidden="1">{"via1",#N/A,TRUE,"general";"via2",#N/A,TRUE,"general";"via3",#N/A,TRUE,"general"}</definedName>
    <definedName name="vt" localSheetId="20"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3">#REF!</definedName>
    <definedName name="VVV" localSheetId="4">#REF!</definedName>
    <definedName name="VVV" localSheetId="5">#REF!</definedName>
    <definedName name="VVV" localSheetId="6">#REF!</definedName>
    <definedName name="VVV" localSheetId="7">#REF!</definedName>
    <definedName name="VVV" localSheetId="8">#REF!</definedName>
    <definedName name="VVV" localSheetId="9">#REF!</definedName>
    <definedName name="VVV" localSheetId="10">#REF!</definedName>
    <definedName name="VVV" localSheetId="11">#REF!</definedName>
    <definedName name="VVV" localSheetId="12">#REF!</definedName>
    <definedName name="VVV" localSheetId="13">#REF!</definedName>
    <definedName name="VVV" localSheetId="14">#REF!</definedName>
    <definedName name="VVV" localSheetId="15">#REF!</definedName>
    <definedName name="VVV" localSheetId="16">#REF!</definedName>
    <definedName name="VVV" localSheetId="17">#REF!</definedName>
    <definedName name="VVV" localSheetId="18">#REF!</definedName>
    <definedName name="VVV" localSheetId="19">#REF!</definedName>
    <definedName name="VVV" localSheetId="20">#REF!</definedName>
    <definedName name="VVV" localSheetId="21">#REF!</definedName>
    <definedName name="VVV" localSheetId="22">#REF!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19" hidden="1">{"via1",#N/A,TRUE,"general";"via2",#N/A,TRUE,"general";"via3",#N/A,TRUE,"general"}</definedName>
    <definedName name="vvvvt" localSheetId="20"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19" hidden="1">{"via1",#N/A,TRUE,"general";"via2",#N/A,TRUE,"general";"via3",#N/A,TRUE,"general"}</definedName>
    <definedName name="vvvvvvf" localSheetId="20"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19" hidden="1">{"TAB1",#N/A,TRUE,"GENERAL";"TAB2",#N/A,TRUE,"GENERAL";"TAB3",#N/A,TRUE,"GENERAL";"TAB4",#N/A,TRUE,"GENERAL";"TAB5",#N/A,TRUE,"GENERAL"}</definedName>
    <definedName name="vy" localSheetId="20"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19" hidden="1">{"via1",#N/A,TRUE,"general";"via2",#N/A,TRUE,"general";"via3",#N/A,TRUE,"general"}</definedName>
    <definedName name="w2w2w" localSheetId="20"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3">'[37]Res-Accide-10'!#REF!</definedName>
    <definedName name="WDFSDF" localSheetId="4">'[37]Res-Accide-10'!#REF!</definedName>
    <definedName name="WDFSDF" localSheetId="5">'[37]Res-Accide-10'!#REF!</definedName>
    <definedName name="WDFSDF" localSheetId="6">'[37]Res-Accide-10'!#REF!</definedName>
    <definedName name="WDFSDF" localSheetId="7">'[37]Res-Accide-10'!#REF!</definedName>
    <definedName name="WDFSDF" localSheetId="8">'[37]Res-Accide-10'!#REF!</definedName>
    <definedName name="WDFSDF" localSheetId="9">'[37]Res-Accide-10'!#REF!</definedName>
    <definedName name="WDFSDF" localSheetId="10">'[37]Res-Accide-10'!#REF!</definedName>
    <definedName name="WDFSDF" localSheetId="11">'[37]Res-Accide-10'!#REF!</definedName>
    <definedName name="WDFSDF" localSheetId="12">'[37]Res-Accide-10'!#REF!</definedName>
    <definedName name="WDFSDF" localSheetId="13">'[37]Res-Accide-10'!#REF!</definedName>
    <definedName name="WDFSDF" localSheetId="14">'[37]Res-Accide-10'!#REF!</definedName>
    <definedName name="WDFSDF" localSheetId="15">'[37]Res-Accide-10'!#REF!</definedName>
    <definedName name="WDFSDF" localSheetId="16">'[37]Res-Accide-10'!#REF!</definedName>
    <definedName name="WDFSDF" localSheetId="17">'[37]Res-Accide-10'!#REF!</definedName>
    <definedName name="WDFSDF" localSheetId="18">'[37]Res-Accide-10'!#REF!</definedName>
    <definedName name="WDFSDF" localSheetId="19">'[37]Res-Accide-10'!#REF!</definedName>
    <definedName name="WDFSDF" localSheetId="20">'[37]Res-Accide-10'!#REF!</definedName>
    <definedName name="WDFSDF" localSheetId="21">'[37]Res-Accide-10'!#REF!</definedName>
    <definedName name="WDFSDF" localSheetId="22">'[37]Res-Accide-10'!#REF!</definedName>
    <definedName name="WDFSDF">'[37]Res-Accide-10'!#REF!</definedName>
    <definedName name="wedw">#REF!</definedName>
    <definedName name="WEFWE" localSheetId="2">'[37]Res-Accide-10'!#REF!</definedName>
    <definedName name="WEFWE" localSheetId="3">'[37]Res-Accide-10'!#REF!</definedName>
    <definedName name="WEFWE" localSheetId="4">'[37]Res-Accide-10'!#REF!</definedName>
    <definedName name="WEFWE" localSheetId="5">'[37]Res-Accide-10'!#REF!</definedName>
    <definedName name="WEFWE" localSheetId="6">'[37]Res-Accide-10'!#REF!</definedName>
    <definedName name="WEFWE" localSheetId="7">'[37]Res-Accide-10'!#REF!</definedName>
    <definedName name="WEFWE" localSheetId="8">'[37]Res-Accide-10'!#REF!</definedName>
    <definedName name="WEFWE" localSheetId="9">'[37]Res-Accide-10'!#REF!</definedName>
    <definedName name="WEFWE" localSheetId="10">'[37]Res-Accide-10'!#REF!</definedName>
    <definedName name="WEFWE" localSheetId="11">'[37]Res-Accide-10'!#REF!</definedName>
    <definedName name="WEFWE" localSheetId="12">'[37]Res-Accide-10'!#REF!</definedName>
    <definedName name="WEFWE" localSheetId="13">'[37]Res-Accide-10'!#REF!</definedName>
    <definedName name="WEFWE" localSheetId="14">'[37]Res-Accide-10'!#REF!</definedName>
    <definedName name="WEFWE" localSheetId="15">'[37]Res-Accide-10'!#REF!</definedName>
    <definedName name="WEFWE" localSheetId="16">'[37]Res-Accide-10'!#REF!</definedName>
    <definedName name="WEFWE" localSheetId="17">'[37]Res-Accide-10'!#REF!</definedName>
    <definedName name="WEFWE" localSheetId="18">'[37]Res-Accide-10'!#REF!</definedName>
    <definedName name="WEFWE" localSheetId="19">'[37]Res-Accide-10'!#REF!</definedName>
    <definedName name="WEFWE" localSheetId="20">'[37]Res-Accide-10'!#REF!</definedName>
    <definedName name="WEFWE" localSheetId="21">'[37]Res-Accide-10'!#REF!</definedName>
    <definedName name="WEFWE" localSheetId="2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19" hidden="1">{"via1",#N/A,TRUE,"general";"via2",#N/A,TRUE,"general";"via3",#N/A,TRUE,"general"}</definedName>
    <definedName name="WEREWR" localSheetId="20"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19" hidden="1">{"via1",#N/A,TRUE,"general";"via2",#N/A,TRUE,"general";"via3",#N/A,TRUE,"general"}</definedName>
    <definedName name="werh" localSheetId="20"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19" hidden="1">{"via1",#N/A,TRUE,"general";"via2",#N/A,TRUE,"general";"via3",#N/A,TRUE,"general"}</definedName>
    <definedName name="wersfdfrguyo" localSheetId="20"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19" hidden="1">{"via1",#N/A,TRUE,"general";"via2",#N/A,TRUE,"general";"via3",#N/A,TRUE,"general"}</definedName>
    <definedName name="werwr" localSheetId="20"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19" hidden="1">{"via1",#N/A,TRUE,"general";"via2",#N/A,TRUE,"general";"via3",#N/A,TRUE,"general"}</definedName>
    <definedName name="wetrew" localSheetId="20"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19" hidden="1">{"via1",#N/A,TRUE,"general";"via2",#N/A,TRUE,"general";"via3",#N/A,TRUE,"general"}</definedName>
    <definedName name="wettt" localSheetId="20"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19" hidden="1">{"via1",#N/A,TRUE,"general";"via2",#N/A,TRUE,"general";"via3",#N/A,TRUE,"general"}</definedName>
    <definedName name="wetwretd" localSheetId="20"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19" hidden="1">{"via1",#N/A,TRUE,"general";"via2",#N/A,TRUE,"general";"via3",#N/A,TRUE,"general"}</definedName>
    <definedName name="wew" localSheetId="20"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19" hidden="1">{"via1",#N/A,TRUE,"general";"via2",#N/A,TRUE,"general";"via3",#N/A,TRUE,"general"}</definedName>
    <definedName name="wffag" localSheetId="20"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hidden="1">{"via1",#N/A,TRUE,"general";"via2",#N/A,TRUE,"general";"via3",#N/A,TRUE,"general"}</definedName>
    <definedName name="WILSON" localSheetId="2">'[37]Res-Accide-10'!#REF!</definedName>
    <definedName name="WILSON" localSheetId="3">'[37]Res-Accide-10'!#REF!</definedName>
    <definedName name="WILSON" localSheetId="4">'[37]Res-Accide-10'!#REF!</definedName>
    <definedName name="WILSON" localSheetId="5">'[37]Res-Accide-10'!#REF!</definedName>
    <definedName name="WILSON" localSheetId="6">'[37]Res-Accide-10'!#REF!</definedName>
    <definedName name="WILSON" localSheetId="7">'[37]Res-Accide-10'!#REF!</definedName>
    <definedName name="WILSON" localSheetId="8">'[37]Res-Accide-10'!#REF!</definedName>
    <definedName name="WILSON" localSheetId="9">'[37]Res-Accide-10'!#REF!</definedName>
    <definedName name="WILSON" localSheetId="10">'[37]Res-Accide-10'!#REF!</definedName>
    <definedName name="WILSON" localSheetId="11">'[37]Res-Accide-10'!#REF!</definedName>
    <definedName name="WILSON" localSheetId="12">'[37]Res-Accide-10'!#REF!</definedName>
    <definedName name="WILSON" localSheetId="13">'[37]Res-Accide-10'!#REF!</definedName>
    <definedName name="WILSON" localSheetId="14">'[37]Res-Accide-10'!#REF!</definedName>
    <definedName name="WILSON" localSheetId="15">'[37]Res-Accide-10'!#REF!</definedName>
    <definedName name="WILSON" localSheetId="16">'[37]Res-Accide-10'!#REF!</definedName>
    <definedName name="WILSON" localSheetId="17">'[37]Res-Accide-10'!#REF!</definedName>
    <definedName name="WILSON" localSheetId="18">'[37]Res-Accide-10'!#REF!</definedName>
    <definedName name="WILSON" localSheetId="19">'[37]Res-Accide-10'!#REF!</definedName>
    <definedName name="WILSON" localSheetId="20">'[37]Res-Accide-10'!#REF!</definedName>
    <definedName name="WILSON" localSheetId="21">'[37]Res-Accide-10'!#REF!</definedName>
    <definedName name="WILSON" localSheetId="22">'[37]Res-Accide-10'!#REF!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19" hidden="1">{"via1",#N/A,TRUE,"general";"via2",#N/A,TRUE,"general";"via3",#N/A,TRUE,"general"}</definedName>
    <definedName name="wrn.via." localSheetId="20"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19" hidden="1">{"via1",#N/A,TRUE,"general";"via2",#N/A,TRUE,"general";"via3",#N/A,TRUE,"general"}</definedName>
    <definedName name="wsnhed" localSheetId="20"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19" hidden="1">{"via1",#N/A,TRUE,"general";"via2",#N/A,TRUE,"general";"via3",#N/A,TRUE,"general"}</definedName>
    <definedName name="wswswsqa" localSheetId="20"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19" hidden="1">{"TAB1",#N/A,TRUE,"GENERAL";"TAB2",#N/A,TRUE,"GENERAL";"TAB3",#N/A,TRUE,"GENERAL";"TAB4",#N/A,TRUE,"GENERAL";"TAB5",#N/A,TRUE,"GENERAL"}</definedName>
    <definedName name="wtt" localSheetId="20"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19" hidden="1">{"via1",#N/A,TRUE,"general";"via2",#N/A,TRUE,"general";"via3",#N/A,TRUE,"general"}</definedName>
    <definedName name="wwded3" localSheetId="20"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19" hidden="1">{"via1",#N/A,TRUE,"general";"via2",#N/A,TRUE,"general";"via3",#N/A,TRUE,"general"}</definedName>
    <definedName name="wyty" localSheetId="20"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19" hidden="1">{"TAB1",#N/A,TRUE,"GENERAL";"TAB2",#N/A,TRUE,"GENERAL";"TAB3",#N/A,TRUE,"GENERAL";"TAB4",#N/A,TRUE,"GENERAL";"TAB5",#N/A,TRUE,"GENERAL"}</definedName>
    <definedName name="xsxs" localSheetId="20"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 localSheetId="10">#REF!</definedName>
    <definedName name="XX" localSheetId="11">#REF!</definedName>
    <definedName name="XX" localSheetId="12">#REF!</definedName>
    <definedName name="XX" localSheetId="13">#REF!</definedName>
    <definedName name="XX" localSheetId="14">#REF!</definedName>
    <definedName name="XX" localSheetId="15">#REF!</definedName>
    <definedName name="XX" localSheetId="16">#REF!</definedName>
    <definedName name="XX" localSheetId="17">#REF!</definedName>
    <definedName name="XX" localSheetId="18">#REF!</definedName>
    <definedName name="XX" localSheetId="19">#REF!</definedName>
    <definedName name="XX" localSheetId="20">#REF!</definedName>
    <definedName name="XX" localSheetId="21">#REF!</definedName>
    <definedName name="XX" localSheetId="22">#REF!</definedName>
    <definedName name="XX">#REF!</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19" hidden="1">{"via1",#N/A,TRUE,"general";"via2",#N/A,TRUE,"general";"via3",#N/A,TRUE,"general"}</definedName>
    <definedName name="xxfg" localSheetId="20"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hidden="1">{"via1",#N/A,TRUE,"general";"via2",#N/A,TRUE,"general";"via3",#N/A,TRUE,"general"}</definedName>
    <definedName name="XXXX" hidden="1">#REF!</definedName>
    <definedName name="xxxxx" localSheetId="3">[113]!absc</definedName>
    <definedName name="xxxxx" localSheetId="4">[113]!absc</definedName>
    <definedName name="xxxxx" localSheetId="5">[113]!absc</definedName>
    <definedName name="xxxxx" localSheetId="6">[113]!absc</definedName>
    <definedName name="xxxxx" localSheetId="7">[113]!absc</definedName>
    <definedName name="xxxxx" localSheetId="8">[113]!absc</definedName>
    <definedName name="xxxxx" localSheetId="9">[113]!absc</definedName>
    <definedName name="xxxxx" localSheetId="10">[113]!absc</definedName>
    <definedName name="xxxxx" localSheetId="11">[113]!absc</definedName>
    <definedName name="xxxxx" localSheetId="12">[113]!absc</definedName>
    <definedName name="xxxxx" localSheetId="13">[113]!absc</definedName>
    <definedName name="xxxxx" localSheetId="14">[113]!absc</definedName>
    <definedName name="xxxxx" localSheetId="15">[113]!absc</definedName>
    <definedName name="xxxxx" localSheetId="16">[113]!absc</definedName>
    <definedName name="xxxxx" localSheetId="17">[113]!absc</definedName>
    <definedName name="xxxxx" localSheetId="18">[113]!absc</definedName>
    <definedName name="xxxxx" localSheetId="19">[113]!absc</definedName>
    <definedName name="xxxxx" localSheetId="20">[113]!absc</definedName>
    <definedName name="xxxxx" localSheetId="21">[113]!absc</definedName>
    <definedName name="xxxxx" localSheetId="22">[113]!absc</definedName>
    <definedName name="xxxxx" localSheetId="1">[113]!absc</definedName>
    <definedName name="xxxxx">[113]!absc</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19" hidden="1">{"via1",#N/A,TRUE,"general";"via2",#N/A,TRUE,"general";"via3",#N/A,TRUE,"general"}</definedName>
    <definedName name="xxxxxds" localSheetId="20"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3">#REF!</definedName>
    <definedName name="XXXXXXXXXX" localSheetId="4">#REF!</definedName>
    <definedName name="XXXXXXXXXX" localSheetId="5">#REF!</definedName>
    <definedName name="XXXXXXXXXX" localSheetId="6">#REF!</definedName>
    <definedName name="XXXXXXXXXX" localSheetId="7">#REF!</definedName>
    <definedName name="XXXXXXXXXX" localSheetId="8">#REF!</definedName>
    <definedName name="XXXXXXXXXX" localSheetId="9">#REF!</definedName>
    <definedName name="XXXXXXXXXX" localSheetId="10">#REF!</definedName>
    <definedName name="XXXXXXXXXX" localSheetId="11">#REF!</definedName>
    <definedName name="XXXXXXXXXX" localSheetId="12">#REF!</definedName>
    <definedName name="XXXXXXXXXX" localSheetId="13">#REF!</definedName>
    <definedName name="XXXXXXXXXX" localSheetId="14">#REF!</definedName>
    <definedName name="XXXXXXXXXX" localSheetId="15">#REF!</definedName>
    <definedName name="XXXXXXXXXX" localSheetId="16">#REF!</definedName>
    <definedName name="XXXXXXXXXX" localSheetId="17">#REF!</definedName>
    <definedName name="XXXXXXXXXX" localSheetId="18">#REF!</definedName>
    <definedName name="XXXXXXXXXX" localSheetId="19">#REF!</definedName>
    <definedName name="XXXXXXXXXX" localSheetId="20">#REF!</definedName>
    <definedName name="XXXXXXXXXX" localSheetId="21">#REF!</definedName>
    <definedName name="XXXXXXXXXX" localSheetId="22">#REF!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19" hidden="1">{"via1",#N/A,TRUE,"general";"via2",#N/A,TRUE,"general";"via3",#N/A,TRUE,"general"}</definedName>
    <definedName name="xxxxxxxxxx29" localSheetId="20"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hidden="1">{"via1",#N/A,TRUE,"general";"via2",#N/A,TRUE,"general";"via3",#N/A,TRUE,"general"}</definedName>
    <definedName name="XXXXXXXXXXXX" localSheetId="2">#REF!</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7">#REF!</definedName>
    <definedName name="XXXXXXXXXXXX" localSheetId="8">#REF!</definedName>
    <definedName name="XXXXXXXXXXXX" localSheetId="9">#REF!</definedName>
    <definedName name="XXXXXXXXXXXX" localSheetId="10">#REF!</definedName>
    <definedName name="XXXXXXXXXXXX" localSheetId="11">#REF!</definedName>
    <definedName name="XXXXXXXXXXXX" localSheetId="12">#REF!</definedName>
    <definedName name="XXXXXXXXXXXX" localSheetId="13">#REF!</definedName>
    <definedName name="XXXXXXXXXXXX" localSheetId="14">#REF!</definedName>
    <definedName name="XXXXXXXXXXXX" localSheetId="15">#REF!</definedName>
    <definedName name="XXXXXXXXXXXX" localSheetId="16">#REF!</definedName>
    <definedName name="XXXXXXXXXXXX" localSheetId="17">#REF!</definedName>
    <definedName name="XXXXXXXXXXXX" localSheetId="18">#REF!</definedName>
    <definedName name="XXXXXXXXXXXX" localSheetId="19">#REF!</definedName>
    <definedName name="XXXXXXXXXXXX" localSheetId="20">#REF!</definedName>
    <definedName name="XXXXXXXXXXXX" localSheetId="21">#REF!</definedName>
    <definedName name="XXXXXXXXXXXX" localSheetId="22">#REF!</definedName>
    <definedName name="XXXXXXXXXXXX">#REF!</definedName>
    <definedName name="XZS" hidden="1">#REF!</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19" hidden="1">{"via1",#N/A,TRUE,"general";"via2",#N/A,TRUE,"general";"via3",#N/A,TRUE,"general"}</definedName>
    <definedName name="XZXZV" localSheetId="20"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hidden="1">{"via1",#N/A,TRUE,"general";"via2",#N/A,TRUE,"general";"via3",#N/A,TRUE,"general"}</definedName>
    <definedName name="Y" localSheetId="3">[26]!absc</definedName>
    <definedName name="Y" localSheetId="4">[26]!absc</definedName>
    <definedName name="Y" localSheetId="5">[26]!absc</definedName>
    <definedName name="Y" localSheetId="6">[26]!absc</definedName>
    <definedName name="Y" localSheetId="7">[26]!absc</definedName>
    <definedName name="Y" localSheetId="8">[26]!absc</definedName>
    <definedName name="Y" localSheetId="9">[26]!absc</definedName>
    <definedName name="Y" localSheetId="10">[26]!absc</definedName>
    <definedName name="Y" localSheetId="11">[26]!absc</definedName>
    <definedName name="Y" localSheetId="12">[26]!absc</definedName>
    <definedName name="Y" localSheetId="13">[26]!absc</definedName>
    <definedName name="Y" localSheetId="14">[26]!absc</definedName>
    <definedName name="Y" localSheetId="15">[26]!absc</definedName>
    <definedName name="Y" localSheetId="16">[26]!absc</definedName>
    <definedName name="Y" localSheetId="17">[26]!absc</definedName>
    <definedName name="Y" localSheetId="18">[26]!absc</definedName>
    <definedName name="Y" localSheetId="19">[26]!absc</definedName>
    <definedName name="Y" localSheetId="20">[26]!absc</definedName>
    <definedName name="Y" localSheetId="21">[26]!absc</definedName>
    <definedName name="Y" localSheetId="22">[26]!absc</definedName>
    <definedName name="Y" localSheetId="1">[26]!absc</definedName>
    <definedName name="Y">[26]!absc</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19" hidden="1">{"via1",#N/A,TRUE,"general";"via2",#N/A,TRUE,"general";"via3",#N/A,TRUE,"general"}</definedName>
    <definedName name="y6y6" localSheetId="20"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hidden="1">{"via1",#N/A,TRUE,"general";"via2",#N/A,TRUE,"general";"via3",#N/A,TRUE,"general"}</definedName>
    <definedName name="YA" localSheetId="2">#REF!</definedName>
    <definedName name="YA" localSheetId="3">#REF!</definedName>
    <definedName name="YA" localSheetId="4">#REF!</definedName>
    <definedName name="YA" localSheetId="5">#REF!</definedName>
    <definedName name="YA" localSheetId="6">#REF!</definedName>
    <definedName name="YA" localSheetId="7">#REF!</definedName>
    <definedName name="YA" localSheetId="8">#REF!</definedName>
    <definedName name="YA" localSheetId="9">#REF!</definedName>
    <definedName name="YA" localSheetId="10">#REF!</definedName>
    <definedName name="YA" localSheetId="11">#REF!</definedName>
    <definedName name="YA" localSheetId="12">#REF!</definedName>
    <definedName name="YA" localSheetId="13">#REF!</definedName>
    <definedName name="YA" localSheetId="14">#REF!</definedName>
    <definedName name="YA" localSheetId="15">#REF!</definedName>
    <definedName name="YA" localSheetId="16">#REF!</definedName>
    <definedName name="YA" localSheetId="17">#REF!</definedName>
    <definedName name="YA" localSheetId="18">#REF!</definedName>
    <definedName name="YA" localSheetId="19">#REF!</definedName>
    <definedName name="YA" localSheetId="20">#REF!</definedName>
    <definedName name="YA" localSheetId="21">#REF!</definedName>
    <definedName name="YA" localSheetId="22">#REF!</definedName>
    <definedName name="YA">#REF!</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19" hidden="1">{"via1",#N/A,TRUE,"general";"via2",#N/A,TRUE,"general";"via3",#N/A,TRUE,"general"}</definedName>
    <definedName name="yery" localSheetId="20"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19" hidden="1">{"TAB1",#N/A,TRUE,"GENERAL";"TAB2",#N/A,TRUE,"GENERAL";"TAB3",#N/A,TRUE,"GENERAL";"TAB4",#N/A,TRUE,"GENERAL";"TAB5",#N/A,TRUE,"GENERAL"}</definedName>
    <definedName name="yhy" localSheetId="20"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19" hidden="1">{"TAB1",#N/A,TRUE,"GENERAL";"TAB2",#N/A,TRUE,"GENERAL";"TAB3",#N/A,TRUE,"GENERAL";"TAB4",#N/A,TRUE,"GENERAL";"TAB5",#N/A,TRUE,"GENERAL"}</definedName>
    <definedName name="yjyj" localSheetId="20"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19" hidden="1">{"via1",#N/A,TRUE,"general";"via2",#N/A,TRUE,"general";"via3",#N/A,TRUE,"general"}</definedName>
    <definedName name="yrey" localSheetId="20"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19" hidden="1">{"via1",#N/A,TRUE,"general";"via2",#N/A,TRUE,"general";"via3",#N/A,TRUE,"general"}</definedName>
    <definedName name="yry" localSheetId="20"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19" hidden="1">{"TAB1",#N/A,TRUE,"GENERAL";"TAB2",#N/A,TRUE,"GENERAL";"TAB3",#N/A,TRUE,"GENERAL";"TAB4",#N/A,TRUE,"GENERAL";"TAB5",#N/A,TRUE,"GENERAL"}</definedName>
    <definedName name="ytj" localSheetId="20"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19" hidden="1">{"via1",#N/A,TRUE,"general";"via2",#N/A,TRUE,"general";"via3",#N/A,TRUE,"general"}</definedName>
    <definedName name="ytjt6" localSheetId="20"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19" hidden="1">{"via1",#N/A,TRUE,"general";"via2",#N/A,TRUE,"general";"via3",#N/A,TRUE,"general"}</definedName>
    <definedName name="ytry" localSheetId="20"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19" hidden="1">{"via1",#N/A,TRUE,"general";"via2",#N/A,TRUE,"general";"via3",#N/A,TRUE,"general"}</definedName>
    <definedName name="ytryrty" localSheetId="20"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19" hidden="1">{"via1",#N/A,TRUE,"general";"via2",#N/A,TRUE,"general";"via3",#N/A,TRUE,"general"}</definedName>
    <definedName name="ytuytfgh" localSheetId="20"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19" hidden="1">{"TAB1",#N/A,TRUE,"GENERAL";"TAB2",#N/A,TRUE,"GENERAL";"TAB3",#N/A,TRUE,"GENERAL";"TAB4",#N/A,TRUE,"GENERAL";"TAB5",#N/A,TRUE,"GENERAL"}</definedName>
    <definedName name="yty" localSheetId="20"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19" hidden="1">{"via1",#N/A,TRUE,"general";"via2",#N/A,TRUE,"general";"via3",#N/A,TRUE,"general"}</definedName>
    <definedName name="ytyyh" localSheetId="20"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localSheetId="19" hidden="1">{"TAB1",#N/A,TRUE,"GENERAL";"TAB2",#N/A,TRUE,"GENERAL";"TAB3",#N/A,TRUE,"GENERAL";"TAB4",#N/A,TRUE,"GENERAL";"TAB5",#N/A,TRUE,"GENERAL"}</definedName>
    <definedName name="yu" localSheetId="20"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19" hidden="1">{"via1",#N/A,TRUE,"general";"via2",#N/A,TRUE,"general";"via3",#N/A,TRUE,"general"}</definedName>
    <definedName name="yutu" localSheetId="20"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19" hidden="1">{"via1",#N/A,TRUE,"general";"via2",#N/A,TRUE,"general";"via3",#N/A,TRUE,"general"}</definedName>
    <definedName name="yuuiiy" localSheetId="20"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19" hidden="1">{"via1",#N/A,TRUE,"general";"via2",#N/A,TRUE,"general";"via3",#N/A,TRUE,"general"}</definedName>
    <definedName name="yuuuuuu" localSheetId="20"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19" hidden="1">{"via1",#N/A,TRUE,"general";"via2",#N/A,TRUE,"general";"via3",#N/A,TRUE,"general"}</definedName>
    <definedName name="yy" localSheetId="20"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localSheetId="19" hidden="1">{"TAB1",#N/A,TRUE,"GENERAL";"TAB2",#N/A,TRUE,"GENERAL";"TAB3",#N/A,TRUE,"GENERAL";"TAB4",#N/A,TRUE,"GENERAL";"TAB5",#N/A,TRUE,"GENERAL"}</definedName>
    <definedName name="yyy" localSheetId="20" hidden="1">{"TAB1",#N/A,TRUE,"GENERAL";"TAB2",#N/A,TRUE,"GENERAL";"TAB3",#N/A,TRUE,"GENERAL";"TAB4",#N/A,TRUE,"GENERAL";"TAB5",#N/A,TRUE,"GENERAL"}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19" hidden="1">{"via1",#N/A,TRUE,"general";"via2",#N/A,TRUE,"general";"via3",#N/A,TRUE,"general"}</definedName>
    <definedName name="yyyyyf" localSheetId="20"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19" hidden="1">{"via1",#N/A,TRUE,"general";"via2",#N/A,TRUE,"general";"via3",#N/A,TRUE,"general"}</definedName>
    <definedName name="zdervr" localSheetId="20"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hidden="1">{"via1",#N/A,TRUE,"general";"via2",#N/A,TRUE,"general";"via3",#N/A,TRUE,"general"}</definedName>
    <definedName name="ZDF" localSheetId="2">#REF!</definedName>
    <definedName name="ZDF" localSheetId="3">#REF!</definedName>
    <definedName name="ZDF" localSheetId="4">#REF!</definedName>
    <definedName name="ZDF" localSheetId="5">#REF!</definedName>
    <definedName name="ZDF" localSheetId="6">#REF!</definedName>
    <definedName name="ZDF" localSheetId="7">#REF!</definedName>
    <definedName name="ZDF" localSheetId="8">#REF!</definedName>
    <definedName name="ZDF" localSheetId="9">#REF!</definedName>
    <definedName name="ZDF" localSheetId="10">#REF!</definedName>
    <definedName name="ZDF" localSheetId="11">#REF!</definedName>
    <definedName name="ZDF" localSheetId="12">#REF!</definedName>
    <definedName name="ZDF" localSheetId="13">#REF!</definedName>
    <definedName name="ZDF" localSheetId="14">#REF!</definedName>
    <definedName name="ZDF" localSheetId="15">#REF!</definedName>
    <definedName name="ZDF" localSheetId="16">#REF!</definedName>
    <definedName name="ZDF" localSheetId="17">#REF!</definedName>
    <definedName name="ZDF" localSheetId="18">#REF!</definedName>
    <definedName name="ZDF" localSheetId="19">#REF!</definedName>
    <definedName name="ZDF" localSheetId="20">#REF!</definedName>
    <definedName name="ZDF" localSheetId="21">#REF!</definedName>
    <definedName name="ZDF" localSheetId="22">#REF!</definedName>
    <definedName name="ZDF">#REF!</definedName>
    <definedName name="ZONA1">#REF!</definedName>
    <definedName name="ZONA3">#REF!</definedName>
    <definedName name="ZONA4">#REF!</definedName>
    <definedName name="zx" localSheetId="2">'1,1'!ERR</definedName>
    <definedName name="zx" localSheetId="3">'1,2'!ERR</definedName>
    <definedName name="zx" localSheetId="4">'1,3'!ERR</definedName>
    <definedName name="zx" localSheetId="5">'2,1'!ERR</definedName>
    <definedName name="zx" localSheetId="6">'2,2'!ERR</definedName>
    <definedName name="zx" localSheetId="7">'2,3'!ERR</definedName>
    <definedName name="zx" localSheetId="8">'3,1'!ERR</definedName>
    <definedName name="zx" localSheetId="9">'3,2'!ERR</definedName>
    <definedName name="zx" localSheetId="10">'3,3'!ERR</definedName>
    <definedName name="zx" localSheetId="11">'4,1'!ERR</definedName>
    <definedName name="zx" localSheetId="12">'4,2'!ERR</definedName>
    <definedName name="zx" localSheetId="13">'4,3'!ERR</definedName>
    <definedName name="zx" localSheetId="14">'4,4'!ERR</definedName>
    <definedName name="zx" localSheetId="15">'4,5'!ERR</definedName>
    <definedName name="zx" localSheetId="16">'4,6'!ERR</definedName>
    <definedName name="zx" localSheetId="17">'5,1'!ERR</definedName>
    <definedName name="zx" localSheetId="18">'5,2'!ERR</definedName>
    <definedName name="zx" localSheetId="19">'5,3'!ERR</definedName>
    <definedName name="zx" localSheetId="20">'6,1'!ERR</definedName>
    <definedName name="zx" localSheetId="21">'7,1'!ERR</definedName>
    <definedName name="zx" localSheetId="22">'8,1'!ERR</definedName>
    <definedName name="zx">[0]!ERR</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19" hidden="1">{"via1",#N/A,TRUE,"general";"via2",#N/A,TRUE,"general";"via3",#N/A,TRUE,"general"}</definedName>
    <definedName name="zxsdftyu" localSheetId="20"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19" hidden="1">{"via1",#N/A,TRUE,"general";"via2",#N/A,TRUE,"general";"via3",#N/A,TRUE,"general"}</definedName>
    <definedName name="zxvxczv" localSheetId="20"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hidden="1">{"via1",#N/A,TRUE,"general";"via2",#N/A,TRUE,"general";"via3",#N/A,TRUE,"general"}</definedName>
    <definedName name="ZZZZZZZZZZZ" localSheetId="2">'[51]A. P. U.'!#REF!</definedName>
    <definedName name="ZZZZZZZZZZZ" localSheetId="3">'[51]A. P. U.'!#REF!</definedName>
    <definedName name="ZZZZZZZZZZZ" localSheetId="4">'[51]A. P. U.'!#REF!</definedName>
    <definedName name="ZZZZZZZZZZZ" localSheetId="5">'[51]A. P. U.'!#REF!</definedName>
    <definedName name="ZZZZZZZZZZZ" localSheetId="6">'[51]A. P. U.'!#REF!</definedName>
    <definedName name="ZZZZZZZZZZZ" localSheetId="7">'[51]A. P. U.'!#REF!</definedName>
    <definedName name="ZZZZZZZZZZZ" localSheetId="8">'[51]A. P. U.'!#REF!</definedName>
    <definedName name="ZZZZZZZZZZZ" localSheetId="9">'[51]A. P. U.'!#REF!</definedName>
    <definedName name="ZZZZZZZZZZZ" localSheetId="10">'[51]A. P. U.'!#REF!</definedName>
    <definedName name="ZZZZZZZZZZZ" localSheetId="11">'[51]A. P. U.'!#REF!</definedName>
    <definedName name="ZZZZZZZZZZZ" localSheetId="12">'[51]A. P. U.'!#REF!</definedName>
    <definedName name="ZZZZZZZZZZZ" localSheetId="13">'[51]A. P. U.'!#REF!</definedName>
    <definedName name="ZZZZZZZZZZZ" localSheetId="14">'[51]A. P. U.'!#REF!</definedName>
    <definedName name="ZZZZZZZZZZZ" localSheetId="15">'[51]A. P. U.'!#REF!</definedName>
    <definedName name="ZZZZZZZZZZZ" localSheetId="16">'[51]A. P. U.'!#REF!</definedName>
    <definedName name="ZZZZZZZZZZZ" localSheetId="17">'[51]A. P. U.'!#REF!</definedName>
    <definedName name="ZZZZZZZZZZZ" localSheetId="18">'[51]A. P. U.'!#REF!</definedName>
    <definedName name="ZZZZZZZZZZZ" localSheetId="19">'[51]A. P. U.'!#REF!</definedName>
    <definedName name="ZZZZZZZZZZZ" localSheetId="20">'[51]A. P. U.'!#REF!</definedName>
    <definedName name="ZZZZZZZZZZZ" localSheetId="21">'[51]A. P. U.'!#REF!</definedName>
    <definedName name="ZZZZZZZZZZZ" localSheetId="22">'[51]A. P. U.'!#REF!</definedName>
    <definedName name="ZZZZZZZZZZZ">'[51]A. P. U.'!#REF!</definedName>
  </definedNames>
  <calcPr calcId="191029"/>
</workbook>
</file>

<file path=xl/calcChain.xml><?xml version="1.0" encoding="utf-8"?>
<calcChain xmlns="http://schemas.openxmlformats.org/spreadsheetml/2006/main">
  <c r="K70" i="265" l="1"/>
  <c r="J59" i="265"/>
  <c r="K59" i="265" s="1"/>
  <c r="K60" i="265" s="1"/>
  <c r="O46" i="290"/>
  <c r="O48" i="290" s="1"/>
  <c r="O40" i="290"/>
  <c r="L39" i="290"/>
  <c r="O39" i="290" s="1"/>
  <c r="O30" i="290"/>
  <c r="O31" i="290"/>
  <c r="O25" i="290"/>
  <c r="M25" i="290"/>
  <c r="D25" i="290"/>
  <c r="C25" i="290"/>
  <c r="O53" i="290"/>
  <c r="L33" i="290" s="1"/>
  <c r="O33" i="290" s="1"/>
  <c r="O34" i="290" s="1"/>
  <c r="O32" i="290"/>
  <c r="J55" i="265"/>
  <c r="K55" i="265" s="1"/>
  <c r="K56" i="265" s="1"/>
  <c r="O25" i="289"/>
  <c r="M25" i="289"/>
  <c r="D25" i="289"/>
  <c r="C25" i="289"/>
  <c r="O51" i="289"/>
  <c r="L31" i="289" s="1"/>
  <c r="O31" i="289" s="1"/>
  <c r="O46" i="289"/>
  <c r="O37" i="289"/>
  <c r="O39" i="289" s="1"/>
  <c r="O30" i="289"/>
  <c r="J51" i="265"/>
  <c r="K51" i="265" s="1"/>
  <c r="K52" i="265" s="1"/>
  <c r="O30" i="288"/>
  <c r="O25" i="288"/>
  <c r="M25" i="288"/>
  <c r="D25" i="288"/>
  <c r="C25" i="288"/>
  <c r="O51" i="288"/>
  <c r="L31" i="288" s="1"/>
  <c r="O31" i="288" s="1"/>
  <c r="O46" i="288"/>
  <c r="O37" i="288"/>
  <c r="O39" i="288" s="1"/>
  <c r="J46" i="265"/>
  <c r="K46" i="265" s="1"/>
  <c r="L39" i="287"/>
  <c r="O25" i="287"/>
  <c r="M25" i="287"/>
  <c r="D25" i="287"/>
  <c r="C25" i="287"/>
  <c r="O52" i="287"/>
  <c r="O56" i="287" s="1"/>
  <c r="O47" i="287"/>
  <c r="O39" i="287"/>
  <c r="O38" i="287"/>
  <c r="O31" i="287"/>
  <c r="O30" i="287"/>
  <c r="J45" i="265"/>
  <c r="K45" i="265" s="1"/>
  <c r="O45" i="285"/>
  <c r="O47" i="285" s="1"/>
  <c r="O44" i="285"/>
  <c r="O42" i="285"/>
  <c r="O63" i="285"/>
  <c r="L33" i="285"/>
  <c r="O33" i="285"/>
  <c r="O60" i="285"/>
  <c r="L45" i="285"/>
  <c r="L44" i="285"/>
  <c r="L43" i="285"/>
  <c r="O43" i="285" s="1"/>
  <c r="L42" i="285"/>
  <c r="L41" i="285"/>
  <c r="O41" i="285" s="1"/>
  <c r="O40" i="285"/>
  <c r="L40" i="285"/>
  <c r="L39" i="285"/>
  <c r="O39" i="285" s="1"/>
  <c r="O32" i="285"/>
  <c r="O31" i="285"/>
  <c r="O30" i="285"/>
  <c r="O25" i="285"/>
  <c r="M25" i="285"/>
  <c r="D25" i="285"/>
  <c r="C25" i="285"/>
  <c r="O59" i="285"/>
  <c r="O54" i="285"/>
  <c r="O41" i="290" l="1"/>
  <c r="O57" i="290"/>
  <c r="O32" i="289"/>
  <c r="O55" i="289"/>
  <c r="O32" i="288"/>
  <c r="O55" i="288"/>
  <c r="O40" i="287"/>
  <c r="L32" i="287"/>
  <c r="O32" i="287" s="1"/>
  <c r="O33" i="287" s="1"/>
  <c r="O34" i="285"/>
  <c r="O59" i="290" l="1"/>
  <c r="M66" i="290" s="1"/>
  <c r="O66" i="290" s="1"/>
  <c r="O57" i="289"/>
  <c r="M64" i="289" s="1"/>
  <c r="O64" i="289" s="1"/>
  <c r="O57" i="288"/>
  <c r="M62" i="288" s="1"/>
  <c r="O62" i="288" s="1"/>
  <c r="O58" i="287"/>
  <c r="M65" i="287" s="1"/>
  <c r="O65" i="287" s="1"/>
  <c r="O65" i="285"/>
  <c r="M71" i="285" s="1"/>
  <c r="O71" i="285" s="1"/>
  <c r="M64" i="290" l="1"/>
  <c r="O64" i="290" s="1"/>
  <c r="M65" i="290"/>
  <c r="O65" i="290" s="1"/>
  <c r="M63" i="289"/>
  <c r="O63" i="289" s="1"/>
  <c r="M62" i="289"/>
  <c r="O62" i="289" s="1"/>
  <c r="M64" i="288"/>
  <c r="O64" i="288" s="1"/>
  <c r="M63" i="288"/>
  <c r="O63" i="288" s="1"/>
  <c r="O65" i="288" s="1"/>
  <c r="O67" i="288" s="1"/>
  <c r="M63" i="287"/>
  <c r="O63" i="287" s="1"/>
  <c r="M64" i="287"/>
  <c r="O64" i="287" s="1"/>
  <c r="M72" i="285"/>
  <c r="O72" i="285" s="1"/>
  <c r="M70" i="285"/>
  <c r="O70" i="285" s="1"/>
  <c r="O67" i="290" l="1"/>
  <c r="O69" i="290" s="1"/>
  <c r="O65" i="289"/>
  <c r="O67" i="289" s="1"/>
  <c r="O66" i="287"/>
  <c r="O68" i="287" s="1"/>
  <c r="O73" i="285"/>
  <c r="O75" i="285" s="1"/>
  <c r="J44" i="265" l="1"/>
  <c r="K44" i="265" s="1"/>
  <c r="K47" i="265" s="1"/>
  <c r="O25" i="284"/>
  <c r="M25" i="284"/>
  <c r="D25" i="284"/>
  <c r="C25" i="284"/>
  <c r="O51" i="284"/>
  <c r="O55" i="284" s="1"/>
  <c r="O46" i="284"/>
  <c r="O37" i="284"/>
  <c r="O39" i="284" s="1"/>
  <c r="J40" i="265"/>
  <c r="K40" i="265" s="1"/>
  <c r="O25" i="283"/>
  <c r="M25" i="283"/>
  <c r="D25" i="283"/>
  <c r="C25" i="283"/>
  <c r="O51" i="283"/>
  <c r="L31" i="283" s="1"/>
  <c r="O31" i="283" s="1"/>
  <c r="O32" i="283" s="1"/>
  <c r="O46" i="283"/>
  <c r="O38" i="283"/>
  <c r="O37" i="283"/>
  <c r="O30" i="283"/>
  <c r="J39" i="265"/>
  <c r="K39" i="265" s="1"/>
  <c r="O39" i="282"/>
  <c r="O25" i="282"/>
  <c r="M25" i="282"/>
  <c r="D25" i="282"/>
  <c r="C25" i="282"/>
  <c r="O52" i="282"/>
  <c r="O56" i="282" s="1"/>
  <c r="O47" i="282"/>
  <c r="O38" i="282"/>
  <c r="O31" i="282"/>
  <c r="O30" i="282"/>
  <c r="J38" i="265"/>
  <c r="K38" i="265" s="1"/>
  <c r="L41" i="281"/>
  <c r="O41" i="281" s="1"/>
  <c r="O25" i="281"/>
  <c r="M25" i="281"/>
  <c r="D25" i="281"/>
  <c r="C25" i="281"/>
  <c r="O54" i="281"/>
  <c r="O58" i="281" s="1"/>
  <c r="O49" i="281"/>
  <c r="O40" i="281"/>
  <c r="O33" i="281"/>
  <c r="O32" i="281"/>
  <c r="O31" i="281"/>
  <c r="O30" i="281"/>
  <c r="J37" i="265"/>
  <c r="K37" i="265" s="1"/>
  <c r="O34" i="280"/>
  <c r="O41" i="280"/>
  <c r="O33" i="280"/>
  <c r="O25" i="280"/>
  <c r="D25" i="280"/>
  <c r="C25" i="280"/>
  <c r="O54" i="280"/>
  <c r="O58" i="280" s="1"/>
  <c r="O49" i="280"/>
  <c r="L41" i="280"/>
  <c r="O40" i="280"/>
  <c r="O32" i="280"/>
  <c r="O31" i="280"/>
  <c r="O30" i="280"/>
  <c r="M25" i="280"/>
  <c r="J36" i="265"/>
  <c r="K36" i="265" s="1"/>
  <c r="O34" i="279"/>
  <c r="L40" i="279"/>
  <c r="O40" i="279" s="1"/>
  <c r="O32" i="279"/>
  <c r="O31" i="279"/>
  <c r="O30" i="279"/>
  <c r="O25" i="279"/>
  <c r="D25" i="279"/>
  <c r="C25" i="279"/>
  <c r="O53" i="279"/>
  <c r="O57" i="279" s="1"/>
  <c r="O48" i="279"/>
  <c r="O39" i="279"/>
  <c r="M25" i="279"/>
  <c r="J35" i="265"/>
  <c r="K35" i="265" s="1"/>
  <c r="L39" i="278"/>
  <c r="L31" i="284" l="1"/>
  <c r="O31" i="284" s="1"/>
  <c r="O32" i="284" s="1"/>
  <c r="O57" i="284" s="1"/>
  <c r="K41" i="265"/>
  <c r="O55" i="283"/>
  <c r="O39" i="283"/>
  <c r="L32" i="282"/>
  <c r="O32" i="282" s="1"/>
  <c r="O33" i="282" s="1"/>
  <c r="O40" i="282"/>
  <c r="O42" i="281"/>
  <c r="L34" i="281"/>
  <c r="O34" i="281" s="1"/>
  <c r="O35" i="281" s="1"/>
  <c r="O42" i="280"/>
  <c r="L34" i="280"/>
  <c r="O35" i="280" s="1"/>
  <c r="O41" i="279"/>
  <c r="L33" i="279"/>
  <c r="O33" i="279" s="1"/>
  <c r="O59" i="279" s="1"/>
  <c r="O25" i="278"/>
  <c r="M25" i="278"/>
  <c r="D25" i="278"/>
  <c r="C25" i="278"/>
  <c r="O53" i="278"/>
  <c r="L30" i="278" s="1"/>
  <c r="O30" i="278" s="1"/>
  <c r="O34" i="278" s="1"/>
  <c r="O48" i="278"/>
  <c r="O41" i="278"/>
  <c r="O39" i="278"/>
  <c r="J31" i="265"/>
  <c r="K31" i="265" s="1"/>
  <c r="O25" i="277"/>
  <c r="M25" i="277"/>
  <c r="D25" i="277"/>
  <c r="C25" i="277"/>
  <c r="O53" i="277"/>
  <c r="O57" i="277" s="1"/>
  <c r="O46" i="277"/>
  <c r="O48" i="277" s="1"/>
  <c r="L40" i="277"/>
  <c r="O40" i="277" s="1"/>
  <c r="O41" i="277" s="1"/>
  <c r="O39" i="277"/>
  <c r="O31" i="277"/>
  <c r="O30" i="277"/>
  <c r="J30" i="265"/>
  <c r="K30" i="265" s="1"/>
  <c r="O46" i="276"/>
  <c r="O48" i="276" s="1"/>
  <c r="L40" i="276"/>
  <c r="O40" i="276" s="1"/>
  <c r="O25" i="276"/>
  <c r="M25" i="276"/>
  <c r="D25" i="276"/>
  <c r="C25" i="276"/>
  <c r="O53" i="276"/>
  <c r="O57" i="276" s="1"/>
  <c r="O39" i="276"/>
  <c r="O31" i="276"/>
  <c r="O30" i="276"/>
  <c r="J29" i="265"/>
  <c r="K29" i="265" s="1"/>
  <c r="O31" i="275"/>
  <c r="O25" i="275"/>
  <c r="M25" i="275"/>
  <c r="D25" i="275"/>
  <c r="C25" i="275"/>
  <c r="O53" i="275"/>
  <c r="O57" i="275" s="1"/>
  <c r="O46" i="275"/>
  <c r="O48" i="275" s="1"/>
  <c r="O39" i="275"/>
  <c r="O41" i="275" s="1"/>
  <c r="O30" i="275"/>
  <c r="J25" i="265"/>
  <c r="K25" i="265" s="1"/>
  <c r="O30" i="274"/>
  <c r="O25" i="274"/>
  <c r="M25" i="274"/>
  <c r="D25" i="274"/>
  <c r="C25" i="274"/>
  <c r="O52" i="274"/>
  <c r="O56" i="274" s="1"/>
  <c r="O45" i="274"/>
  <c r="O47" i="274" s="1"/>
  <c r="O38" i="274"/>
  <c r="O40" i="274" s="1"/>
  <c r="J24" i="265"/>
  <c r="K24" i="265" s="1"/>
  <c r="O25" i="273"/>
  <c r="M25" i="273"/>
  <c r="D25" i="273"/>
  <c r="C25" i="273"/>
  <c r="O52" i="273"/>
  <c r="O56" i="273" s="1"/>
  <c r="O45" i="273"/>
  <c r="O47" i="273" s="1"/>
  <c r="O38" i="273"/>
  <c r="O40" i="273" s="1"/>
  <c r="J23" i="265"/>
  <c r="K23" i="265" s="1"/>
  <c r="O30" i="272"/>
  <c r="O25" i="272"/>
  <c r="M25" i="272"/>
  <c r="D25" i="272"/>
  <c r="C25" i="272"/>
  <c r="O52" i="272"/>
  <c r="O56" i="272" s="1"/>
  <c r="O45" i="272"/>
  <c r="O47" i="272" s="1"/>
  <c r="O38" i="272"/>
  <c r="O40" i="272" s="1"/>
  <c r="J19" i="265"/>
  <c r="K19" i="265" s="1"/>
  <c r="O58" i="271"/>
  <c r="O33" i="271"/>
  <c r="O45" i="271"/>
  <c r="O47" i="271" s="1"/>
  <c r="M25" i="271"/>
  <c r="D25" i="271"/>
  <c r="C25" i="271"/>
  <c r="O52" i="271"/>
  <c r="L31" i="271" s="1"/>
  <c r="O31" i="271" s="1"/>
  <c r="O38" i="271"/>
  <c r="O40" i="271" s="1"/>
  <c r="O30" i="271"/>
  <c r="O25" i="271"/>
  <c r="J18" i="265"/>
  <c r="K18" i="265" s="1"/>
  <c r="O34" i="270"/>
  <c r="O31" i="270"/>
  <c r="O25" i="270"/>
  <c r="M25" i="270"/>
  <c r="D25" i="270"/>
  <c r="C25" i="270"/>
  <c r="O53" i="270"/>
  <c r="L32" i="270" s="1"/>
  <c r="O32" i="270" s="1"/>
  <c r="O48" i="270"/>
  <c r="O39" i="270"/>
  <c r="O41" i="270" s="1"/>
  <c r="O30" i="270"/>
  <c r="O25" i="268"/>
  <c r="J17" i="265"/>
  <c r="K17" i="265" s="1"/>
  <c r="O68" i="268"/>
  <c r="O66" i="268"/>
  <c r="O64" i="268"/>
  <c r="O65" i="268"/>
  <c r="O63" i="268"/>
  <c r="M65" i="268"/>
  <c r="M64" i="268"/>
  <c r="M63" i="268"/>
  <c r="O58" i="268"/>
  <c r="O52" i="268"/>
  <c r="O56" i="268" s="1"/>
  <c r="O47" i="268"/>
  <c r="O40" i="268"/>
  <c r="O38" i="268"/>
  <c r="O30" i="268"/>
  <c r="M25" i="268"/>
  <c r="D25" i="268"/>
  <c r="C25" i="268"/>
  <c r="M63" i="284" l="1"/>
  <c r="O63" i="284" s="1"/>
  <c r="M62" i="284"/>
  <c r="O62" i="284" s="1"/>
  <c r="M64" i="284"/>
  <c r="O64" i="284" s="1"/>
  <c r="O57" i="283"/>
  <c r="M62" i="283" s="1"/>
  <c r="O62" i="283" s="1"/>
  <c r="O58" i="282"/>
  <c r="M65" i="282" s="1"/>
  <c r="O65" i="282" s="1"/>
  <c r="O60" i="281"/>
  <c r="M67" i="281" s="1"/>
  <c r="O67" i="281" s="1"/>
  <c r="O60" i="280"/>
  <c r="M67" i="280" s="1"/>
  <c r="O67" i="280" s="1"/>
  <c r="K20" i="265"/>
  <c r="K61" i="265" s="1"/>
  <c r="K66" i="265" s="1"/>
  <c r="K32" i="265"/>
  <c r="M65" i="279"/>
  <c r="O65" i="279" s="1"/>
  <c r="M66" i="279"/>
  <c r="O66" i="279" s="1"/>
  <c r="M64" i="279"/>
  <c r="O64" i="279" s="1"/>
  <c r="O57" i="278"/>
  <c r="O59" i="278" s="1"/>
  <c r="K26" i="265"/>
  <c r="L32" i="277"/>
  <c r="O32" i="277" s="1"/>
  <c r="O34" i="277" s="1"/>
  <c r="O59" i="277" s="1"/>
  <c r="O41" i="276"/>
  <c r="L32" i="276"/>
  <c r="O32" i="276" s="1"/>
  <c r="O34" i="276" s="1"/>
  <c r="O59" i="276" s="1"/>
  <c r="L32" i="275"/>
  <c r="O32" i="275" s="1"/>
  <c r="L31" i="274"/>
  <c r="O31" i="274" s="1"/>
  <c r="O33" i="274" s="1"/>
  <c r="O58" i="274" s="1"/>
  <c r="L31" i="273"/>
  <c r="O31" i="273" s="1"/>
  <c r="O33" i="273" s="1"/>
  <c r="O58" i="273" s="1"/>
  <c r="L31" i="272"/>
  <c r="O31" i="272" s="1"/>
  <c r="O33" i="272" s="1"/>
  <c r="O58" i="272" s="1"/>
  <c r="O56" i="271"/>
  <c r="O57" i="270"/>
  <c r="L31" i="268"/>
  <c r="O31" i="268" s="1"/>
  <c r="O33" i="268" s="1"/>
  <c r="O65" i="284" l="1"/>
  <c r="O67" i="284" s="1"/>
  <c r="M63" i="283"/>
  <c r="O63" i="283" s="1"/>
  <c r="M64" i="283"/>
  <c r="O64" i="283" s="1"/>
  <c r="O65" i="283" s="1"/>
  <c r="O67" i="283" s="1"/>
  <c r="M63" i="282"/>
  <c r="O63" i="282" s="1"/>
  <c r="M64" i="282"/>
  <c r="O64" i="282" s="1"/>
  <c r="M65" i="281"/>
  <c r="O65" i="281" s="1"/>
  <c r="M66" i="281"/>
  <c r="O66" i="281" s="1"/>
  <c r="O68" i="281" s="1"/>
  <c r="O70" i="281" s="1"/>
  <c r="M65" i="280"/>
  <c r="O65" i="280" s="1"/>
  <c r="M66" i="280"/>
  <c r="O66" i="280" s="1"/>
  <c r="O68" i="280"/>
  <c r="O70" i="280" s="1"/>
  <c r="O67" i="279"/>
  <c r="O69" i="279" s="1"/>
  <c r="M66" i="278"/>
  <c r="O66" i="278" s="1"/>
  <c r="M65" i="278"/>
  <c r="O65" i="278" s="1"/>
  <c r="M64" i="278"/>
  <c r="O64" i="278" s="1"/>
  <c r="M66" i="277"/>
  <c r="O66" i="277" s="1"/>
  <c r="M65" i="277"/>
  <c r="O65" i="277" s="1"/>
  <c r="M64" i="277"/>
  <c r="O64" i="277" s="1"/>
  <c r="O67" i="277" s="1"/>
  <c r="O69" i="277" s="1"/>
  <c r="M64" i="276"/>
  <c r="O64" i="276" s="1"/>
  <c r="M66" i="276"/>
  <c r="O66" i="276" s="1"/>
  <c r="M65" i="276"/>
  <c r="O65" i="276" s="1"/>
  <c r="O34" i="275"/>
  <c r="O59" i="275" s="1"/>
  <c r="M65" i="274"/>
  <c r="O65" i="274" s="1"/>
  <c r="M64" i="274"/>
  <c r="O64" i="274" s="1"/>
  <c r="M63" i="274"/>
  <c r="O63" i="274" s="1"/>
  <c r="M63" i="273"/>
  <c r="O63" i="273" s="1"/>
  <c r="M65" i="273"/>
  <c r="O65" i="273" s="1"/>
  <c r="M64" i="273"/>
  <c r="O64" i="273" s="1"/>
  <c r="M63" i="272"/>
  <c r="O63" i="272" s="1"/>
  <c r="M65" i="272"/>
  <c r="O65" i="272" s="1"/>
  <c r="M64" i="272"/>
  <c r="O64" i="272" s="1"/>
  <c r="M65" i="271"/>
  <c r="O65" i="271" s="1"/>
  <c r="M63" i="271"/>
  <c r="O63" i="271" s="1"/>
  <c r="M64" i="271"/>
  <c r="O64" i="271" s="1"/>
  <c r="O59" i="270"/>
  <c r="M65" i="270" s="1"/>
  <c r="O65" i="270" s="1"/>
  <c r="O66" i="282" l="1"/>
  <c r="O68" i="282" s="1"/>
  <c r="O67" i="278"/>
  <c r="O69" i="278" s="1"/>
  <c r="O67" i="276"/>
  <c r="O69" i="276" s="1"/>
  <c r="M65" i="275"/>
  <c r="O65" i="275" s="1"/>
  <c r="M66" i="275"/>
  <c r="O66" i="275" s="1"/>
  <c r="M64" i="275"/>
  <c r="O64" i="275" s="1"/>
  <c r="O66" i="274"/>
  <c r="O68" i="274" s="1"/>
  <c r="O66" i="273"/>
  <c r="O68" i="273" s="1"/>
  <c r="O66" i="272"/>
  <c r="O68" i="272" s="1"/>
  <c r="O66" i="271"/>
  <c r="O68" i="271" s="1"/>
  <c r="M64" i="270"/>
  <c r="O64" i="270" s="1"/>
  <c r="M66" i="270"/>
  <c r="O66" i="270" s="1"/>
  <c r="O67" i="270" s="1"/>
  <c r="O69" i="270" s="1"/>
  <c r="O67" i="275" l="1"/>
  <c r="O69" i="275" s="1"/>
</calcChain>
</file>

<file path=xl/sharedStrings.xml><?xml version="1.0" encoding="utf-8"?>
<sst xmlns="http://schemas.openxmlformats.org/spreadsheetml/2006/main" count="1963" uniqueCount="187">
  <si>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</si>
  <si>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</si>
  <si>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</si>
  <si>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</si>
  <si>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</si>
  <si>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</si>
  <si>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</si>
  <si>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</si>
  <si>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</si>
  <si>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</si>
  <si>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</si>
  <si>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</si>
  <si>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</si>
  <si>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</si>
  <si>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</si>
  <si>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</si>
  <si>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</si>
  <si>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</si>
  <si>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</si>
  <si>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</si>
  <si>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</si>
  <si>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</si>
  <si>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</si>
  <si>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</si>
  <si>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</si>
  <si>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</si>
  <si>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</si>
  <si>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</si>
  <si>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</si>
  <si>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</si>
  <si>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</si>
  <si>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</si>
  <si>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</si>
  <si>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</si>
  <si>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</si>
  <si>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</si>
  <si>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</si>
  <si>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</si>
  <si>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</si>
  <si>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</si>
  <si>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</si>
  <si>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</si>
  <si>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</si>
  <si>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</si>
  <si>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</si>
  <si>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</si>
  <si>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</si>
  <si>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</si>
  <si>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</si>
  <si>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</si>
  <si>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</si>
  <si>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</si>
  <si>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</si>
  <si>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</si>
  <si>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</si>
  <si>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</si>
  <si>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</si>
  <si>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</si>
  <si>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</si>
  <si>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</si>
  <si>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</si>
  <si>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</si>
  <si>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</si>
  <si>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</si>
  <si>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</si>
  <si>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</si>
  <si>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</si>
  <si>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</si>
  <si>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</si>
  <si>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PRESTACIONES</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</si>
  <si>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</si>
  <si>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</si>
  <si>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</si>
  <si>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</si>
  <si>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</si>
  <si>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</si>
  <si>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</si>
  <si>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</si>
  <si>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</si>
  <si>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</si>
  <si>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</si>
  <si>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</si>
  <si>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</si>
  <si>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</si>
  <si>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</si>
  <si>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</si>
  <si>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</si>
  <si>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</si>
  <si>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</si>
  <si>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</si>
  <si>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</si>
  <si>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</si>
  <si>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A</t>
  </si>
  <si>
    <t>PONTÓN VEHICULAR, LUZ 12m Y ANCHO 5m</t>
  </si>
  <si>
    <t>PRELIMINARES</t>
  </si>
  <si>
    <t>REPLANTEO, CONTROL Y MEDICIÓN DE LA OBRA</t>
  </si>
  <si>
    <t>M2</t>
  </si>
  <si>
    <t>ALCALDÍA MUNICIPAL DE ASTREA CESAR</t>
  </si>
  <si>
    <t>EQUIPO DE TOPOGRAFIA</t>
  </si>
  <si>
    <t xml:space="preserve">DÍA </t>
  </si>
  <si>
    <t>ESTACA DE MADERA</t>
  </si>
  <si>
    <t>UND</t>
  </si>
  <si>
    <t>CUADRILLA TOPÓGRAFICA</t>
  </si>
  <si>
    <t>HH</t>
  </si>
  <si>
    <t>PRECIO UNITARIO</t>
  </si>
  <si>
    <t>HERRAMIENTA MENOR (10% VR)</t>
  </si>
  <si>
    <t>%</t>
  </si>
  <si>
    <t>DESMONTE DE ESTRUCTURA EXISTENTE</t>
  </si>
  <si>
    <t>PULIDORA 9"</t>
  </si>
  <si>
    <t>Vr. TOTAL</t>
  </si>
  <si>
    <t>VR. UNITARIO</t>
  </si>
  <si>
    <t>MOTOSIERRA A GASOLINA</t>
  </si>
  <si>
    <t>DISCO DE CORTE METAL 9"</t>
  </si>
  <si>
    <t xml:space="preserve">CUADRILLA AA </t>
  </si>
  <si>
    <t>CONSTRUCCIÓN DE PASO PROVISIONAL, INCLUYE RELLENO DE MATERIAL DE PRÉSTAMO Y ACONDICIONAMIENTO DEL TERRENO</t>
  </si>
  <si>
    <t>RETROEXCAVADORA SOBRE LLANTAS</t>
  </si>
  <si>
    <t>HR</t>
  </si>
  <si>
    <t>MATERIAL PARA LLENOS NORMA INVIAS ART 220-07</t>
  </si>
  <si>
    <t>M3</t>
  </si>
  <si>
    <t>TRANSPORTE DE AGREGADOS Y RELLENOS DE CANTERA (PETREOS)</t>
  </si>
  <si>
    <t>m3/km</t>
  </si>
  <si>
    <t>EXCAVACIONES PARA ESTRIBOS</t>
  </si>
  <si>
    <t>EXCAVACIÓN MECÁNICA, SIN CLASIFICAR, NO INCLUYE RETIRO</t>
  </si>
  <si>
    <t>EXCAVACION MANUAL SIN CLASIFICAR. NO INCLUYE RETIRO</t>
  </si>
  <si>
    <t>TRANSPORTE DE MATERIALES PROVENIENTES DE EXCAVACIONES Y DEMOLICIONES</t>
  </si>
  <si>
    <t>M3-KM</t>
  </si>
  <si>
    <t>VOLQUETA (ALQUILER)</t>
  </si>
  <si>
    <t>VIAJE</t>
  </si>
  <si>
    <t>RELLENOS</t>
  </si>
  <si>
    <t>SUMINISTRO Y COMPACTACIÓN DE RELLENO DE TERRENO CON MATERIAL SELECCIONADO DE SITIO (Incluye transporte)</t>
  </si>
  <si>
    <t>MINICARGADOR</t>
  </si>
  <si>
    <t>AGUA</t>
  </si>
  <si>
    <t>LT</t>
  </si>
  <si>
    <t>COMPACTADOR TIPO RANA-CANGURO</t>
  </si>
  <si>
    <t>DÍA</t>
  </si>
  <si>
    <t>CUADRILLA AA</t>
  </si>
  <si>
    <t>SUMINISTRO Y COMPACTACIÓN DE RELLENO DE TERRENO CON MATERIAL SUMINISTRADO DE CANTERA (Incluye transporte))</t>
  </si>
  <si>
    <t>SUMINISTRO Y COMPACTACIÓN DE RELLENO DE TERRENO CON SUBBASE GRANULAR (Incluye transporte)</t>
  </si>
  <si>
    <t>SUB-BASE GRANULAR NORMA INVIAS. NO INCLUYE TRANSPORTE</t>
  </si>
  <si>
    <t xml:space="preserve">CONCRETOS Y ACEROS </t>
  </si>
  <si>
    <t>CONCRETO DE LIMPIEZA DE 2,000 PSI PARA SOLADO E: 0,05m</t>
  </si>
  <si>
    <t>CONCRETO DE 2000 PSI ELABORADO EN OBRA</t>
  </si>
  <si>
    <t>CONCRETO DE 4,000 PSI PARA ESTRIBO</t>
  </si>
  <si>
    <t xml:space="preserve">VIBRADOR DE CONCRETO CON OPERADOR </t>
  </si>
  <si>
    <t>MEZCLADORA DE CONCRETO (ALQUILER) INCLUYE TRANSPORTE</t>
  </si>
  <si>
    <t>ANDAMIOS</t>
  </si>
  <si>
    <t>FORMALETA</t>
  </si>
  <si>
    <t>CONCRETO DE 4000 PSI IMPERMEABILIZADO, ELABORADO EN OBRA</t>
  </si>
  <si>
    <t>CONCRETO DE 4,000 PSI PARA VIGAS AÉREAS</t>
  </si>
  <si>
    <t>PUNTALES Y CERCHAS</t>
  </si>
  <si>
    <t>CONCRETO DE 4,000 PSI PARA LOSA MACIZA ESP. 0,20m</t>
  </si>
  <si>
    <t>CONCRETO DE 3,000 PSI PARA GUARDARUEDAS H= 0,15m</t>
  </si>
  <si>
    <t>ML</t>
  </si>
  <si>
    <t>CONCRETO DE 3000 PSI ELABORADO EN OBRA</t>
  </si>
  <si>
    <t>ACERO DE REFUERZO DE 60.000 PSI. INCLUYE CORTE, FIGURACIÓN E INSTALACIÓN</t>
  </si>
  <si>
    <t>KG</t>
  </si>
  <si>
    <t>TRONZADORA 14"</t>
  </si>
  <si>
    <t>ACERO DE 60.000 PSI FIGURADO EN OBRA</t>
  </si>
  <si>
    <t>DISCO DE CORTE METAL 14"</t>
  </si>
  <si>
    <t>OBRAS COMPLEMENTARIAS</t>
  </si>
  <si>
    <t>SUMINISTRO E INSTALACIÓN DE APOYO ELASTOMÉRICO PARA ESTRUCTURA EN CONCRETO</t>
  </si>
  <si>
    <t>APOYO ELASTOMÉRICO EN NEOPRENO</t>
  </si>
  <si>
    <t>SUMINISTRO E INSTALACIÓN DE BARANDA EN PERFILES IPE 200 Y TUBERÍA METÁLICA DE 4", INCLUYE ANCLAJES Y ACABADO EN PINTURA AMARILLA</t>
  </si>
  <si>
    <t>EQUIPO DE SOLDADURA ELÉCTRICA</t>
  </si>
  <si>
    <t>COMPRESOR</t>
  </si>
  <si>
    <t>SOLDADURA 6011 X 1/8"</t>
  </si>
  <si>
    <t>VIGA IPE 200mm A572/G60</t>
  </si>
  <si>
    <t>TUBO ACERO NEGRO 4" X 2,5 mm</t>
  </si>
  <si>
    <t>PLATINA METÁLICA 320x330x22,5mm</t>
  </si>
  <si>
    <t>PERNO ANCLAJE 3/4"+ TUERCA</t>
  </si>
  <si>
    <t>PINTURA ANTICORROSIVA</t>
  </si>
  <si>
    <t>GL</t>
  </si>
  <si>
    <t>CUADRILLA BB</t>
  </si>
  <si>
    <t>CONCRETO M.R. 42 MPa PARA PAVIMENTO DE RAMPA DE ACCESO ESP. 17 Cm</t>
  </si>
  <si>
    <t>CONCRETO MR 42 MPA</t>
  </si>
  <si>
    <t>B</t>
  </si>
  <si>
    <t>MEJORAMIENTO DE VÍAS RURALES</t>
  </si>
  <si>
    <t>CUADRILLA TOPOGRAFICA</t>
  </si>
  <si>
    <t>EXCAVACIONES</t>
  </si>
  <si>
    <t>CONFORMACION DE LA BANCA VIAL EXISTENTE</t>
  </si>
  <si>
    <t>MOTONIVELADORA</t>
  </si>
  <si>
    <t>RELLENOS Y CAPA DE RODADURA</t>
  </si>
  <si>
    <t>SUMINISTRO Y COMPACTACIÓN DE RELLENO DE TERRENO CON MATERIAL SUMINISTRADO DE CANTERA</t>
  </si>
  <si>
    <t>CARROTANQUE</t>
  </si>
  <si>
    <t>VIBROCOMPACTADOR</t>
  </si>
  <si>
    <t>M3/KM</t>
  </si>
  <si>
    <t>PLAN DE MANEJO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</si>
</sst>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7">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6" formatCode="_-&quot;$&quot;\ * #,##0_-;\-&quot;$&quot;\ * #,##0_-;_-&quot;$&quot;\ * &quot;-&quot;_-;_-@_-"/>
    <numFmt numFmtId="209" formatCode="_-* #,##0.00_-;\-* #,##0.00_-;_-* &quot;-&quot;??_-;_-@_-"/>
    <numFmt numFmtId="215" formatCode="_-* #,##0.00\ _P_t_s_-;\-* #,##0.00\ _P_t_s_-;_-* &quot;-&quot;??\ _P_t_s_-;_-@_-"/>
    <numFmt numFmtId="224" formatCode="_-&quot;$&quot;* #,##0_-;\-&quot;$&quot;* #,##0_-;_-&quot;$&quot;* &quot;-&quot;_-;_-@_-"/>
    <numFmt numFmtId="230" formatCode="_-[$$-240A]* #,##0_-;\-[$$-240A]* #,##0_-;_-[$$-240A]* &quot;-&quot;??_-;_-@_-"/>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2"/>
      <name val="Helv"/>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6" tint="0.59999389629810485"/>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91">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50" fillId="0" borderId="0"/>
    <xf numFmtId="0" fontId="51" fillId="0" borderId="0" applyNumberFormat="0" applyFill="0" applyBorder="0" applyAlignment="0" applyProtection="0">
      <alignment vertical="top"/>
      <protection locked="0"/>
    </xf>
    <xf numFmtId="0" fontId="1" fillId="0" borderId="0"/>
    <xf numFmtId="209" fontId="9" fillId="0" borderId="0" applyFont="0" applyFill="0" applyBorder="0" applyAlignment="0" applyProtection="0"/>
    <xf numFmtId="164" fontId="1" fillId="0" borderId="0" applyFont="0" applyFill="0" applyBorder="0" applyAlignment="0" applyProtection="0"/>
    <xf numFmtId="206" fontId="1" fillId="0" borderId="0" applyFont="0" applyFill="0" applyBorder="0" applyAlignment="0" applyProtection="0"/>
    <xf numFmtId="43" fontId="1" fillId="0" borderId="0" applyFont="0" applyFill="0" applyBorder="0" applyAlignment="0" applyProtection="0"/>
    <xf numFmtId="209" fontId="1"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9" fontId="1" fillId="0" borderId="0" applyFont="0" applyFill="0" applyBorder="0" applyAlignment="0" applyProtection="0"/>
    <xf numFmtId="0" fontId="5" fillId="0" borderId="0"/>
    <xf numFmtId="9" fontId="9" fillId="0" borderId="0" applyFont="0" applyFill="0" applyBorder="0" applyAlignment="0" applyProtection="0"/>
    <xf numFmtId="44" fontId="5" fillId="0" borderId="0" applyFont="0" applyFill="0" applyBorder="0" applyAlignment="0" applyProtection="0"/>
    <xf numFmtId="0" fontId="5" fillId="0" borderId="0"/>
    <xf numFmtId="9" fontId="5" fillId="0" borderId="0" applyFont="0" applyFill="0" applyBorder="0" applyAlignment="0" applyProtection="0"/>
    <xf numFmtId="0" fontId="5" fillId="0" borderId="0"/>
    <xf numFmtId="215" fontId="5" fillId="0" borderId="0" applyFont="0" applyFill="0" applyBorder="0" applyAlignment="0" applyProtection="0"/>
    <xf numFmtId="209" fontId="9" fillId="0" borderId="0" applyFont="0" applyFill="0" applyBorder="0" applyAlignment="0" applyProtection="0"/>
    <xf numFmtId="209" fontId="9"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0" fontId="5" fillId="0" borderId="0"/>
    <xf numFmtId="0" fontId="62" fillId="0" borderId="0"/>
    <xf numFmtId="0" fontId="1" fillId="0" borderId="0"/>
    <xf numFmtId="0" fontId="1" fillId="0" borderId="0"/>
    <xf numFmtId="224" fontId="1" fillId="0" borderId="0" applyFont="0" applyFill="0" applyBorder="0" applyAlignment="0" applyProtection="0"/>
    <xf numFmtId="164" fontId="1" fillId="0" borderId="0" applyFont="0" applyFill="0" applyBorder="0" applyAlignment="0" applyProtection="0"/>
    <xf numFmtId="209" fontId="9" fillId="0" borderId="0" applyFont="0" applyFill="0" applyBorder="0" applyAlignment="0" applyProtection="0"/>
    <xf numFmtId="164" fontId="1" fillId="0" borderId="0" applyFont="0" applyFill="0" applyBorder="0" applyAlignment="0" applyProtection="0"/>
    <xf numFmtId="209" fontId="9"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209" fontId="9" fillId="0" borderId="0" applyFont="0" applyFill="0" applyBorder="0" applyAlignment="0" applyProtection="0"/>
    <xf numFmtId="209" fontId="9" fillId="0" borderId="0" applyFont="0" applyFill="0" applyBorder="0" applyAlignment="0" applyProtection="0"/>
  </cellStyleXfs>
  <cellXfs count="403">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33" xfId="73" applyFont="1" applyBorder="1" applyAlignment="1">
      <alignment horizontal="center"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7"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5" applyFont="1" applyBorder="1" applyAlignment="1">
      <alignment horizontal="center" vertical="center"/>
    </xf>
    <xf numFmtId="0" fontId="34" fillId="0" borderId="18" xfId="135" applyFont="1" applyBorder="1" applyAlignment="1">
      <alignment horizontal="left" vertical="center" wrapText="1"/>
    </xf>
    <xf numFmtId="0" fontId="34" fillId="0" borderId="14" xfId="89" applyFont="1" applyBorder="1"/>
    <xf numFmtId="0" fontId="34" fillId="0" borderId="14" xfId="89" applyFont="1" applyBorder="1" applyAlignment="1">
      <alignment horizontal="center"/>
    </xf>
    <xf numFmtId="167" fontId="34" fillId="0" borderId="18" xfId="62" quotePrefix="1" applyNumberFormat="1" applyFont="1" applyBorder="1" applyAlignment="1">
      <alignment horizontal="right" vertical="center" wrapText="1"/>
    </xf>
    <xf numFmtId="0" fontId="34" fillId="0" borderId="49" xfId="73" applyFont="1" applyBorder="1" applyAlignment="1">
      <alignment horizontal="left" vertical="center"/>
    </xf>
    <xf numFmtId="167" fontId="34" fillId="0" borderId="43" xfId="62" applyNumberFormat="1" applyFont="1" applyBorder="1" applyAlignment="1">
      <alignment horizontal="right" vertical="center" wrapText="1"/>
    </xf>
    <xf numFmtId="176" fontId="31" fillId="0" borderId="48" xfId="39" applyNumberFormat="1" applyFont="1" applyBorder="1" applyAlignment="1">
      <alignment horizontal="right" vertical="center"/>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90" applyFont="1"/>
    <xf numFmtId="0" fontId="34" fillId="0" borderId="36" xfId="90" applyFont="1" applyBorder="1"/>
    <xf numFmtId="187" fontId="31" fillId="24" borderId="42" xfId="73" applyNumberFormat="1" applyFont="1" applyFill="1" applyBorder="1" applyAlignment="1">
      <alignment vertical="center"/>
    </xf>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2" fontId="34" fillId="0" borderId="37" xfId="90" applyNumberFormat="1" applyFont="1" applyBorder="1"/>
    <xf numFmtId="184" fontId="34" fillId="0" borderId="37" xfId="90" applyNumberFormat="1" applyFont="1" applyBorder="1"/>
    <xf numFmtId="0" fontId="34" fillId="0" borderId="18" xfId="126" applyFont="1" applyBorder="1" applyAlignment="1">
      <alignment horizontal="center" vertical="center"/>
    </xf>
    <xf numFmtId="0" fontId="35" fillId="0" borderId="17" xfId="128" applyFont="1" applyBorder="1" applyAlignment="1">
      <alignment horizontal="right" vertical="center"/>
    </xf>
    <xf numFmtId="181" fontId="34" fillId="0" borderId="35" xfId="129" applyNumberFormat="1" applyFont="1" applyBorder="1" applyAlignment="1">
      <alignment vertical="center"/>
    </xf>
    <xf numFmtId="180"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1"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1"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1"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1" fontId="31" fillId="0" borderId="31" xfId="129" applyNumberFormat="1" applyFont="1" applyBorder="1" applyAlignment="1">
      <alignment vertical="center"/>
    </xf>
    <xf numFmtId="0" fontId="34" fillId="0" borderId="28" xfId="128" applyFont="1" applyBorder="1" applyAlignment="1">
      <alignment vertical="center"/>
    </xf>
    <xf numFmtId="0" fontId="30" fillId="0" borderId="36" xfId="89" applyFont="1" applyBorder="1"/>
    <xf numFmtId="0" fontId="30" fillId="0" borderId="37" xfId="89" applyFont="1" applyBorder="1"/>
    <xf numFmtId="0" fontId="34" fillId="0" borderId="21" xfId="128" applyFont="1" applyBorder="1" applyAlignment="1">
      <alignment horizontal="left" vertical="center" wrapText="1"/>
    </xf>
    <xf numFmtId="0" fontId="34" fillId="0" borderId="50" xfId="135" applyFont="1" applyBorder="1" applyAlignment="1">
      <alignment horizontal="center" vertical="center"/>
    </xf>
    <xf numFmtId="0" fontId="34" fillId="0" borderId="18" xfId="135" applyFont="1" applyBorder="1" applyAlignment="1">
      <alignment horizontal="left"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6" fontId="31" fillId="26" borderId="45" xfId="60" applyNumberFormat="1" applyFont="1" applyFill="1" applyBorder="1" applyAlignment="1">
      <alignment horizontal="center" vertical="center"/>
    </xf>
    <xf numFmtId="186" fontId="31" fillId="26" borderId="18" xfId="60" applyNumberFormat="1" applyFont="1" applyFill="1" applyBorder="1" applyAlignment="1">
      <alignment horizontal="center" vertical="center"/>
    </xf>
    <xf numFmtId="0" fontId="34" fillId="0" borderId="0" xfId="128" applyFont="1" applyAlignment="1">
      <alignment horizontal="center" vertical="center" wrapText="1"/>
    </xf>
    <xf numFmtId="0" fontId="34" fillId="25" borderId="0" xfId="130" applyFont="1" applyFill="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4"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5" fillId="0" borderId="0" xfId="0" applyFont="1" applyAlignment="1">
      <alignment horizontal="left"/>
    </xf>
    <xf numFmtId="0" fontId="56"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6"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1"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5" fontId="34" fillId="0" borderId="82" xfId="34" applyNumberFormat="1" applyFont="1" applyBorder="1"/>
    <xf numFmtId="0" fontId="34" fillId="0" borderId="83" xfId="89" applyFont="1" applyBorder="1"/>
    <xf numFmtId="0" fontId="57" fillId="24" borderId="69" xfId="0" applyFont="1" applyFill="1" applyBorder="1" applyAlignment="1">
      <alignment horizontal="center" vertical="center"/>
    </xf>
    <xf numFmtId="0" fontId="55" fillId="0" borderId="87" xfId="0" applyFont="1" applyBorder="1" applyAlignment="1">
      <alignment horizontal="left"/>
    </xf>
    <xf numFmtId="0" fontId="56" fillId="0" borderId="14" xfId="0" applyFont="1" applyBorder="1" applyAlignment="1">
      <alignment horizontal="left"/>
    </xf>
    <xf numFmtId="0" fontId="55" fillId="0" borderId="95" xfId="0" applyFont="1" applyBorder="1" applyAlignment="1">
      <alignment horizontal="left"/>
    </xf>
    <xf numFmtId="0" fontId="55" fillId="0" borderId="98" xfId="0" applyFont="1" applyBorder="1" applyAlignment="1">
      <alignment horizontal="left"/>
    </xf>
    <xf numFmtId="0" fontId="55" fillId="0" borderId="36" xfId="0" applyFont="1" applyBorder="1" applyAlignment="1">
      <alignment horizontal="left"/>
    </xf>
    <xf numFmtId="0" fontId="58" fillId="0" borderId="88" xfId="0" applyFont="1" applyBorder="1" applyAlignment="1">
      <alignment horizontal="left"/>
    </xf>
    <xf numFmtId="0" fontId="59" fillId="0" borderId="88" xfId="0" applyFont="1" applyBorder="1" applyAlignment="1">
      <alignment horizontal="left"/>
    </xf>
    <xf numFmtId="0" fontId="34" fillId="0" borderId="103" xfId="89" applyFont="1" applyBorder="1"/>
    <xf numFmtId="0" fontId="34" fillId="25" borderId="103" xfId="89" applyFont="1" applyFill="1" applyBorder="1"/>
    <xf numFmtId="0" fontId="59" fillId="0" borderId="87" xfId="0" applyFont="1" applyBorder="1" applyAlignment="1">
      <alignment horizontal="left"/>
    </xf>
    <xf numFmtId="0" fontId="59" fillId="0" borderId="96" xfId="0" applyFont="1" applyBorder="1" applyAlignment="1">
      <alignment horizontal="left"/>
    </xf>
    <xf numFmtId="0" fontId="59" fillId="0" borderId="99" xfId="0" applyFont="1" applyBorder="1" applyAlignment="1">
      <alignment horizontal="left"/>
    </xf>
    <xf numFmtId="0" fontId="34" fillId="28" borderId="18" xfId="74" applyFont="1" applyFill="1" applyBorder="1" applyAlignment="1">
      <alignment horizontal="center" vertical="center"/>
    </xf>
    <xf numFmtId="4" fontId="34" fillId="28" borderId="18" xfId="39" applyNumberFormat="1" applyFont="1" applyFill="1" applyBorder="1" applyAlignment="1">
      <alignment vertical="center" wrapText="1"/>
    </xf>
    <xf numFmtId="167" fontId="34" fillId="28" borderId="18" xfId="62" applyNumberFormat="1" applyFont="1" applyFill="1" applyBorder="1" applyAlignment="1">
      <alignment horizontal="right" vertical="center" wrapText="1"/>
    </xf>
    <xf numFmtId="167" fontId="34" fillId="28" borderId="45" xfId="62" applyNumberFormat="1" applyFont="1" applyFill="1" applyBorder="1" applyAlignment="1">
      <alignment horizontal="right" vertical="center" wrapText="1"/>
    </xf>
    <xf numFmtId="0" fontId="31" fillId="28" borderId="50" xfId="73" applyFont="1" applyFill="1" applyBorder="1" applyAlignment="1">
      <alignment horizontal="center" vertical="center"/>
    </xf>
    <xf numFmtId="0" fontId="31" fillId="28" borderId="18" xfId="74" applyFont="1" applyFill="1" applyBorder="1" applyAlignment="1">
      <alignment horizontal="center" vertical="center"/>
    </xf>
    <xf numFmtId="0" fontId="31" fillId="28" borderId="18" xfId="74" applyFont="1" applyFill="1" applyBorder="1" applyAlignment="1">
      <alignment horizontal="left" vertical="center" wrapText="1"/>
    </xf>
    <xf numFmtId="0" fontId="31" fillId="0" borderId="18" xfId="74" applyFont="1" applyBorder="1" applyAlignment="1">
      <alignment horizontal="left" vertical="center"/>
    </xf>
    <xf numFmtId="0" fontId="31" fillId="0" borderId="50" xfId="73" applyFont="1" applyBorder="1" applyAlignment="1">
      <alignment horizontal="center" vertical="center"/>
    </xf>
    <xf numFmtId="0" fontId="31" fillId="0" borderId="18" xfId="74" applyFont="1" applyBorder="1" applyAlignment="1">
      <alignment horizontal="center" vertical="center"/>
    </xf>
    <xf numFmtId="0" fontId="31" fillId="0" borderId="18" xfId="74" applyFont="1" applyBorder="1" applyAlignment="1">
      <alignment horizontal="left" vertical="center" wrapText="1"/>
    </xf>
    <xf numFmtId="0" fontId="31" fillId="0" borderId="18" xfId="73" applyFont="1" applyBorder="1" applyAlignment="1">
      <alignment horizontal="center" vertical="center"/>
    </xf>
    <xf numFmtId="0" fontId="31" fillId="0" borderId="18" xfId="73" applyFont="1" applyBorder="1" applyAlignment="1">
      <alignment horizontal="left" vertical="center" wrapText="1"/>
    </xf>
    <xf numFmtId="0" fontId="32" fillId="0" borderId="21" xfId="0" applyFont="1" applyBorder="1"/>
    <xf numFmtId="0" fontId="32" fillId="0" borderId="23" xfId="0" applyFont="1" applyBorder="1"/>
    <xf numFmtId="2" fontId="32" fillId="0" borderId="20" xfId="0" applyNumberFormat="1" applyFont="1" applyBorder="1"/>
    <xf numFmtId="0" fontId="31" fillId="0" borderId="86" xfId="130" applyFont="1" applyBorder="1" applyAlignment="1">
      <alignment horizontal="center"/>
    </xf>
    <xf numFmtId="0" fontId="31" fillId="0" borderId="84" xfId="130" applyFont="1" applyBorder="1" applyAlignment="1">
      <alignment horizontal="center"/>
    </xf>
    <xf numFmtId="0" fontId="31" fillId="0" borderId="85" xfId="130" applyFont="1" applyBorder="1" applyAlignment="1">
      <alignment horizontal="center"/>
    </xf>
    <xf numFmtId="0" fontId="55" fillId="0" borderId="89" xfId="0" applyFont="1" applyBorder="1" applyAlignment="1">
      <alignment horizontal="center" wrapText="1"/>
    </xf>
    <xf numFmtId="0" fontId="55" fillId="0" borderId="90" xfId="0" applyFont="1" applyBorder="1" applyAlignment="1">
      <alignment horizontal="center" wrapText="1"/>
    </xf>
    <xf numFmtId="0" fontId="55" fillId="0" borderId="91" xfId="0" applyFont="1" applyBorder="1" applyAlignment="1">
      <alignment horizontal="center" wrapText="1"/>
    </xf>
    <xf numFmtId="0" fontId="34" fillId="0" borderId="92"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0" fontId="34" fillId="0" borderId="54" xfId="130" applyFont="1" applyBorder="1" applyAlignment="1">
      <alignment horizontal="center"/>
    </xf>
    <xf numFmtId="0" fontId="34" fillId="0" borderId="70" xfId="130" applyFont="1" applyBorder="1" applyAlignment="1">
      <alignment horizontal="center"/>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0" borderId="29" xfId="126" applyFont="1" applyBorder="1" applyAlignment="1">
      <alignment horizontal="center" vertical="center" wrapText="1"/>
    </xf>
    <xf numFmtId="0" fontId="34" fillId="27" borderId="33" xfId="89" applyFont="1" applyFill="1" applyBorder="1" applyAlignment="1">
      <alignment horizontal="left" wrapText="1"/>
    </xf>
    <xf numFmtId="0" fontId="34" fillId="27" borderId="18" xfId="89" applyFont="1" applyFill="1" applyBorder="1" applyAlignment="1">
      <alignment horizontal="left" wrapText="1"/>
    </xf>
    <xf numFmtId="0" fontId="34" fillId="27" borderId="30" xfId="89" applyFont="1" applyFill="1" applyBorder="1" applyAlignment="1">
      <alignment horizontal="left" wrapText="1"/>
    </xf>
    <xf numFmtId="0" fontId="34" fillId="26" borderId="21" xfId="89" applyFont="1" applyFill="1" applyBorder="1" applyAlignment="1">
      <alignment horizontal="center" wrapText="1"/>
    </xf>
    <xf numFmtId="0" fontId="34" fillId="26" borderId="22" xfId="89" applyFont="1" applyFill="1" applyBorder="1" applyAlignment="1">
      <alignment horizontal="center" wrapText="1"/>
    </xf>
    <xf numFmtId="0" fontId="34" fillId="26" borderId="55" xfId="89" applyFont="1" applyFill="1" applyBorder="1" applyAlignment="1">
      <alignment horizontal="center" wrapText="1"/>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3" fontId="31" fillId="26" borderId="18" xfId="130" applyNumberFormat="1" applyFont="1" applyFill="1" applyBorder="1" applyAlignment="1">
      <alignment horizontal="center" vertical="center" wrapText="1"/>
    </xf>
    <xf numFmtId="3" fontId="31" fillId="26" borderId="18" xfId="130" applyNumberFormat="1" applyFont="1" applyFill="1" applyBorder="1" applyAlignment="1">
      <alignment horizontal="center" vertical="center"/>
    </xf>
    <xf numFmtId="3" fontId="31" fillId="26" borderId="25" xfId="130" applyNumberFormat="1" applyFont="1" applyFill="1" applyBorder="1" applyAlignment="1">
      <alignment horizontal="center"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5" fillId="0" borderId="93" xfId="0" applyFont="1" applyBorder="1" applyAlignment="1">
      <alignment horizontal="center" wrapText="1"/>
    </xf>
    <xf numFmtId="0" fontId="55" fillId="0" borderId="94" xfId="0" applyFont="1" applyBorder="1" applyAlignment="1">
      <alignment horizontal="center" wrapText="1"/>
    </xf>
    <xf numFmtId="0" fontId="55" fillId="0" borderId="97" xfId="0" applyFont="1" applyBorder="1" applyAlignment="1">
      <alignment horizontal="center" wrapText="1"/>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58" fillId="0" borderId="100" xfId="0" applyFont="1" applyBorder="1" applyAlignment="1">
      <alignment horizontal="center" wrapText="1"/>
    </xf>
    <xf numFmtId="0" fontId="58" fillId="0" borderId="101" xfId="0" applyFont="1" applyBorder="1" applyAlignment="1">
      <alignment horizontal="center" wrapText="1"/>
    </xf>
    <xf numFmtId="0" fontId="58" fillId="0" borderId="102" xfId="0" applyFont="1" applyBorder="1" applyAlignment="1">
      <alignment horizontal="center" wrapText="1"/>
    </xf>
    <xf numFmtId="0" fontId="55" fillId="0" borderId="92"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0" fontId="32" fillId="0" borderId="21" xfId="0" applyFont="1" applyBorder="1"/>
    <xf numFmtId="0" fontId="32" fillId="0" borderId="22" xfId="0" applyFont="1" applyBorder="1"/>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32" fillId="0" borderId="27" xfId="0" applyFont="1" applyBorder="1"/>
    <xf numFmtId="0" fontId="32" fillId="0" borderId="31" xfId="0" applyFont="1" applyBorder="1"/>
    <xf numFmtId="0" fontId="32" fillId="0" borderId="60" xfId="0" applyFont="1" applyBorder="1" applyAlignment="1">
      <alignment horizontal="center"/>
    </xf>
    <xf numFmtId="0" fontId="32" fillId="0" borderId="28" xfId="0" applyFont="1" applyBorder="1" applyAlignment="1">
      <alignment horizontal="center"/>
    </xf>
    <xf numFmtId="0" fontId="46" fillId="24" borderId="34" xfId="0" applyFont="1" applyFill="1" applyBorder="1" applyAlignment="1">
      <alignment horizontal="center"/>
    </xf>
    <xf numFmtId="0" fontId="46" fillId="24" borderId="16" xfId="0" applyFont="1" applyFill="1" applyBorder="1" applyAlignment="1">
      <alignment horizontal="center"/>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46" fillId="24" borderId="44" xfId="0" applyFont="1" applyFill="1" applyBorder="1" applyAlignment="1">
      <alignment horizontal="center"/>
    </xf>
    <xf numFmtId="0" fontId="46" fillId="24" borderId="17" xfId="0" applyFont="1" applyFill="1" applyBorder="1" applyAlignment="1">
      <alignment horizontal="center"/>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27" xfId="0" applyFont="1" applyFill="1" applyBorder="1" applyAlignment="1">
      <alignment horizontal="center" vertical="center"/>
    </xf>
    <xf numFmtId="0" fontId="32" fillId="24" borderId="31" xfId="0" applyFont="1" applyFill="1" applyBorder="1" applyAlignment="1">
      <alignment horizontal="center" vertical="center"/>
    </xf>
    <xf numFmtId="0" fontId="32" fillId="24" borderId="68" xfId="0" applyFont="1" applyFill="1" applyBorder="1" applyAlignment="1">
      <alignment horizontal="center" vertic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32" fillId="0" borderId="28" xfId="0" applyFont="1" applyBorder="1"/>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9" fontId="32" fillId="0" borderId="19" xfId="0" applyNumberFormat="1" applyFont="1" applyBorder="1" applyAlignment="1">
      <alignment horizontal="center"/>
    </xf>
    <xf numFmtId="0" fontId="32" fillId="0" borderId="23" xfId="0" applyFont="1" applyBorder="1" applyAlignment="1">
      <alignment horizontal="center"/>
    </xf>
    <xf numFmtId="0" fontId="32" fillId="0" borderId="23" xfId="0" applyFont="1" applyBorder="1"/>
    <xf numFmtId="0" fontId="52" fillId="0" borderId="78" xfId="256" applyFont="1" applyBorder="1" applyAlignment="1" applyProtection="1">
      <alignment horizontal="center"/>
    </xf>
    <xf numFmtId="0" fontId="52" fillId="0" borderId="49"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75" xfId="255" applyFont="1" applyBorder="1" applyAlignment="1">
      <alignment horizontal="center" vertic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8"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9" fillId="0" borderId="47" xfId="255" applyFont="1" applyBorder="1" applyAlignment="1">
      <alignment horizontal="center" vertical="center"/>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34" fillId="27" borderId="18" xfId="0" applyFont="1" applyFill="1" applyBorder="1" applyAlignment="1">
      <alignment horizontal="center" wrapText="1"/>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19" xfId="0" applyFont="1" applyBorder="1"/>
    <xf numFmtId="0" fontId="32" fillId="0" borderId="19" xfId="0" applyFont="1" applyBorder="1" applyAlignment="1">
      <alignment horizontal="center"/>
    </xf>
    <xf numFmtId="182" fontId="31" fillId="0" borderId="30" xfId="129" applyNumberFormat="1" applyFont="1" applyBorder="1" applyAlignment="1">
      <alignment vertical="center"/>
    </xf>
    <xf numFmtId="230" fontId="31" fillId="24" borderId="42" xfId="73" applyNumberFormat="1" applyFont="1" applyFill="1" applyBorder="1" applyAlignment="1">
      <alignment vertical="center"/>
    </xf>
    <xf numFmtId="182" fontId="34" fillId="0" borderId="30" xfId="129" applyNumberFormat="1" applyFont="1" applyBorder="1" applyAlignment="1">
      <alignment vertical="center"/>
    </xf>
  </cellXfs>
  <cellStyles count="291">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0 42" xfId="261" xr:uid="{D0B32136-2116-4CDE-A7DE-B222D0D54EFB}"/>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14" xfId="258" xr:uid="{6686A8DA-FECC-4822-B133-D4B9109AE9CF}"/>
    <cellStyle name="Millares 15" xfId="274" xr:uid="{6DB6F76D-C0A9-4B15-A7A0-1FCA38718DBC}"/>
    <cellStyle name="Millares 16" xfId="284" xr:uid="{34E97DF7-D122-4D8B-869B-5AE3D25969F2}"/>
    <cellStyle name="Millares 17" xfId="286" xr:uid="{D7E92834-E1B5-41BD-9993-5D3A79E17AB6}"/>
    <cellStyle name="Millares 18" xfId="289" xr:uid="{ADECA4AF-FB25-4980-8C7B-B37CCA699751}"/>
    <cellStyle name="Millares 19" xfId="290" xr:uid="{852B64F7-8672-471A-98E0-1A07EC907EFE}"/>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24" xfId="262" xr:uid="{1CF78C48-80B8-4270-BA5F-BBC759F5C5F9}"/>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30 2" xfId="272" xr:uid="{99998275-0097-4BA1-8317-B7C36032ED15}"/>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5 2 2" xfId="273" xr:uid="{77DF7395-260C-498B-9864-2353B3693589}"/>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2" xfId="260" xr:uid="{8139BCDA-F4C3-4194-92DD-1EC412D10C70}"/>
    <cellStyle name="Moneda [0] 3" xfId="282" xr:uid="{C7D20C79-65BA-4B59-A3DD-3D3F8E3C7AE2}"/>
    <cellStyle name="Moneda 10" xfId="288" xr:uid="{45768ADD-F19F-484D-A7CC-155C101B0EB5}"/>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2 4" xfId="276" xr:uid="{6DBBC1B8-456F-4213-8FB4-B4B29D61C43D}"/>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3 2 2" xfId="268" xr:uid="{4A48DEC7-1FD6-4241-A19A-58E2E119C0C5}"/>
    <cellStyle name="Moneda 2 4" xfId="216" xr:uid="{00000000-0005-0000-0000-000099000000}"/>
    <cellStyle name="Moneda 2 5" xfId="217" xr:uid="{00000000-0005-0000-0000-00009A000000}"/>
    <cellStyle name="Moneda 2 6" xfId="218" xr:uid="{00000000-0005-0000-0000-00009B000000}"/>
    <cellStyle name="Moneda 2 60" xfId="264" xr:uid="{6D48BDCE-F21C-478B-9E2F-9CC4164199D1}"/>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9" xr:uid="{BC52A7EC-2BA5-4265-AA7C-F21362916C83}"/>
    <cellStyle name="Moneda 6" xfId="263" xr:uid="{3FD647B0-69DC-446F-B45E-B27F824F6503}"/>
    <cellStyle name="Moneda 7" xfId="285" xr:uid="{94138A44-8699-4481-9524-A4D5C3D0D244}"/>
    <cellStyle name="Moneda 8" xfId="287" xr:uid="{76A73098-73EF-4B45-853F-48D6996CD084}"/>
    <cellStyle name="Moneda 9" xfId="283" xr:uid="{0B58BB3F-65CD-42F3-A61B-27CA5837DF44}"/>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EB19A2B7-297F-4048-B0DB-D4A4DD8E06A9}"/>
    <cellStyle name="Normal 13" xfId="279" xr:uid="{DC25D557-DF00-46BC-A5C6-6E7ECE446C7F}"/>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3 4 2" xfId="275" xr:uid="{97906324-3977-4259-A0AC-F924F530D35D}"/>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6" xfId="277" xr:uid="{D07B10B9-65AF-4732-BD5A-2E30E645C64A}"/>
    <cellStyle name="Normal 3 2" xfId="90" xr:uid="{00000000-0005-0000-0000-0000C0000000}"/>
    <cellStyle name="Normal 3 2 2" xfId="128" xr:uid="{00000000-0005-0000-0000-0000C1000000}"/>
    <cellStyle name="Normal 3 3" xfId="231" xr:uid="{00000000-0005-0000-0000-0000C2000000}"/>
    <cellStyle name="Normal 3 4" xfId="280" xr:uid="{A20D51C1-03E9-4E1C-A950-18CD8726F9E2}"/>
    <cellStyle name="Normal 3_APU´S_NO_PREVISTOS (1)" xfId="232" xr:uid="{00000000-0005-0000-0000-0000C3000000}"/>
    <cellStyle name="Normal 32 2" xfId="278" xr:uid="{5762E1D6-2619-4214-ABE9-E4A1FA041E9E}"/>
    <cellStyle name="Normal 34 2" xfId="266" xr:uid="{6E5F8681-B6E8-4E2D-9BEF-338CF877D092}"/>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61" xfId="271" xr:uid="{8C253750-A54C-4EAB-BC38-D4236B9F687E}"/>
    <cellStyle name="Normal 7" xfId="236" xr:uid="{00000000-0005-0000-0000-0000CA000000}"/>
    <cellStyle name="Normal 7 3" xfId="269" xr:uid="{94680001-5F34-47E4-9592-E7062CFF2821}"/>
    <cellStyle name="Normal 8" xfId="237" xr:uid="{00000000-0005-0000-0000-0000CB000000}"/>
    <cellStyle name="Normal 8 2" xfId="281" xr:uid="{05B549E4-67D5-461C-B16B-E7E046FCC55C}"/>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67" xr:uid="{D03ED521-58CE-482F-AD54-FF72326BACAD}"/>
    <cellStyle name="Porcentaje 3" xfId="94" xr:uid="{00000000-0005-0000-0000-0000D5000000}"/>
    <cellStyle name="Porcentaje 3 2" xfId="265" xr:uid="{825ED1B6-EE8D-4852-BFBC-F622F1B4BCDB}"/>
    <cellStyle name="Porcentaje 4" xfId="242" xr:uid="{00000000-0005-0000-0000-0000D6000000}"/>
    <cellStyle name="Porcentaje 5" xfId="243" xr:uid="{00000000-0005-0000-0000-0000D7000000}"/>
    <cellStyle name="Porcentaje 5 2" xfId="244" xr:uid="{00000000-0005-0000-0000-0000D8000000}"/>
    <cellStyle name="Porcentaje 6 2" xfId="270" xr:uid="{940A58FD-5EDD-4D22-8248-72CCA3BBB572}"/>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4.xml"/><Relationship Id="rId21" Type="http://schemas.openxmlformats.org/officeDocument/2006/relationships/worksheet" Target="worksheets/sheet21.xml"/><Relationship Id="rId42" Type="http://schemas.openxmlformats.org/officeDocument/2006/relationships/externalLink" Target="externalLinks/externalLink19.xml"/><Relationship Id="rId63" Type="http://schemas.openxmlformats.org/officeDocument/2006/relationships/externalLink" Target="externalLinks/externalLink40.xml"/><Relationship Id="rId84" Type="http://schemas.openxmlformats.org/officeDocument/2006/relationships/externalLink" Target="externalLinks/externalLink61.xml"/><Relationship Id="rId138" Type="http://schemas.openxmlformats.org/officeDocument/2006/relationships/theme" Target="theme/theme1.xml"/><Relationship Id="rId107" Type="http://schemas.openxmlformats.org/officeDocument/2006/relationships/externalLink" Target="externalLinks/externalLink84.xml"/><Relationship Id="rId11" Type="http://schemas.openxmlformats.org/officeDocument/2006/relationships/worksheet" Target="worksheets/sheet11.xml"/><Relationship Id="rId32" Type="http://schemas.openxmlformats.org/officeDocument/2006/relationships/externalLink" Target="externalLinks/externalLink9.xml"/><Relationship Id="rId37" Type="http://schemas.openxmlformats.org/officeDocument/2006/relationships/externalLink" Target="externalLinks/externalLink14.xml"/><Relationship Id="rId53" Type="http://schemas.openxmlformats.org/officeDocument/2006/relationships/externalLink" Target="externalLinks/externalLink30.xml"/><Relationship Id="rId58" Type="http://schemas.openxmlformats.org/officeDocument/2006/relationships/externalLink" Target="externalLinks/externalLink35.xml"/><Relationship Id="rId74" Type="http://schemas.openxmlformats.org/officeDocument/2006/relationships/externalLink" Target="externalLinks/externalLink51.xml"/><Relationship Id="rId79" Type="http://schemas.openxmlformats.org/officeDocument/2006/relationships/externalLink" Target="externalLinks/externalLink56.xml"/><Relationship Id="rId102" Type="http://schemas.openxmlformats.org/officeDocument/2006/relationships/externalLink" Target="externalLinks/externalLink79.xml"/><Relationship Id="rId123" Type="http://schemas.openxmlformats.org/officeDocument/2006/relationships/externalLink" Target="externalLinks/externalLink100.xml"/><Relationship Id="rId128" Type="http://schemas.openxmlformats.org/officeDocument/2006/relationships/externalLink" Target="externalLinks/externalLink105.xml"/><Relationship Id="rId144" Type="http://schemas.openxmlformats.org/officeDocument/2006/relationships/customXml" Target="../customXml/item3.xml"/><Relationship Id="rId5" Type="http://schemas.openxmlformats.org/officeDocument/2006/relationships/worksheet" Target="worksheets/sheet5.xml"/><Relationship Id="rId90" Type="http://schemas.openxmlformats.org/officeDocument/2006/relationships/externalLink" Target="externalLinks/externalLink67.xml"/><Relationship Id="rId95" Type="http://schemas.openxmlformats.org/officeDocument/2006/relationships/externalLink" Target="externalLinks/externalLink72.xml"/><Relationship Id="rId22" Type="http://schemas.openxmlformats.org/officeDocument/2006/relationships/worksheet" Target="worksheets/sheet22.xml"/><Relationship Id="rId27" Type="http://schemas.openxmlformats.org/officeDocument/2006/relationships/externalLink" Target="externalLinks/externalLink4.xml"/><Relationship Id="rId43" Type="http://schemas.openxmlformats.org/officeDocument/2006/relationships/externalLink" Target="externalLinks/externalLink20.xml"/><Relationship Id="rId48" Type="http://schemas.openxmlformats.org/officeDocument/2006/relationships/externalLink" Target="externalLinks/externalLink25.xml"/><Relationship Id="rId64" Type="http://schemas.openxmlformats.org/officeDocument/2006/relationships/externalLink" Target="externalLinks/externalLink41.xml"/><Relationship Id="rId69" Type="http://schemas.openxmlformats.org/officeDocument/2006/relationships/externalLink" Target="externalLinks/externalLink46.xml"/><Relationship Id="rId113" Type="http://schemas.openxmlformats.org/officeDocument/2006/relationships/externalLink" Target="externalLinks/externalLink90.xml"/><Relationship Id="rId118" Type="http://schemas.openxmlformats.org/officeDocument/2006/relationships/externalLink" Target="externalLinks/externalLink95.xml"/><Relationship Id="rId134" Type="http://schemas.openxmlformats.org/officeDocument/2006/relationships/externalLink" Target="externalLinks/externalLink111.xml"/><Relationship Id="rId139" Type="http://schemas.openxmlformats.org/officeDocument/2006/relationships/styles" Target="styles.xml"/><Relationship Id="rId80" Type="http://schemas.openxmlformats.org/officeDocument/2006/relationships/externalLink" Target="externalLinks/externalLink57.xml"/><Relationship Id="rId85" Type="http://schemas.openxmlformats.org/officeDocument/2006/relationships/externalLink" Target="externalLinks/externalLink62.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0.xml"/><Relationship Id="rId38" Type="http://schemas.openxmlformats.org/officeDocument/2006/relationships/externalLink" Target="externalLinks/externalLink15.xml"/><Relationship Id="rId59" Type="http://schemas.openxmlformats.org/officeDocument/2006/relationships/externalLink" Target="externalLinks/externalLink36.xml"/><Relationship Id="rId103" Type="http://schemas.openxmlformats.org/officeDocument/2006/relationships/externalLink" Target="externalLinks/externalLink80.xml"/><Relationship Id="rId108" Type="http://schemas.openxmlformats.org/officeDocument/2006/relationships/externalLink" Target="externalLinks/externalLink85.xml"/><Relationship Id="rId124" Type="http://schemas.openxmlformats.org/officeDocument/2006/relationships/externalLink" Target="externalLinks/externalLink101.xml"/><Relationship Id="rId129" Type="http://schemas.openxmlformats.org/officeDocument/2006/relationships/externalLink" Target="externalLinks/externalLink106.xml"/><Relationship Id="rId54" Type="http://schemas.openxmlformats.org/officeDocument/2006/relationships/externalLink" Target="externalLinks/externalLink31.xml"/><Relationship Id="rId70" Type="http://schemas.openxmlformats.org/officeDocument/2006/relationships/externalLink" Target="externalLinks/externalLink47.xml"/><Relationship Id="rId75" Type="http://schemas.openxmlformats.org/officeDocument/2006/relationships/externalLink" Target="externalLinks/externalLink52.xml"/><Relationship Id="rId91" Type="http://schemas.openxmlformats.org/officeDocument/2006/relationships/externalLink" Target="externalLinks/externalLink68.xml"/><Relationship Id="rId96" Type="http://schemas.openxmlformats.org/officeDocument/2006/relationships/externalLink" Target="externalLinks/externalLink73.xml"/><Relationship Id="rId14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externalLink" Target="externalLinks/externalLink5.xml"/><Relationship Id="rId49" Type="http://schemas.openxmlformats.org/officeDocument/2006/relationships/externalLink" Target="externalLinks/externalLink26.xml"/><Relationship Id="rId114" Type="http://schemas.openxmlformats.org/officeDocument/2006/relationships/externalLink" Target="externalLinks/externalLink91.xml"/><Relationship Id="rId119" Type="http://schemas.openxmlformats.org/officeDocument/2006/relationships/externalLink" Target="externalLinks/externalLink96.xml"/><Relationship Id="rId44" Type="http://schemas.openxmlformats.org/officeDocument/2006/relationships/externalLink" Target="externalLinks/externalLink21.xml"/><Relationship Id="rId60" Type="http://schemas.openxmlformats.org/officeDocument/2006/relationships/externalLink" Target="externalLinks/externalLink37.xml"/><Relationship Id="rId65" Type="http://schemas.openxmlformats.org/officeDocument/2006/relationships/externalLink" Target="externalLinks/externalLink42.xml"/><Relationship Id="rId81" Type="http://schemas.openxmlformats.org/officeDocument/2006/relationships/externalLink" Target="externalLinks/externalLink58.xml"/><Relationship Id="rId86" Type="http://schemas.openxmlformats.org/officeDocument/2006/relationships/externalLink" Target="externalLinks/externalLink63.xml"/><Relationship Id="rId130" Type="http://schemas.openxmlformats.org/officeDocument/2006/relationships/externalLink" Target="externalLinks/externalLink107.xml"/><Relationship Id="rId135" Type="http://schemas.openxmlformats.org/officeDocument/2006/relationships/externalLink" Target="externalLinks/externalLink112.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6.xml"/><Relationship Id="rId109" Type="http://schemas.openxmlformats.org/officeDocument/2006/relationships/externalLink" Target="externalLinks/externalLink86.xml"/><Relationship Id="rId34" Type="http://schemas.openxmlformats.org/officeDocument/2006/relationships/externalLink" Target="externalLinks/externalLink11.xml"/><Relationship Id="rId50" Type="http://schemas.openxmlformats.org/officeDocument/2006/relationships/externalLink" Target="externalLinks/externalLink27.xml"/><Relationship Id="rId55" Type="http://schemas.openxmlformats.org/officeDocument/2006/relationships/externalLink" Target="externalLinks/externalLink32.xml"/><Relationship Id="rId76" Type="http://schemas.openxmlformats.org/officeDocument/2006/relationships/externalLink" Target="externalLinks/externalLink53.xml"/><Relationship Id="rId97" Type="http://schemas.openxmlformats.org/officeDocument/2006/relationships/externalLink" Target="externalLinks/externalLink74.xml"/><Relationship Id="rId104" Type="http://schemas.openxmlformats.org/officeDocument/2006/relationships/externalLink" Target="externalLinks/externalLink81.xml"/><Relationship Id="rId120" Type="http://schemas.openxmlformats.org/officeDocument/2006/relationships/externalLink" Target="externalLinks/externalLink97.xml"/><Relationship Id="rId125" Type="http://schemas.openxmlformats.org/officeDocument/2006/relationships/externalLink" Target="externalLinks/externalLink102.xml"/><Relationship Id="rId141"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48.xml"/><Relationship Id="rId92" Type="http://schemas.openxmlformats.org/officeDocument/2006/relationships/externalLink" Target="externalLinks/externalLink69.xml"/><Relationship Id="rId2" Type="http://schemas.openxmlformats.org/officeDocument/2006/relationships/worksheet" Target="worksheets/sheet2.xml"/><Relationship Id="rId29" Type="http://schemas.openxmlformats.org/officeDocument/2006/relationships/externalLink" Target="externalLinks/externalLink6.xml"/><Relationship Id="rId24" Type="http://schemas.openxmlformats.org/officeDocument/2006/relationships/externalLink" Target="externalLinks/externalLink1.xml"/><Relationship Id="rId40" Type="http://schemas.openxmlformats.org/officeDocument/2006/relationships/externalLink" Target="externalLinks/externalLink17.xml"/><Relationship Id="rId45" Type="http://schemas.openxmlformats.org/officeDocument/2006/relationships/externalLink" Target="externalLinks/externalLink22.xml"/><Relationship Id="rId66" Type="http://schemas.openxmlformats.org/officeDocument/2006/relationships/externalLink" Target="externalLinks/externalLink43.xml"/><Relationship Id="rId87" Type="http://schemas.openxmlformats.org/officeDocument/2006/relationships/externalLink" Target="externalLinks/externalLink64.xml"/><Relationship Id="rId110" Type="http://schemas.openxmlformats.org/officeDocument/2006/relationships/externalLink" Target="externalLinks/externalLink87.xml"/><Relationship Id="rId115" Type="http://schemas.openxmlformats.org/officeDocument/2006/relationships/externalLink" Target="externalLinks/externalLink92.xml"/><Relationship Id="rId131" Type="http://schemas.openxmlformats.org/officeDocument/2006/relationships/externalLink" Target="externalLinks/externalLink108.xml"/><Relationship Id="rId136" Type="http://schemas.openxmlformats.org/officeDocument/2006/relationships/externalLink" Target="externalLinks/externalLink113.xml"/><Relationship Id="rId61" Type="http://schemas.openxmlformats.org/officeDocument/2006/relationships/externalLink" Target="externalLinks/externalLink38.xml"/><Relationship Id="rId82" Type="http://schemas.openxmlformats.org/officeDocument/2006/relationships/externalLink" Target="externalLinks/externalLink59.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7.xml"/><Relationship Id="rId35" Type="http://schemas.openxmlformats.org/officeDocument/2006/relationships/externalLink" Target="externalLinks/externalLink12.xml"/><Relationship Id="rId56" Type="http://schemas.openxmlformats.org/officeDocument/2006/relationships/externalLink" Target="externalLinks/externalLink33.xml"/><Relationship Id="rId77" Type="http://schemas.openxmlformats.org/officeDocument/2006/relationships/externalLink" Target="externalLinks/externalLink54.xml"/><Relationship Id="rId100" Type="http://schemas.openxmlformats.org/officeDocument/2006/relationships/externalLink" Target="externalLinks/externalLink77.xml"/><Relationship Id="rId105" Type="http://schemas.openxmlformats.org/officeDocument/2006/relationships/externalLink" Target="externalLinks/externalLink82.xml"/><Relationship Id="rId126" Type="http://schemas.openxmlformats.org/officeDocument/2006/relationships/externalLink" Target="externalLinks/externalLink103.xml"/><Relationship Id="rId8" Type="http://schemas.openxmlformats.org/officeDocument/2006/relationships/worksheet" Target="worksheets/sheet8.xml"/><Relationship Id="rId51" Type="http://schemas.openxmlformats.org/officeDocument/2006/relationships/externalLink" Target="externalLinks/externalLink28.xml"/><Relationship Id="rId72" Type="http://schemas.openxmlformats.org/officeDocument/2006/relationships/externalLink" Target="externalLinks/externalLink49.xml"/><Relationship Id="rId93" Type="http://schemas.openxmlformats.org/officeDocument/2006/relationships/externalLink" Target="externalLinks/externalLink70.xml"/><Relationship Id="rId98" Type="http://schemas.openxmlformats.org/officeDocument/2006/relationships/externalLink" Target="externalLinks/externalLink75.xml"/><Relationship Id="rId121" Type="http://schemas.openxmlformats.org/officeDocument/2006/relationships/externalLink" Target="externalLinks/externalLink98.xml"/><Relationship Id="rId142"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xml"/><Relationship Id="rId46" Type="http://schemas.openxmlformats.org/officeDocument/2006/relationships/externalLink" Target="externalLinks/externalLink23.xml"/><Relationship Id="rId67" Type="http://schemas.openxmlformats.org/officeDocument/2006/relationships/externalLink" Target="externalLinks/externalLink44.xml"/><Relationship Id="rId116" Type="http://schemas.openxmlformats.org/officeDocument/2006/relationships/externalLink" Target="externalLinks/externalLink93.xml"/><Relationship Id="rId137" Type="http://schemas.openxmlformats.org/officeDocument/2006/relationships/externalLink" Target="externalLinks/externalLink114.xml"/><Relationship Id="rId20" Type="http://schemas.openxmlformats.org/officeDocument/2006/relationships/worksheet" Target="worksheets/sheet20.xml"/><Relationship Id="rId41" Type="http://schemas.openxmlformats.org/officeDocument/2006/relationships/externalLink" Target="externalLinks/externalLink18.xml"/><Relationship Id="rId62" Type="http://schemas.openxmlformats.org/officeDocument/2006/relationships/externalLink" Target="externalLinks/externalLink39.xml"/><Relationship Id="rId83" Type="http://schemas.openxmlformats.org/officeDocument/2006/relationships/externalLink" Target="externalLinks/externalLink60.xml"/><Relationship Id="rId88" Type="http://schemas.openxmlformats.org/officeDocument/2006/relationships/externalLink" Target="externalLinks/externalLink65.xml"/><Relationship Id="rId111" Type="http://schemas.openxmlformats.org/officeDocument/2006/relationships/externalLink" Target="externalLinks/externalLink88.xml"/><Relationship Id="rId132" Type="http://schemas.openxmlformats.org/officeDocument/2006/relationships/externalLink" Target="externalLinks/externalLink109.xml"/><Relationship Id="rId15" Type="http://schemas.openxmlformats.org/officeDocument/2006/relationships/worksheet" Target="worksheets/sheet15.xml"/><Relationship Id="rId36" Type="http://schemas.openxmlformats.org/officeDocument/2006/relationships/externalLink" Target="externalLinks/externalLink13.xml"/><Relationship Id="rId57" Type="http://schemas.openxmlformats.org/officeDocument/2006/relationships/externalLink" Target="externalLinks/externalLink34.xml"/><Relationship Id="rId106" Type="http://schemas.openxmlformats.org/officeDocument/2006/relationships/externalLink" Target="externalLinks/externalLink83.xml"/><Relationship Id="rId127" Type="http://schemas.openxmlformats.org/officeDocument/2006/relationships/externalLink" Target="externalLinks/externalLink104.xml"/><Relationship Id="rId10" Type="http://schemas.openxmlformats.org/officeDocument/2006/relationships/worksheet" Target="worksheets/sheet10.xml"/><Relationship Id="rId31" Type="http://schemas.openxmlformats.org/officeDocument/2006/relationships/externalLink" Target="externalLinks/externalLink8.xml"/><Relationship Id="rId52" Type="http://schemas.openxmlformats.org/officeDocument/2006/relationships/externalLink" Target="externalLinks/externalLink29.xml"/><Relationship Id="rId73" Type="http://schemas.openxmlformats.org/officeDocument/2006/relationships/externalLink" Target="externalLinks/externalLink50.xml"/><Relationship Id="rId78" Type="http://schemas.openxmlformats.org/officeDocument/2006/relationships/externalLink" Target="externalLinks/externalLink55.xml"/><Relationship Id="rId94" Type="http://schemas.openxmlformats.org/officeDocument/2006/relationships/externalLink" Target="externalLinks/externalLink71.xml"/><Relationship Id="rId99" Type="http://schemas.openxmlformats.org/officeDocument/2006/relationships/externalLink" Target="externalLinks/externalLink76.xml"/><Relationship Id="rId101" Type="http://schemas.openxmlformats.org/officeDocument/2006/relationships/externalLink" Target="externalLinks/externalLink78.xml"/><Relationship Id="rId122" Type="http://schemas.openxmlformats.org/officeDocument/2006/relationships/externalLink" Target="externalLinks/externalLink99.xml"/><Relationship Id="rId143"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3.xml"/><Relationship Id="rId47" Type="http://schemas.openxmlformats.org/officeDocument/2006/relationships/externalLink" Target="externalLinks/externalLink24.xml"/><Relationship Id="rId68" Type="http://schemas.openxmlformats.org/officeDocument/2006/relationships/externalLink" Target="externalLinks/externalLink45.xml"/><Relationship Id="rId89" Type="http://schemas.openxmlformats.org/officeDocument/2006/relationships/externalLink" Target="externalLinks/externalLink66.xml"/><Relationship Id="rId112" Type="http://schemas.openxmlformats.org/officeDocument/2006/relationships/externalLink" Target="externalLinks/externalLink89.xml"/><Relationship Id="rId133" Type="http://schemas.openxmlformats.org/officeDocument/2006/relationships/externalLink" Target="externalLinks/externalLink110.xml"/><Relationship Id="rId16" Type="http://schemas.openxmlformats.org/officeDocument/2006/relationships/worksheet" Target="worksheets/sheet1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CD9C18C-D6EA-4B08-BAF6-B69D562E8E14}"/>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68A61A7-0FC9-40D5-8EB5-8A3D3AA53D14}"/>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866DFE3-E50A-4151-9871-973D03BA7988}"/>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FB483ED-924D-4DC0-80C2-62E3CB8A9863}"/>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B2B5628-8895-4396-A9E4-06485074CC4D}"/>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82AB95B-1413-4E8D-B66D-A23FE746312C}"/>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373D74-C887-4D97-9412-AD116744EF15}"/>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0CFB780-9D19-4431-9B80-2CB5832DE1E0}"/>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08A8B05-B22E-488F-B461-08912F64CB04}"/>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773AAB1-0A7B-4B68-AE74-C76B24DBDCD9}"/>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ECFABE2-FA67-4F5E-8EA1-8EC0CF587521}"/>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8E5781D-1A2C-48A0-B5B8-39E9FD265AC8}"/>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CA2C780-8D14-4BD7-818B-1A1F9D19F62A}"/>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C922FAE-213F-4D19-B0BB-3B2C3F2EB1DD}"/>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20E41B1-4897-4789-8F8C-386E9593C4AA}"/>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7EC8170-16A9-454E-A16F-876594C1F7F6}"/>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257522F-215B-4E16-9632-A86F0F24A595}"/>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C6B21A1-8EEE-4038-B9B1-0AEC0DA42A7A}"/>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8FEA376-9CEE-46F3-AB7A-A469C3BC576B}"/>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F2217AD-99EC-467E-9EE3-0140094AA1FF}"/>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7E7F29C-4617-4582-A74D-741F139BDB39}"/>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45C0CD7-CC82-419C-9AB0-B319FE5099AB}"/>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F5325E7-FB22-4A81-AD3A-B205AD2BDFDE}"/>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93321C2-92FE-42A3-B8D2-0091FFF6F4AE}"/>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D2BBFA7-A972-4907-9835-05A83EAFACAC}"/>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99B08CE-D72D-4140-81BE-1F37B5F425AD}"/>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AC2FA40-BFBE-4649-B67D-8CE9609E915D}"/>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9060FD9-346A-4A01-AA08-07FEFE9BD9E1}"/>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87E2188-5A36-4471-9724-47535A88B232}"/>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7A72AEE-AD1D-4001-A0FE-A92AC5108222}"/>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3B51A26-7204-46CA-9462-ADF8EFB0F353}"/>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B265582-9113-492C-A633-B2CEA1B9FDA7}"/>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F60D30B-537A-4F74-9882-0ADEF66EB3D0}"/>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E84948C-13A3-47EE-B9DD-D7E3439A834A}"/>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81C7F13-E560-4320-9B36-0DB63B84BF1D}"/>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FC86407-DE78-458A-BD94-678C45AA20A8}"/>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B6EC427-53DC-4245-AD35-0FD735D8D073}"/>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F6A4325-5869-4551-9C23-8C1F6BE0CE60}"/>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37F7F4A-853B-4688-B416-908ABB9CBEAA}"/>
            </a:ext>
          </a:extLst>
        </xdr:cNvPr>
        <xdr:cNvSpPr/>
      </xdr:nvSpPr>
      <xdr:spPr bwMode="auto">
        <a:xfrm>
          <a:off x="43116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3FAC895-1155-4ABE-B8D1-D990871CEF4F}"/>
            </a:ext>
          </a:extLst>
        </xdr:cNvPr>
        <xdr:cNvSpPr/>
      </xdr:nvSpPr>
      <xdr:spPr bwMode="auto">
        <a:xfrm>
          <a:off x="7512050" y="3730625"/>
          <a:ext cx="295275" cy="2317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CAPEX_POSOS"/>
      <sheetName val="CAPEX_ACACIAS_90K"/>
      <sheetName val="AIU"/>
      <sheetName val="PESOS"/>
      <sheetName val="MEMO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201.15"/>
      <sheetName val="201.21"/>
      <sheetName val="201.7"/>
      <sheetName val="201.8"/>
      <sheetName val="330.1P (7801)"/>
      <sheetName val="632.1P "/>
      <sheetName val="632.4P"/>
      <sheetName val="7.1.8.1.1"/>
      <sheetName val="Indices"/>
      <sheetName val="BD"/>
      <sheetName val="Aprobado 2019"/>
      <sheetName val="Hoja1"/>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CURVA &quot;S&quot;"/>
      <sheetName val="UnitAn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Frentes o cuadrill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Administrador de desplegables"/>
      <sheetName val="port"/>
      <sheetName val="Inicio"/>
      <sheetName val="OT-AC-reembolsa-"/>
      <sheetName val="Hoja2"/>
      <sheetName val="lodos"/>
      <sheetName val="barreras"/>
      <sheetName val="Item"/>
      <sheetName val="AIU"/>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refreshError="1"/>
      <sheetData sheetId="221" refreshError="1"/>
      <sheetData sheetId="222" refreshError="1"/>
      <sheetData sheetId="223" refreshError="1"/>
      <sheetData sheetId="224"/>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83">
          <cell r="O83" t="str">
            <v>Pendiente</v>
          </cell>
        </row>
      </sheetData>
      <sheetData sheetId="357"/>
      <sheetData sheetId="358"/>
      <sheetData sheetId="359"/>
      <sheetData sheetId="360"/>
      <sheetData sheetId="361"/>
      <sheetData sheetId="362"/>
      <sheetData sheetId="363"/>
      <sheetData sheetId="364"/>
      <sheetData sheetId="365"/>
      <sheetData sheetId="366" refreshError="1"/>
      <sheetData sheetId="367">
        <row r="83">
          <cell r="O83" t="str">
            <v>Pendiente</v>
          </cell>
        </row>
      </sheetData>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_Directo1"/>
      <sheetName val="prog_1"/>
      <sheetName val="Análisis_determinístico"/>
      <sheetName val="1__MODELO_60KB"/>
      <sheetName val="Modelo_Financiero_Determ__"/>
      <sheetName val="CAPEX_POSOS"/>
      <sheetName val="EMPRESA"/>
      <sheetName val="Ite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refreshError="1"/>
      <sheetData sheetId="5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1__MODELO_60KB"/>
      <sheetName val="ETAPA 50 SMMLV"/>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DATOS"/>
      <sheetName val="aactividad"/>
      <sheetName val="ETAPA 50 SMMLV"/>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 val="Cuadrillas"/>
      <sheetName val="Jornal"/>
      <sheetName val="INST"/>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refreshError="1"/>
      <sheetData sheetId="38" refreshError="1"/>
      <sheetData sheetId="39" refreshError="1"/>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Modelo financiero"/>
      <sheetName val="EST0798.XLS"/>
      <sheetName val="[EST0798.XLS]__cceficiente_sh_6"/>
      <sheetName val="[EST0798.XLS]__cceficiente_sh_4"/>
      <sheetName val="[EST0798.XLS]__cceficiente_sh_5"/>
      <sheetName val="[EST0798.XLS]__cceficiente_sh_8"/>
      <sheetName val="[EST0798.XLS]__cceficiente_sh_7"/>
      <sheetName val="[EST0798.XLS]__cceficiente_sh_9"/>
      <sheetName val="[EST0798.XLS]__cceficiente_s_10"/>
      <sheetName val="[EST0798.XLS]__cceficiente_s_11"/>
      <sheetName val="[EST0798.XLS]__cceficiente_s_12"/>
      <sheetName val="Análisis_determinístico"/>
      <sheetName val="[EST0798.XLS]__cceficiente_s_13"/>
      <sheetName val="[EST0798.XLS]__cceficiente_s_14"/>
      <sheetName val="[EST0798.XLS]__cceficiente_s_15"/>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Programa de trabajo e Invers"/>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BDATOS"/>
      <sheetName val="V.R. 13 AL 26 MAR"/>
      <sheetName val="B.A. 13 AL 26 MAR"/>
      <sheetName val="L.M 10 AL 23 DE ABRIL"/>
      <sheetName val="V.R 10 AL 23 ABRIL"/>
      <sheetName val="J.CRUZ 10AL23 ABRIL"/>
      <sheetName val="J. BUELVAS 1-15 FEB"/>
      <sheetName val="Datos"/>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GEOTEXTIL"/>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DATOS DE ENTRADA"/>
      <sheetName val="APU BASICOS"/>
      <sheetName val="CANTIDADES Y PRECIOS"/>
      <sheetName val="V%C3%ADnculoExternoRecuperado1"/>
      <sheetName val="q med"/>
      <sheetName val="ANCLAJES PENDIENTE"/>
      <sheetName val="Caudales"/>
      <sheetName val="IDF"/>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A. P. U."/>
      <sheetName val="PESOS"/>
      <sheetName val="UNIT REALES"/>
      <sheetName val="Contratos"/>
      <sheetName val="CUADRO RESUM"/>
      <sheetName val="CUADRO RESUM FALTANTE"/>
      <sheetName val="aCCIDENTES%20DE%201995%20-%2019"/>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TRANSP"/>
      <sheetName val="MAT"/>
      <sheetName val="EQU"/>
      <sheetName val="RESUMEN -2"/>
      <sheetName val="RESUMEN -1"/>
      <sheetName val="DESMONTE"/>
      <sheetName val="DEMOLICION"/>
      <sheetName val="EXC.EXPL. CAN"/>
      <sheetName val="REMOC. DERRUMB"/>
      <sheetName val="PEDRAPLEN"/>
      <sheetName val="CONFORM. CALZ"/>
      <sheetName val="AFIRMADO"/>
      <sheetName val="REP. PAV.EXIS"/>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 LICITACIÓN SRN 001"/>
      <sheetName val="SRN_005"/>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TARIF2002"/>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STRSUMM0"/>
      <sheetName val="$ Directo"/>
      <sheetName val="mat&amp;sub"/>
      <sheetName val="indir"/>
      <sheetName val="gene"/>
      <sheetName val="tot"/>
      <sheetName val="prog "/>
      <sheetName val="pres_comp"/>
      <sheetName val="civ_1"/>
      <sheetName val="kp_civ1"/>
      <sheetName val="KP"/>
      <sheetName val="civpl1"/>
      <sheetName val="7417stiA"/>
      <sheetName val="Vía 9004"/>
      <sheetName val="450.9 "/>
      <sheetName val="450.9P  "/>
      <sheetName val="330.1P"/>
      <sheetName val="900.4P"/>
      <sheetName val="FIBRA ÓPTIC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resumen carcel x 16.7%"/>
      <sheetName val="resumen carcel "/>
      <sheetName val="resumen carcel con baño x 16.7%"/>
      <sheetName val="resumen carcel con baño"/>
      <sheetName val="Unitario "/>
      <sheetName val="Materiales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 INTERVENTORÍA (8 MESES) "/>
      <sheetName val="PTO ETAPA I"/>
      <sheetName val="PTO ETAPA II"/>
      <sheetName val="PTO ETAPA III"/>
      <sheetName val="PTO ETAPA IV"/>
      <sheetName val=" INTERVENTORÍA  ETAPAS (2 M)"/>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Formulario N°1"/>
      <sheetName val="Formulario 1"/>
      <sheetName val="Anexo N°1-F6"/>
      <sheetName val="Anexo N°2"/>
      <sheetName val="Anexo N°4-F8"/>
      <sheetName val="Anexo N°3-F7"/>
      <sheetName val="Anexo N°5-F9"/>
      <sheetName val="Anexo N°6-F10"/>
      <sheetName val="\Users\JoseGabriel\Downloads\Ví"/>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aCCIDENTES DE 19"/>
      <sheetName val="VR-PROP MOD 1"/>
      <sheetName val="FORMULA"/>
      <sheetName val="PRECIO"/>
      <sheetName val="I M"/>
      <sheetName val="SOÑANDO"/>
      <sheetName val="EV 424 CON 5 (2)"/>
      <sheetName val="Precios no oficial"/>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PRESUPUESTO IE"/>
      <sheetName val="APUS  IE"/>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OFERTA ECON"/>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XX-30"/>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2)"/>
      <sheetName val="CONS"/>
      <sheetName val="\\Master\luis carlos\Documents "/>
      <sheetName val="1.5 GRÁFICO AVANCE"/>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inpermeabOTRO"/>
      <sheetName val="CRONOGRAMA 5M"/>
      <sheetName val="CRONOGRAMA 4M "/>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Desmonte y Limpieza"/>
      <sheetName val="Form5 _Pág_ 2"/>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LIQUIDACION"/>
      <sheetName val="NOMINA"/>
      <sheetName val="PRESUP. RESUMEN"/>
      <sheetName val="UNITARIOS_GENERALES"/>
      <sheetName val="5__MODIFICATORIA"/>
      <sheetName val="UNITARIOS%20GENERALES.xls"/>
      <sheetName val="ACTA 1 INICIO"/>
      <sheetName val="concreto_3000_PSI"/>
      <sheetName val="concreto_2500_psi"/>
      <sheetName val="mortero_1_3"/>
      <sheetName val="mortero_1_4"/>
      <sheetName val="presupuesto_Sabanas"/>
      <sheetName val="listado_de_materiales"/>
      <sheetName val="A_1"/>
      <sheetName val="A_2"/>
      <sheetName val="A_3"/>
      <sheetName val="A_4"/>
      <sheetName val="A_6"/>
      <sheetName val="A_7"/>
      <sheetName val="B_1"/>
      <sheetName val="B_2"/>
      <sheetName val="B_3"/>
      <sheetName val="B_4"/>
      <sheetName val="B_6"/>
      <sheetName val="B_7"/>
      <sheetName val="C_1_1"/>
      <sheetName val="C_1_2"/>
      <sheetName val="C_2_1"/>
      <sheetName val="C_2_2"/>
      <sheetName val="C_2_3"/>
      <sheetName val="C_2_4"/>
      <sheetName val="C_2_5"/>
      <sheetName val="C_3_1"/>
      <sheetName val="C_3_2"/>
      <sheetName val="C_4_1"/>
      <sheetName val="C_4_2"/>
      <sheetName val="C_4_3"/>
      <sheetName val="C_4_4"/>
      <sheetName val="C_4_5"/>
      <sheetName val="C_5_1"/>
      <sheetName val="C_5_2"/>
      <sheetName val="C_6_1"/>
      <sheetName val="C_7_1"/>
      <sheetName val="C_7_2"/>
      <sheetName val="C_7_3"/>
      <sheetName val="C_7_4"/>
      <sheetName val="D_1"/>
      <sheetName val="D_2"/>
      <sheetName val="D_3"/>
      <sheetName val="D_4"/>
      <sheetName val="D_5"/>
      <sheetName val="D_6"/>
      <sheetName val="D_7"/>
      <sheetName val="D_8"/>
      <sheetName val="D_9"/>
      <sheetName val="D_10"/>
      <sheetName val="E_1_1"/>
      <sheetName val="E_1_2"/>
      <sheetName val="E_1_3"/>
      <sheetName val="E_1_4"/>
      <sheetName val="E_1_5"/>
      <sheetName val="E_1_6"/>
      <sheetName val="E_1_7"/>
      <sheetName val="E_1_8"/>
      <sheetName val="E_2_1"/>
      <sheetName val="E_2_2"/>
      <sheetName val="E_2_3"/>
      <sheetName val="E_2_4"/>
      <sheetName val="E_2_5"/>
      <sheetName val="E_2_6"/>
      <sheetName val="E_2_7"/>
      <sheetName val="E_2_8"/>
      <sheetName val="E_2_9"/>
      <sheetName val="E_2_10"/>
      <sheetName val="E_2_11"/>
      <sheetName val="E_2_12"/>
      <sheetName val="E_2_13"/>
      <sheetName val="E_2_14"/>
      <sheetName val="E_2_15"/>
      <sheetName val="E_2_16"/>
      <sheetName val="E_2_17"/>
      <sheetName val="E_2_18"/>
      <sheetName val="E_2_19"/>
      <sheetName val="E_2_20"/>
      <sheetName val="E_2_21"/>
      <sheetName val="cuadrilla_2008"/>
      <sheetName val="cotizaciones_2008"/>
      <sheetName val="1_1"/>
      <sheetName val="1_2"/>
      <sheetName val="1_3"/>
      <sheetName val="1_4"/>
      <sheetName val="1_5"/>
      <sheetName val="1_6"/>
      <sheetName val="1_7"/>
      <sheetName val="1_8"/>
      <sheetName val="1_9"/>
      <sheetName val="1_10"/>
      <sheetName val="1_11"/>
      <sheetName val="1_12"/>
      <sheetName val="1_13"/>
      <sheetName val="1_14"/>
      <sheetName val="1_15"/>
      <sheetName val="1_16"/>
      <sheetName val="1_17"/>
      <sheetName val="1_18"/>
      <sheetName val="1_19"/>
      <sheetName val="2_1"/>
      <sheetName val="2_2"/>
      <sheetName val="2_4"/>
      <sheetName val="2_5"/>
      <sheetName val="3_1"/>
      <sheetName val="4_1"/>
      <sheetName val="4_2"/>
      <sheetName val="5_1"/>
      <sheetName val="5_2"/>
      <sheetName val="5_3"/>
      <sheetName val="5_4"/>
      <sheetName val="5_5"/>
      <sheetName val="6_1"/>
      <sheetName val="6_2"/>
      <sheetName val="6_3"/>
      <sheetName val="6_4"/>
      <sheetName val="6_6"/>
      <sheetName val="6_8"/>
      <sheetName val="6_9"/>
      <sheetName val="6_10"/>
      <sheetName val="6_11"/>
      <sheetName val="6_12"/>
      <sheetName val="6_13"/>
      <sheetName val="6_14"/>
      <sheetName val="6_15"/>
      <sheetName val="6_16"/>
      <sheetName val="6_17"/>
      <sheetName val="6_18"/>
      <sheetName val="7_1"/>
      <sheetName val="7_2"/>
      <sheetName val="7_3"/>
      <sheetName val="7_4"/>
      <sheetName val="7_5"/>
      <sheetName val="7_6"/>
      <sheetName val="7_7"/>
      <sheetName val="8_1"/>
      <sheetName val="8_2"/>
      <sheetName val="8_3"/>
      <sheetName val="9_1"/>
      <sheetName val="9_2"/>
      <sheetName val="9_3"/>
      <sheetName val="10_2"/>
      <sheetName val="10_3"/>
      <sheetName val="10_4"/>
      <sheetName val="10_5"/>
      <sheetName val="10_6"/>
      <sheetName val="10_7"/>
      <sheetName val="10_8"/>
      <sheetName val="10_9"/>
      <sheetName val="10_10"/>
      <sheetName val="12_1"/>
      <sheetName val="12_5"/>
      <sheetName val="12_7"/>
      <sheetName val="12_9"/>
      <sheetName val="12_10"/>
      <sheetName val="12_11"/>
      <sheetName val="12_13"/>
      <sheetName val="12_14"/>
      <sheetName val="12_15"/>
      <sheetName val="12_16"/>
      <sheetName val="12_17"/>
      <sheetName val="12_18"/>
      <sheetName val="12_22"/>
      <sheetName val="12_23"/>
      <sheetName val="13_1"/>
      <sheetName val="13_2"/>
      <sheetName val="22_1"/>
      <sheetName val="23_1"/>
      <sheetName val="25_1"/>
      <sheetName val="25_2"/>
      <sheetName val="25_3"/>
      <sheetName val="25_4"/>
      <sheetName val="25_5"/>
      <sheetName val="26_1"/>
      <sheetName val="27_1"/>
      <sheetName val="27_3"/>
      <sheetName val="27_5"/>
      <sheetName val="28_1"/>
      <sheetName val="28_2"/>
      <sheetName val="29_8"/>
      <sheetName val="29_9"/>
      <sheetName val="30_1"/>
      <sheetName val="30_2"/>
      <sheetName val="30_3"/>
      <sheetName val="30_4"/>
      <sheetName val="30_5"/>
      <sheetName val="30_6"/>
      <sheetName val="31_1"/>
      <sheetName val="32_1"/>
      <sheetName val="32_2"/>
      <sheetName val="32_3"/>
      <sheetName val="32_4"/>
      <sheetName val="32_5"/>
      <sheetName val="32_6"/>
      <sheetName val="32_7"/>
      <sheetName val="33_1"/>
      <sheetName val="33_2"/>
      <sheetName val="33_3"/>
      <sheetName val="33_4"/>
      <sheetName val="34_1"/>
      <sheetName val="34_2"/>
      <sheetName val="34_3"/>
      <sheetName val="34_4"/>
      <sheetName val="35_1"/>
      <sheetName val="35_2"/>
      <sheetName val="35_3"/>
      <sheetName val="35_4"/>
      <sheetName val="36_1"/>
      <sheetName val="36_2"/>
      <sheetName val="36_3"/>
      <sheetName val="36_4"/>
      <sheetName val="36_5"/>
      <sheetName val="36_6"/>
      <sheetName val="36_7"/>
      <sheetName val="36_8"/>
      <sheetName val="36_9"/>
      <sheetName val="36_10"/>
      <sheetName val="36_11"/>
      <sheetName val="36_12"/>
      <sheetName val="36_13"/>
      <sheetName val="36_14"/>
      <sheetName val="36_15"/>
      <sheetName val="36_16"/>
      <sheetName val="36_17"/>
      <sheetName val="36_18"/>
      <sheetName val="36_19"/>
      <sheetName val="36_20"/>
      <sheetName val="36_21"/>
      <sheetName val="36_22"/>
      <sheetName val="36_23"/>
      <sheetName val="36_24"/>
      <sheetName val="36_25"/>
      <sheetName val="36_26"/>
      <sheetName val="36_27"/>
      <sheetName val="36_29"/>
      <sheetName val="36_30"/>
      <sheetName val="36_31"/>
      <sheetName val="36_32"/>
      <sheetName val="36_33"/>
      <sheetName val="36_34"/>
      <sheetName val="36_35"/>
      <sheetName val="37_1"/>
      <sheetName val="37_2"/>
      <sheetName val="37_3"/>
      <sheetName val="37_4"/>
      <sheetName val="37_5"/>
      <sheetName val="37_6"/>
      <sheetName val="37_7"/>
      <sheetName val="37_8"/>
      <sheetName val="37_9"/>
      <sheetName val="37_10"/>
      <sheetName val="37_11"/>
      <sheetName val="37_12"/>
      <sheetName val="37_13"/>
      <sheetName val="37_14"/>
      <sheetName val="37_15"/>
      <sheetName val="37_16"/>
      <sheetName val="37_17"/>
      <sheetName val="37_18"/>
      <sheetName val="37_19"/>
      <sheetName val="37_20"/>
      <sheetName val="38_1"/>
      <sheetName val="38_2"/>
      <sheetName val="38_3"/>
      <sheetName val="38_4"/>
      <sheetName val="39_1"/>
      <sheetName val="39_2"/>
      <sheetName val="39_3"/>
      <sheetName val="39_4"/>
      <sheetName val="39_6"/>
      <sheetName val="39_7"/>
      <sheetName val="39_11"/>
      <sheetName val="39_12"/>
      <sheetName val="39_13"/>
      <sheetName val="39_14"/>
      <sheetName val="39_15"/>
      <sheetName val="39_16"/>
      <sheetName val="39_17"/>
      <sheetName val="39_18"/>
      <sheetName val="39_19"/>
      <sheetName val="39_20"/>
      <sheetName val="39_21"/>
      <sheetName val="40_1"/>
      <sheetName val="40_2"/>
      <sheetName val="41_1"/>
      <sheetName val="41_2"/>
      <sheetName val="42_1"/>
      <sheetName val="42_2"/>
      <sheetName val="42_3"/>
      <sheetName val="42_4"/>
      <sheetName val="42_5"/>
      <sheetName val="42_6"/>
      <sheetName val="43_1"/>
      <sheetName val="43_2"/>
      <sheetName val="43_3"/>
      <sheetName val="43_4"/>
      <sheetName val="44_1"/>
      <sheetName val="44_2"/>
      <sheetName val="44_3"/>
      <sheetName val="44_5"/>
      <sheetName val="44_6"/>
      <sheetName val="44_7"/>
      <sheetName val="44_8"/>
      <sheetName val="44_9"/>
      <sheetName val="44_10"/>
      <sheetName val="44_11"/>
      <sheetName val="44_12"/>
      <sheetName val="44_13"/>
      <sheetName val="44_14"/>
      <sheetName val="44_15"/>
      <sheetName val="44_16"/>
      <sheetName val="44_17"/>
      <sheetName val="44_18"/>
      <sheetName val="44_19"/>
      <sheetName val="44_20"/>
      <sheetName val="44_21"/>
      <sheetName val="44_22"/>
      <sheetName val="44_23"/>
      <sheetName val="44_24"/>
      <sheetName val="44_25"/>
      <sheetName val="44_26"/>
      <sheetName val="44_27"/>
      <sheetName val="44_28"/>
      <sheetName val="44_29"/>
      <sheetName val="44_30"/>
      <sheetName val="44_31"/>
      <sheetName val="44_32"/>
      <sheetName val="45_1"/>
      <sheetName val="46_1"/>
      <sheetName val="46_2"/>
      <sheetName val="47_1"/>
      <sheetName val="48_1"/>
      <sheetName val="49_1"/>
      <sheetName val="INSUMOS__DEL_PROYECTO"/>
      <sheetName val="formato_base"/>
      <sheetName val="M_Obra"/>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aCCIDENTES_DE_1995_-_1996"/>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APU"/>
      <sheetName val="cant_tubos_"/>
      <sheetName val="Formulas_PVC"/>
      <sheetName val="P_OBR_ALCA"/>
      <sheetName val="P_OBR_ACUED"/>
      <sheetName val="P_MANEJO"/>
      <sheetName val="P_SUMI_ACUE"/>
      <sheetName val="P_SUMI,ALCA"/>
      <sheetName val="P_RESUMEN"/>
      <sheetName val="OBRAS_CRA"/>
      <sheetName val="INFOR__GENERAL"/>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PRESUPUESTO_INICIAL"/>
      <sheetName val="PRESUPUESTO_MODIFICADO"/>
      <sheetName val="ADICIONAL_INTERVENTORIA"/>
      <sheetName val="CUENTA__(9)"/>
      <sheetName val="CUENTA__(10)"/>
      <sheetName val="CUENTA__(11)"/>
      <sheetName val="GASTOS_DIAN"/>
      <sheetName val="GASTOS_DIAN_(2)"/>
      <sheetName val="GASTOS_DIAN_(3)"/>
      <sheetName val="Ppto_EL_COPEY"/>
      <sheetName val="APU_"/>
      <sheetName val="ANALISIS_DE_PRECIOS_BASICOS"/>
      <sheetName val="PRESUPUESTO_GENERAL"/>
      <sheetName val="P__MATERIAL_A_C_T_CER"/>
      <sheetName val="ANALISIS_DE_PRECIOS_UNITARIOS"/>
      <sheetName val="P__TOTALES"/>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Estado_Resumen"/>
      <sheetName val="INVENT_ALC-CUNETAS_90BLB"/>
      <sheetName val="PUENTES_Y_PONTONES"/>
      <sheetName val="SEÑAL_VERTICAL90BLB"/>
      <sheetName val="SEÑAL_HORIZONTAL90BLB"/>
      <sheetName val="a__aaInformación_GRUPO"/>
      <sheetName val="Formulario_No_1_"/>
      <sheetName val="600_5"/>
      <sheetName val="621_1"/>
      <sheetName val="642_1"/>
      <sheetName val="320_1"/>
      <sheetName val="330_1"/>
      <sheetName val="450_2P__Vía_9003"/>
      <sheetName val="632_1P_"/>
      <sheetName val="673_2"/>
      <sheetName val="201_15"/>
      <sheetName val="610_1P"/>
      <sheetName val="465_1"/>
      <sheetName val="630_4_Vía_9003"/>
      <sheetName val="630_6_Vía_7801"/>
      <sheetName val="640_1_2"/>
      <sheetName val="700_1"/>
      <sheetName val="673_1"/>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6"/>
      <sheetName val="210_1_1"/>
      <sheetName val="211_1"/>
      <sheetName val="concreto_3000_PSI1"/>
      <sheetName val="concreto_2500_psi1"/>
      <sheetName val="mortero_1_31"/>
      <sheetName val="mortero_1_41"/>
      <sheetName val="presupuesto_Sabanas1"/>
      <sheetName val="listado_de_materiales1"/>
      <sheetName val="A_11"/>
      <sheetName val="A_21"/>
      <sheetName val="A_31"/>
      <sheetName val="A_41"/>
      <sheetName val="A_61"/>
      <sheetName val="A_71"/>
      <sheetName val="B_11"/>
      <sheetName val="B_21"/>
      <sheetName val="B_31"/>
      <sheetName val="B_41"/>
      <sheetName val="B_61"/>
      <sheetName val="B_71"/>
      <sheetName val="C_1_11"/>
      <sheetName val="C_1_21"/>
      <sheetName val="C_2_11"/>
      <sheetName val="C_2_21"/>
      <sheetName val="C_2_31"/>
      <sheetName val="C_2_41"/>
      <sheetName val="C_2_51"/>
      <sheetName val="C_3_11"/>
      <sheetName val="C_3_21"/>
      <sheetName val="C_4_11"/>
      <sheetName val="C_4_21"/>
      <sheetName val="C_4_31"/>
      <sheetName val="C_4_41"/>
      <sheetName val="C_4_51"/>
      <sheetName val="C_5_11"/>
      <sheetName val="C_5_21"/>
      <sheetName val="C_6_11"/>
      <sheetName val="C_7_11"/>
      <sheetName val="C_7_21"/>
      <sheetName val="C_7_31"/>
      <sheetName val="C_7_41"/>
      <sheetName val="D_11"/>
      <sheetName val="D_21"/>
      <sheetName val="D_31"/>
      <sheetName val="D_41"/>
      <sheetName val="D_51"/>
      <sheetName val="D_61"/>
      <sheetName val="D_71"/>
      <sheetName val="D_81"/>
      <sheetName val="D_91"/>
      <sheetName val="D_101"/>
      <sheetName val="E_1_11"/>
      <sheetName val="E_1_21"/>
      <sheetName val="E_1_31"/>
      <sheetName val="E_1_41"/>
      <sheetName val="E_1_51"/>
      <sheetName val="E_1_61"/>
      <sheetName val="E_1_71"/>
      <sheetName val="E_1_81"/>
      <sheetName val="E_2_110"/>
      <sheetName val="E_2_22"/>
      <sheetName val="E_2_31"/>
      <sheetName val="E_2_41"/>
      <sheetName val="E_2_51"/>
      <sheetName val="E_2_61"/>
      <sheetName val="E_2_71"/>
      <sheetName val="E_2_81"/>
      <sheetName val="E_2_91"/>
      <sheetName val="E_2_101"/>
      <sheetName val="E_2_111"/>
      <sheetName val="E_2_121"/>
      <sheetName val="E_2_131"/>
      <sheetName val="E_2_141"/>
      <sheetName val="E_2_151"/>
      <sheetName val="E_2_161"/>
      <sheetName val="E_2_171"/>
      <sheetName val="E_2_181"/>
      <sheetName val="E_2_191"/>
      <sheetName val="E_2_201"/>
      <sheetName val="E_2_211"/>
      <sheetName val="cuadrilla_20081"/>
      <sheetName val="cotizaciones_20081"/>
      <sheetName val="1_110"/>
      <sheetName val="1_21"/>
      <sheetName val="1_31"/>
      <sheetName val="1_41"/>
      <sheetName val="1_51"/>
      <sheetName val="1_61"/>
      <sheetName val="1_71"/>
      <sheetName val="1_81"/>
      <sheetName val="1_91"/>
      <sheetName val="1_101"/>
      <sheetName val="1_111"/>
      <sheetName val="1_121"/>
      <sheetName val="1_131"/>
      <sheetName val="1_141"/>
      <sheetName val="1_151"/>
      <sheetName val="1_161"/>
      <sheetName val="1_171"/>
      <sheetName val="1_181"/>
      <sheetName val="1_191"/>
      <sheetName val="2_11"/>
      <sheetName val="2_21"/>
      <sheetName val="2_41"/>
      <sheetName val="2_51"/>
      <sheetName val="3_11"/>
      <sheetName val="4_11"/>
      <sheetName val="4_21"/>
      <sheetName val="5_11"/>
      <sheetName val="5_21"/>
      <sheetName val="5_31"/>
      <sheetName val="5_41"/>
      <sheetName val="5_51"/>
      <sheetName val="6_19"/>
      <sheetName val="6_21"/>
      <sheetName val="6_31"/>
      <sheetName val="6_41"/>
      <sheetName val="6_61"/>
      <sheetName val="6_81"/>
      <sheetName val="6_91"/>
      <sheetName val="6_101"/>
      <sheetName val="6_111"/>
      <sheetName val="6_121"/>
      <sheetName val="6_131"/>
      <sheetName val="6_141"/>
      <sheetName val="6_151"/>
      <sheetName val="6_161"/>
      <sheetName val="6_171"/>
      <sheetName val="6_181"/>
      <sheetName val="7_11"/>
      <sheetName val="7_21"/>
      <sheetName val="7_31"/>
      <sheetName val="7_41"/>
      <sheetName val="7_51"/>
      <sheetName val="7_61"/>
      <sheetName val="7_71"/>
      <sheetName val="8_11"/>
      <sheetName val="8_21"/>
      <sheetName val="8_31"/>
      <sheetName val="9_11"/>
      <sheetName val="9_21"/>
      <sheetName val="9_31"/>
      <sheetName val="10_21"/>
      <sheetName val="10_31"/>
      <sheetName val="10_41"/>
      <sheetName val="10_51"/>
      <sheetName val="10_61"/>
      <sheetName val="10_71"/>
      <sheetName val="10_81"/>
      <sheetName val="10_91"/>
      <sheetName val="10_101"/>
      <sheetName val="12_12"/>
      <sheetName val="12_51"/>
      <sheetName val="12_71"/>
      <sheetName val="12_91"/>
      <sheetName val="12_101"/>
      <sheetName val="12_111"/>
      <sheetName val="12_131"/>
      <sheetName val="12_141"/>
      <sheetName val="12_151"/>
      <sheetName val="12_161"/>
      <sheetName val="12_171"/>
      <sheetName val="12_181"/>
      <sheetName val="12_221"/>
      <sheetName val="12_231"/>
      <sheetName val="13_11"/>
      <sheetName val="13_21"/>
      <sheetName val="22_11"/>
      <sheetName val="23_11"/>
      <sheetName val="25_11"/>
      <sheetName val="25_21"/>
      <sheetName val="25_31"/>
      <sheetName val="25_41"/>
      <sheetName val="25_51"/>
      <sheetName val="26_11"/>
      <sheetName val="27_11"/>
      <sheetName val="27_31"/>
      <sheetName val="27_51"/>
      <sheetName val="28_11"/>
      <sheetName val="28_21"/>
      <sheetName val="29_81"/>
      <sheetName val="29_91"/>
      <sheetName val="30_11"/>
      <sheetName val="30_21"/>
      <sheetName val="30_31"/>
      <sheetName val="30_41"/>
      <sheetName val="30_51"/>
      <sheetName val="30_61"/>
      <sheetName val="31_11"/>
      <sheetName val="32_11"/>
      <sheetName val="32_21"/>
      <sheetName val="32_31"/>
      <sheetName val="32_41"/>
      <sheetName val="32_51"/>
      <sheetName val="32_61"/>
      <sheetName val="32_71"/>
      <sheetName val="33_11"/>
      <sheetName val="33_21"/>
      <sheetName val="33_31"/>
      <sheetName val="33_41"/>
      <sheetName val="34_11"/>
      <sheetName val="34_21"/>
      <sheetName val="34_31"/>
      <sheetName val="34_41"/>
      <sheetName val="35_11"/>
      <sheetName val="35_21"/>
      <sheetName val="35_31"/>
      <sheetName val="35_41"/>
      <sheetName val="36_110"/>
      <sheetName val="36_28"/>
      <sheetName val="36_36"/>
      <sheetName val="36_41"/>
      <sheetName val="36_51"/>
      <sheetName val="36_61"/>
      <sheetName val="36_71"/>
      <sheetName val="36_81"/>
      <sheetName val="36_91"/>
      <sheetName val="36_101"/>
      <sheetName val="36_111"/>
      <sheetName val="36_121"/>
      <sheetName val="36_131"/>
      <sheetName val="36_141"/>
      <sheetName val="36_151"/>
      <sheetName val="36_161"/>
      <sheetName val="36_171"/>
      <sheetName val="36_181"/>
      <sheetName val="36_191"/>
      <sheetName val="36_201"/>
      <sheetName val="36_211"/>
      <sheetName val="36_221"/>
      <sheetName val="36_231"/>
      <sheetName val="36_241"/>
      <sheetName val="36_251"/>
      <sheetName val="36_261"/>
      <sheetName val="36_271"/>
      <sheetName val="36_291"/>
      <sheetName val="36_301"/>
      <sheetName val="36_311"/>
      <sheetName val="36_321"/>
      <sheetName val="36_331"/>
      <sheetName val="36_341"/>
      <sheetName val="36_351"/>
      <sheetName val="37_110"/>
      <sheetName val="37_21"/>
      <sheetName val="37_31"/>
      <sheetName val="37_41"/>
      <sheetName val="37_51"/>
      <sheetName val="37_61"/>
      <sheetName val="37_71"/>
      <sheetName val="37_81"/>
      <sheetName val="37_91"/>
      <sheetName val="37_101"/>
      <sheetName val="37_111"/>
      <sheetName val="37_121"/>
      <sheetName val="37_131"/>
      <sheetName val="37_141"/>
      <sheetName val="37_151"/>
      <sheetName val="37_161"/>
      <sheetName val="37_171"/>
      <sheetName val="37_181"/>
      <sheetName val="37_191"/>
      <sheetName val="37_201"/>
      <sheetName val="38_11"/>
      <sheetName val="38_21"/>
      <sheetName val="38_31"/>
      <sheetName val="38_41"/>
      <sheetName val="39_110"/>
      <sheetName val="39_22"/>
      <sheetName val="39_31"/>
      <sheetName val="39_41"/>
      <sheetName val="39_61"/>
      <sheetName val="39_71"/>
      <sheetName val="39_111"/>
      <sheetName val="39_121"/>
      <sheetName val="39_131"/>
      <sheetName val="39_141"/>
      <sheetName val="39_151"/>
      <sheetName val="39_161"/>
      <sheetName val="39_171"/>
      <sheetName val="39_181"/>
      <sheetName val="39_191"/>
      <sheetName val="39_201"/>
      <sheetName val="39_211"/>
      <sheetName val="40_11"/>
      <sheetName val="40_21"/>
      <sheetName val="41_11"/>
      <sheetName val="41_21"/>
      <sheetName val="42_11"/>
      <sheetName val="42_21"/>
      <sheetName val="42_31"/>
      <sheetName val="42_41"/>
      <sheetName val="42_51"/>
      <sheetName val="42_61"/>
      <sheetName val="43_11"/>
      <sheetName val="43_21"/>
      <sheetName val="43_31"/>
      <sheetName val="43_41"/>
      <sheetName val="44_110"/>
      <sheetName val="44_210"/>
      <sheetName val="44_33"/>
      <sheetName val="44_51"/>
      <sheetName val="44_61"/>
      <sheetName val="44_71"/>
      <sheetName val="44_81"/>
      <sheetName val="44_91"/>
      <sheetName val="44_101"/>
      <sheetName val="44_111"/>
      <sheetName val="44_121"/>
      <sheetName val="44_131"/>
      <sheetName val="44_141"/>
      <sheetName val="44_151"/>
      <sheetName val="44_161"/>
      <sheetName val="44_171"/>
      <sheetName val="44_181"/>
      <sheetName val="44_191"/>
      <sheetName val="44_201"/>
      <sheetName val="44_211"/>
      <sheetName val="44_221"/>
      <sheetName val="44_231"/>
      <sheetName val="44_241"/>
      <sheetName val="44_251"/>
      <sheetName val="44_261"/>
      <sheetName val="44_271"/>
      <sheetName val="44_281"/>
      <sheetName val="44_291"/>
      <sheetName val="44_301"/>
      <sheetName val="44_311"/>
      <sheetName val="44_321"/>
      <sheetName val="45_11"/>
      <sheetName val="46_11"/>
      <sheetName val="46_21"/>
      <sheetName val="47_11"/>
      <sheetName val="48_11"/>
      <sheetName val="49_11"/>
      <sheetName val="INSUMOS__DEL_PROYECTO1"/>
      <sheetName val="formato_base1"/>
      <sheetName val="M_Obra1"/>
      <sheetName val="Itemes_Renovación1"/>
      <sheetName val="G12-T1_(F4)1"/>
      <sheetName val="G12-T2a_(F4)1"/>
      <sheetName val="G12-T2b_(F4)1"/>
      <sheetName val="G12-T3a_(F4)1"/>
      <sheetName val="G12-T3b_(F4)1"/>
      <sheetName val="G13-T1a_(F4)1"/>
      <sheetName val="G13-T1b_(F4)1"/>
      <sheetName val="G14-T1_(F4)1"/>
      <sheetName val="G14-T2_(F4)1"/>
      <sheetName val="G14-T3_(F4)1"/>
      <sheetName val="G14-T4_(F4)1"/>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EvaluaciónFórmulas_(2)1"/>
      <sheetName val="EvaluaciónG_(2)1"/>
      <sheetName val="EvaluaciónFórmulas_(3)1"/>
      <sheetName val="EvaluaciónG_(3)1"/>
      <sheetName val="Evaluación_(2)1"/>
      <sheetName val="Evaluación_(3)1"/>
      <sheetName val="aCCIDENTES_DE_1995_-_19961"/>
      <sheetName val="FLUJO_DE_FONDOS1"/>
      <sheetName val="A_E_B1"/>
      <sheetName val="A_P_U_(3)1"/>
      <sheetName val="A_P_U_(2)1"/>
      <sheetName val="A_P_U1"/>
      <sheetName val="P_S1"/>
      <sheetName val="A_I_U1"/>
      <sheetName val="ACTA_DE_MODIFICACION_No__11"/>
      <sheetName val="_PROGR__INV_1"/>
      <sheetName val="ACTA_DE_MODIFICACION_No__21"/>
      <sheetName val="_PROGR__INV__ACTA_MOD__21"/>
      <sheetName val="REPROGR__21"/>
      <sheetName val="ACTA_DE_MODIFICACION_No__31"/>
      <sheetName val="_PROGR__INV__ACTA_MOD__31"/>
      <sheetName val="ACTA_DE_MODIFICACION_No__41"/>
      <sheetName val="_PROGR__INV__ACTA_MOD__REVISAD1"/>
      <sheetName val="_PROGR__INV__ACTA_MOD__4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L__MAT_1"/>
      <sheetName val="A_BAS_1"/>
      <sheetName val="CUAD_1"/>
      <sheetName val="C_FIN_1"/>
      <sheetName val="P_INV1"/>
      <sheetName val="P_S_1"/>
      <sheetName val="P_INV_ANTIC_1"/>
      <sheetName val="Resumen_APU1"/>
      <sheetName val="cant_tubos_1"/>
      <sheetName val="Formulas_PVC1"/>
      <sheetName val="P_OBR_ALCA1"/>
      <sheetName val="P_OBR_ACUED1"/>
      <sheetName val="P_MANEJO1"/>
      <sheetName val="P_SUMI_ACUE1"/>
      <sheetName val="P_SUMI,ALCA1"/>
      <sheetName val="P_RESUMEN1"/>
      <sheetName val="OBRAS_CRA1"/>
      <sheetName val="INFOR__GENERAL1"/>
      <sheetName val="Aobra_11"/>
      <sheetName val="Amodif_11"/>
      <sheetName val="Res_Antequera1"/>
      <sheetName val="Las_Brisas1"/>
      <sheetName val="Res_LasBrisas1"/>
      <sheetName val="Las_Palmas1"/>
      <sheetName val="Res_LasPalmas1"/>
      <sheetName val="Res_Zapatosa1"/>
      <sheetName val="San_Andres1"/>
      <sheetName val="Res_SanAndres1"/>
      <sheetName val="Puerto_Oculto1"/>
      <sheetName val="Res_PtoOculto1"/>
      <sheetName val="San_Jose1"/>
      <sheetName val="Res_SanJose1"/>
      <sheetName val="Resumen_Gral1"/>
      <sheetName val="A_P_U_1"/>
      <sheetName val="A_P_U__CONC_40001"/>
      <sheetName val="Apu_Ambiental1"/>
      <sheetName val="Mano_de_obra1"/>
      <sheetName val="Presupuestos_TODOS_-_NO_PRINT1"/>
      <sheetName val="Acta_N°_11"/>
      <sheetName val="16-6_1"/>
      <sheetName val="14-6_1"/>
      <sheetName val="12-6_1"/>
      <sheetName val="24&quot;_1"/>
      <sheetName val="16&quot;_1"/>
      <sheetName val="PRESUPUESTO_INICIAL1"/>
      <sheetName val="PRESUPUESTO_MODIFICADO1"/>
      <sheetName val="ADICIONAL_INTERVENTORIA1"/>
      <sheetName val="CUENTA__(9)1"/>
      <sheetName val="CUENTA__(10)1"/>
      <sheetName val="CUENTA__(11)1"/>
      <sheetName val="GASTOS_DIAN1"/>
      <sheetName val="GASTOS_DIAN_(2)1"/>
      <sheetName val="GASTOS_DIAN_(3)1"/>
      <sheetName val="Ppto_EL_COPEY1"/>
      <sheetName val="APU_1"/>
      <sheetName val="ANALISIS_DE_PRECIOS_BASICOS1"/>
      <sheetName val="PRESUPUESTO_GENERAL1"/>
      <sheetName val="P__MATERIAL_A_C_T_CER1"/>
      <sheetName val="ANALISIS_DE_PRECIOS_UNITARIOS1"/>
      <sheetName val="P__TOTALES1"/>
      <sheetName val="RESUMEN_1"/>
      <sheetName val="Preacta_N°51"/>
      <sheetName val="comparacion_de_flujos1"/>
      <sheetName val="FONDO_LEJANO1"/>
      <sheetName val="FONDO_CERCANO1"/>
      <sheetName val="CUADRO_MATRIZ_DE_ACTIV1"/>
      <sheetName val="CUADRO_LISTA_DE_ACTIVI1"/>
      <sheetName val="Memoria_de_Calculos1"/>
      <sheetName val="EQUIPOS_Y_MATERIALES1"/>
      <sheetName val="310_11"/>
      <sheetName val="201P_11"/>
      <sheetName val="210_2_41"/>
      <sheetName val="220_11"/>
      <sheetName val="201_71"/>
      <sheetName val="311P_11"/>
      <sheetName val="600_11"/>
      <sheetName val="610_11"/>
      <sheetName val="630_61"/>
      <sheetName val="630_41"/>
      <sheetName val="640_11"/>
      <sheetName val="900_21"/>
      <sheetName val="V_R__13_AL_26_MAR1"/>
      <sheetName val="B_A__13_AL_26_MAR1"/>
      <sheetName val="L_M_10_AL_23_DE_ABRIL1"/>
      <sheetName val="V_R_10_AL_23_ABRIL1"/>
      <sheetName val="J_CRUZ_10AL23_ABRIL1"/>
      <sheetName val="J__BUELVAS_1-15_FEB1"/>
      <sheetName val="Estado_Resumen1"/>
      <sheetName val="INVENT_ALC-CUNETAS_90BLB1"/>
      <sheetName val="PUENTES_Y_PONTONES1"/>
      <sheetName val="SEÑAL_VERTICAL90BLB1"/>
      <sheetName val="SEÑAL_HORIZONTAL90BLB1"/>
      <sheetName val="a__aaInformación_GRUPO1"/>
      <sheetName val="Formulario_No_1_1"/>
      <sheetName val="600_51"/>
      <sheetName val="621_11"/>
      <sheetName val="642_11"/>
      <sheetName val="320_11"/>
      <sheetName val="330_11"/>
      <sheetName val="450_2P__Vía_90031"/>
      <sheetName val="632_1P_1"/>
      <sheetName val="673_21"/>
      <sheetName val="201_151"/>
      <sheetName val="610_1P1"/>
      <sheetName val="465_11"/>
      <sheetName val="630_4_Vía_90031"/>
      <sheetName val="630_6_Vía_78011"/>
      <sheetName val="640_1_21"/>
      <sheetName val="700_11"/>
      <sheetName val="673_11"/>
      <sheetName val="FACTOR_PREST_1"/>
      <sheetName val="DESGLOSE_DE_PERSONAL1"/>
      <sheetName val="ResumenK77+126_hasta_K104+4351"/>
      <sheetName val="K77+126_hasta_K104+4351"/>
      <sheetName val="k77+126_A_K781"/>
      <sheetName val="K83_-_K841"/>
      <sheetName val="K84_-_K851"/>
      <sheetName val="RESUMEN_CANTIDADES_POR_KM1"/>
      <sheetName val="200_21"/>
      <sheetName val="201_81"/>
      <sheetName val="201_91"/>
      <sheetName val="201_101"/>
      <sheetName val="201_161"/>
      <sheetName val="210_1_11"/>
      <sheetName val="211_11"/>
      <sheetName val="concreto_3000_PSI2"/>
      <sheetName val="concreto_2500_psi2"/>
      <sheetName val="mortero_1_32"/>
      <sheetName val="mortero_1_42"/>
      <sheetName val="presupuesto_Sabanas2"/>
      <sheetName val="listado_de_materiales2"/>
      <sheetName val="A_12"/>
      <sheetName val="A_22"/>
      <sheetName val="A_32"/>
      <sheetName val="A_42"/>
      <sheetName val="A_62"/>
      <sheetName val="A_72"/>
      <sheetName val="B_12"/>
      <sheetName val="B_22"/>
      <sheetName val="B_32"/>
      <sheetName val="B_42"/>
      <sheetName val="B_62"/>
      <sheetName val="B_72"/>
      <sheetName val="C_1_12"/>
      <sheetName val="C_1_22"/>
      <sheetName val="C_2_12"/>
      <sheetName val="C_2_22"/>
      <sheetName val="C_2_32"/>
      <sheetName val="C_2_42"/>
      <sheetName val="C_2_52"/>
      <sheetName val="C_3_12"/>
      <sheetName val="C_3_22"/>
      <sheetName val="C_4_12"/>
      <sheetName val="C_4_22"/>
      <sheetName val="C_4_32"/>
      <sheetName val="C_4_42"/>
      <sheetName val="C_4_52"/>
      <sheetName val="C_5_12"/>
      <sheetName val="C_5_22"/>
      <sheetName val="C_6_12"/>
      <sheetName val="C_7_12"/>
      <sheetName val="C_7_22"/>
      <sheetName val="C_7_32"/>
      <sheetName val="C_7_42"/>
      <sheetName val="D_12"/>
      <sheetName val="D_22"/>
      <sheetName val="D_32"/>
      <sheetName val="D_42"/>
      <sheetName val="D_52"/>
      <sheetName val="D_62"/>
      <sheetName val="D_72"/>
      <sheetName val="D_82"/>
      <sheetName val="D_92"/>
      <sheetName val="D_102"/>
      <sheetName val="E_1_12"/>
      <sheetName val="E_1_22"/>
      <sheetName val="E_1_32"/>
      <sheetName val="E_1_42"/>
      <sheetName val="E_1_52"/>
      <sheetName val="E_1_62"/>
      <sheetName val="E_1_72"/>
      <sheetName val="E_1_82"/>
      <sheetName val="E_2_112"/>
      <sheetName val="E_2_23"/>
      <sheetName val="E_2_32"/>
      <sheetName val="E_2_42"/>
      <sheetName val="E_2_52"/>
      <sheetName val="E_2_62"/>
      <sheetName val="E_2_72"/>
      <sheetName val="E_2_82"/>
      <sheetName val="E_2_92"/>
      <sheetName val="E_2_102"/>
      <sheetName val="E_2_113"/>
      <sheetName val="E_2_122"/>
      <sheetName val="E_2_132"/>
      <sheetName val="E_2_142"/>
      <sheetName val="E_2_152"/>
      <sheetName val="E_2_162"/>
      <sheetName val="E_2_172"/>
      <sheetName val="E_2_182"/>
      <sheetName val="E_2_192"/>
      <sheetName val="E_2_202"/>
      <sheetName val="E_2_212"/>
      <sheetName val="cuadrilla_20082"/>
      <sheetName val="cotizaciones_20082"/>
      <sheetName val="1_112"/>
      <sheetName val="1_22"/>
      <sheetName val="1_32"/>
      <sheetName val="1_42"/>
      <sheetName val="1_52"/>
      <sheetName val="1_62"/>
      <sheetName val="1_72"/>
      <sheetName val="1_82"/>
      <sheetName val="1_92"/>
      <sheetName val="1_102"/>
      <sheetName val="1_113"/>
      <sheetName val="1_122"/>
      <sheetName val="1_132"/>
      <sheetName val="1_142"/>
      <sheetName val="1_152"/>
      <sheetName val="1_162"/>
      <sheetName val="1_172"/>
      <sheetName val="1_182"/>
      <sheetName val="1_192"/>
      <sheetName val="2_12"/>
      <sheetName val="2_22"/>
      <sheetName val="2_42"/>
      <sheetName val="2_52"/>
      <sheetName val="3_12"/>
      <sheetName val="4_12"/>
      <sheetName val="4_22"/>
      <sheetName val="5_12"/>
      <sheetName val="5_22"/>
      <sheetName val="5_32"/>
      <sheetName val="5_42"/>
      <sheetName val="5_52"/>
      <sheetName val="6_110"/>
      <sheetName val="6_22"/>
      <sheetName val="6_32"/>
      <sheetName val="6_42"/>
      <sheetName val="6_62"/>
      <sheetName val="6_82"/>
      <sheetName val="6_92"/>
      <sheetName val="6_102"/>
      <sheetName val="6_112"/>
      <sheetName val="6_122"/>
      <sheetName val="6_132"/>
      <sheetName val="6_142"/>
      <sheetName val="6_152"/>
      <sheetName val="6_162"/>
      <sheetName val="6_172"/>
      <sheetName val="6_182"/>
      <sheetName val="7_12"/>
      <sheetName val="7_22"/>
      <sheetName val="7_32"/>
      <sheetName val="7_42"/>
      <sheetName val="7_52"/>
      <sheetName val="7_62"/>
      <sheetName val="7_72"/>
      <sheetName val="8_12"/>
      <sheetName val="8_22"/>
      <sheetName val="8_32"/>
      <sheetName val="9_12"/>
      <sheetName val="9_22"/>
      <sheetName val="9_32"/>
      <sheetName val="10_22"/>
      <sheetName val="10_32"/>
      <sheetName val="10_42"/>
      <sheetName val="10_52"/>
      <sheetName val="10_62"/>
      <sheetName val="10_72"/>
      <sheetName val="10_82"/>
      <sheetName val="10_92"/>
      <sheetName val="10_102"/>
      <sheetName val="12_19"/>
      <sheetName val="12_52"/>
      <sheetName val="12_72"/>
      <sheetName val="12_92"/>
      <sheetName val="12_102"/>
      <sheetName val="12_112"/>
      <sheetName val="12_132"/>
      <sheetName val="12_142"/>
      <sheetName val="12_152"/>
      <sheetName val="12_162"/>
      <sheetName val="12_172"/>
      <sheetName val="12_182"/>
      <sheetName val="12_222"/>
      <sheetName val="12_232"/>
      <sheetName val="13_12"/>
      <sheetName val="13_22"/>
      <sheetName val="22_12"/>
      <sheetName val="23_12"/>
      <sheetName val="25_12"/>
      <sheetName val="25_22"/>
      <sheetName val="25_32"/>
      <sheetName val="25_42"/>
      <sheetName val="25_52"/>
      <sheetName val="26_12"/>
      <sheetName val="27_12"/>
      <sheetName val="27_32"/>
      <sheetName val="27_52"/>
      <sheetName val="28_12"/>
      <sheetName val="28_22"/>
      <sheetName val="29_82"/>
      <sheetName val="29_92"/>
      <sheetName val="30_12"/>
      <sheetName val="30_22"/>
      <sheetName val="30_32"/>
      <sheetName val="30_42"/>
      <sheetName val="30_52"/>
      <sheetName val="30_62"/>
      <sheetName val="31_12"/>
      <sheetName val="32_12"/>
      <sheetName val="32_22"/>
      <sheetName val="32_32"/>
      <sheetName val="32_42"/>
      <sheetName val="32_52"/>
      <sheetName val="32_62"/>
      <sheetName val="32_72"/>
      <sheetName val="33_12"/>
      <sheetName val="33_22"/>
      <sheetName val="33_32"/>
      <sheetName val="33_42"/>
      <sheetName val="34_12"/>
      <sheetName val="34_22"/>
      <sheetName val="34_32"/>
      <sheetName val="34_42"/>
      <sheetName val="35_12"/>
      <sheetName val="35_22"/>
      <sheetName val="35_32"/>
      <sheetName val="35_42"/>
      <sheetName val="36_112"/>
      <sheetName val="36_210"/>
      <sheetName val="36_37"/>
      <sheetName val="36_42"/>
      <sheetName val="36_52"/>
      <sheetName val="36_62"/>
      <sheetName val="36_72"/>
      <sheetName val="36_82"/>
      <sheetName val="36_92"/>
      <sheetName val="36_102"/>
      <sheetName val="36_113"/>
      <sheetName val="36_122"/>
      <sheetName val="36_132"/>
      <sheetName val="36_142"/>
      <sheetName val="36_152"/>
      <sheetName val="36_162"/>
      <sheetName val="36_172"/>
      <sheetName val="36_182"/>
      <sheetName val="36_192"/>
      <sheetName val="36_202"/>
      <sheetName val="36_212"/>
      <sheetName val="36_222"/>
      <sheetName val="36_232"/>
      <sheetName val="36_242"/>
      <sheetName val="36_252"/>
      <sheetName val="36_262"/>
      <sheetName val="36_272"/>
      <sheetName val="36_292"/>
      <sheetName val="36_302"/>
      <sheetName val="36_312"/>
      <sheetName val="36_322"/>
      <sheetName val="36_332"/>
      <sheetName val="36_342"/>
      <sheetName val="36_352"/>
      <sheetName val="37_112"/>
      <sheetName val="37_22"/>
      <sheetName val="37_32"/>
      <sheetName val="37_42"/>
      <sheetName val="37_52"/>
      <sheetName val="37_62"/>
      <sheetName val="37_72"/>
      <sheetName val="37_82"/>
      <sheetName val="37_92"/>
      <sheetName val="37_102"/>
      <sheetName val="37_113"/>
      <sheetName val="37_122"/>
      <sheetName val="37_132"/>
      <sheetName val="37_142"/>
      <sheetName val="37_152"/>
      <sheetName val="37_162"/>
      <sheetName val="37_172"/>
      <sheetName val="37_182"/>
      <sheetName val="37_192"/>
      <sheetName val="37_202"/>
      <sheetName val="38_12"/>
      <sheetName val="38_22"/>
      <sheetName val="38_32"/>
      <sheetName val="38_42"/>
      <sheetName val="39_112"/>
      <sheetName val="39_23"/>
      <sheetName val="39_32"/>
      <sheetName val="39_42"/>
      <sheetName val="39_62"/>
      <sheetName val="39_72"/>
      <sheetName val="39_113"/>
      <sheetName val="39_122"/>
      <sheetName val="39_132"/>
      <sheetName val="39_142"/>
      <sheetName val="39_152"/>
      <sheetName val="39_162"/>
      <sheetName val="39_172"/>
      <sheetName val="39_182"/>
      <sheetName val="39_192"/>
      <sheetName val="39_202"/>
      <sheetName val="39_212"/>
      <sheetName val="40_12"/>
      <sheetName val="40_22"/>
      <sheetName val="41_12"/>
      <sheetName val="41_22"/>
      <sheetName val="42_12"/>
      <sheetName val="42_22"/>
      <sheetName val="42_32"/>
      <sheetName val="42_42"/>
      <sheetName val="42_52"/>
      <sheetName val="42_62"/>
      <sheetName val="43_12"/>
      <sheetName val="43_22"/>
      <sheetName val="43_32"/>
      <sheetName val="43_42"/>
      <sheetName val="44_112"/>
      <sheetName val="44_212"/>
      <sheetName val="44_34"/>
      <sheetName val="44_52"/>
      <sheetName val="44_62"/>
      <sheetName val="44_72"/>
      <sheetName val="44_82"/>
      <sheetName val="44_92"/>
      <sheetName val="44_102"/>
      <sheetName val="44_113"/>
      <sheetName val="44_122"/>
      <sheetName val="44_132"/>
      <sheetName val="44_142"/>
      <sheetName val="44_152"/>
      <sheetName val="44_162"/>
      <sheetName val="44_172"/>
      <sheetName val="44_182"/>
      <sheetName val="44_192"/>
      <sheetName val="44_202"/>
      <sheetName val="44_213"/>
      <sheetName val="44_222"/>
      <sheetName val="44_232"/>
      <sheetName val="44_242"/>
      <sheetName val="44_252"/>
      <sheetName val="44_262"/>
      <sheetName val="44_272"/>
      <sheetName val="44_282"/>
      <sheetName val="44_292"/>
      <sheetName val="44_302"/>
      <sheetName val="44_312"/>
      <sheetName val="44_322"/>
      <sheetName val="45_12"/>
      <sheetName val="46_12"/>
      <sheetName val="46_22"/>
      <sheetName val="47_12"/>
      <sheetName val="48_12"/>
      <sheetName val="49_12"/>
      <sheetName val="INSUMOS__DEL_PROYECTO2"/>
      <sheetName val="formato_base2"/>
      <sheetName val="M_Obra2"/>
      <sheetName val="Itemes_Renovación2"/>
      <sheetName val="G12-T1_(F4)2"/>
      <sheetName val="G12-T2a_(F4)2"/>
      <sheetName val="G12-T2b_(F4)2"/>
      <sheetName val="G12-T3a_(F4)2"/>
      <sheetName val="G12-T3b_(F4)2"/>
      <sheetName val="G13-T1a_(F4)2"/>
      <sheetName val="G13-T1b_(F4)2"/>
      <sheetName val="G14-T1_(F4)2"/>
      <sheetName val="G14-T2_(F4)2"/>
      <sheetName val="G14-T3_(F4)2"/>
      <sheetName val="G14-T4_(F4)2"/>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EvaluaciónFórmulas_(2)2"/>
      <sheetName val="EvaluaciónG_(2)2"/>
      <sheetName val="EvaluaciónFórmulas_(3)2"/>
      <sheetName val="EvaluaciónG_(3)2"/>
      <sheetName val="Evaluación_(2)2"/>
      <sheetName val="Evaluación_(3)2"/>
      <sheetName val="aCCIDENTES_DE_1995_-_19962"/>
      <sheetName val="FLUJO_DE_FONDOS2"/>
      <sheetName val="A_E_B2"/>
      <sheetName val="A_P_U_(3)2"/>
      <sheetName val="A_P_U_(2)2"/>
      <sheetName val="A_P_U2"/>
      <sheetName val="P_S2"/>
      <sheetName val="A_I_U2"/>
      <sheetName val="ACTA_DE_MODIFICACION_No__12"/>
      <sheetName val="_PROGR__INV_2"/>
      <sheetName val="ACTA_DE_MODIFICACION_No__22"/>
      <sheetName val="_PROGR__INV__ACTA_MOD__22"/>
      <sheetName val="REPROGR__22"/>
      <sheetName val="ACTA_DE_MODIFICACION_No__32"/>
      <sheetName val="_PROGR__INV__ACTA_MOD__32"/>
      <sheetName val="ACTA_DE_MODIFICACION_No__42"/>
      <sheetName val="_PROGR__INV__ACTA_MOD__REVISAD2"/>
      <sheetName val="_PROGR__INV__ACTA_MOD__42"/>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L__MAT_2"/>
      <sheetName val="A_BAS_2"/>
      <sheetName val="CUAD_2"/>
      <sheetName val="C_FIN_2"/>
      <sheetName val="P_INV2"/>
      <sheetName val="P_S_2"/>
      <sheetName val="P_INV_ANTIC_2"/>
      <sheetName val="Resumen_APU2"/>
      <sheetName val="cant_tubos_2"/>
      <sheetName val="Formulas_PVC2"/>
      <sheetName val="P_OBR_ALCA2"/>
      <sheetName val="P_OBR_ACUED2"/>
      <sheetName val="P_MANEJO2"/>
      <sheetName val="P_SUMI_ACUE2"/>
      <sheetName val="P_SUMI,ALCA2"/>
      <sheetName val="P_RESUMEN2"/>
      <sheetName val="OBRAS_CRA2"/>
      <sheetName val="INFOR__GENERAL2"/>
      <sheetName val="Aobra_12"/>
      <sheetName val="Amodif_12"/>
      <sheetName val="Res_Antequera2"/>
      <sheetName val="Las_Brisas2"/>
      <sheetName val="Res_LasBrisas2"/>
      <sheetName val="Las_Palmas2"/>
      <sheetName val="Res_LasPalmas2"/>
      <sheetName val="Res_Zapatosa2"/>
      <sheetName val="San_Andres2"/>
      <sheetName val="Res_SanAndres2"/>
      <sheetName val="Puerto_Oculto2"/>
      <sheetName val="Res_PtoOculto2"/>
      <sheetName val="San_Jose2"/>
      <sheetName val="Res_SanJose2"/>
      <sheetName val="Resumen_Gral2"/>
      <sheetName val="A_P_U_2"/>
      <sheetName val="A_P_U__CONC_40002"/>
      <sheetName val="Apu_Ambiental2"/>
      <sheetName val="Mano_de_obra2"/>
      <sheetName val="Presupuestos_TODOS_-_NO_PRINT2"/>
      <sheetName val="Acta_N°_12"/>
      <sheetName val="16-6_2"/>
      <sheetName val="14-6_2"/>
      <sheetName val="12-6_2"/>
      <sheetName val="24&quot;_2"/>
      <sheetName val="16&quot;_2"/>
      <sheetName val="PRESUPUESTO_INICIAL2"/>
      <sheetName val="PRESUPUESTO_MODIFICADO2"/>
      <sheetName val="ADICIONAL_INTERVENTORIA2"/>
      <sheetName val="CUENTA__(9)2"/>
      <sheetName val="CUENTA__(10)2"/>
      <sheetName val="CUENTA__(11)2"/>
      <sheetName val="GASTOS_DIAN2"/>
      <sheetName val="GASTOS_DIAN_(2)2"/>
      <sheetName val="GASTOS_DIAN_(3)2"/>
      <sheetName val="Ppto_EL_COPEY2"/>
      <sheetName val="APU_2"/>
      <sheetName val="ANALISIS_DE_PRECIOS_BASICOS2"/>
      <sheetName val="PRESUPUESTO_GENERAL2"/>
      <sheetName val="P__MATERIAL_A_C_T_CER2"/>
      <sheetName val="ANALISIS_DE_PRECIOS_UNITARIOS2"/>
      <sheetName val="P__TOTALES2"/>
      <sheetName val="RESUMEN_2"/>
      <sheetName val="Preacta_N°52"/>
      <sheetName val="comparacion_de_flujos2"/>
      <sheetName val="FONDO_LEJANO2"/>
      <sheetName val="FONDO_CERCANO2"/>
      <sheetName val="CUADRO_MATRIZ_DE_ACTIV2"/>
      <sheetName val="CUADRO_LISTA_DE_ACTIVI2"/>
      <sheetName val="Memoria_de_Calculos2"/>
      <sheetName val="EQUIPOS_Y_MATERIALES2"/>
      <sheetName val="310_12"/>
      <sheetName val="201P_12"/>
      <sheetName val="210_2_42"/>
      <sheetName val="220_12"/>
      <sheetName val="201_72"/>
      <sheetName val="311P_12"/>
      <sheetName val="600_12"/>
      <sheetName val="610_12"/>
      <sheetName val="630_62"/>
      <sheetName val="630_42"/>
      <sheetName val="640_12"/>
      <sheetName val="900_22"/>
      <sheetName val="V_R__13_AL_26_MAR2"/>
      <sheetName val="B_A__13_AL_26_MAR2"/>
      <sheetName val="L_M_10_AL_23_DE_ABRIL2"/>
      <sheetName val="V_R_10_AL_23_ABRIL2"/>
      <sheetName val="J_CRUZ_10AL23_ABRIL2"/>
      <sheetName val="J__BUELVAS_1-15_FEB2"/>
      <sheetName val="Estado_Resumen2"/>
      <sheetName val="INVENT_ALC-CUNETAS_90BLB2"/>
      <sheetName val="PUENTES_Y_PONTONES2"/>
      <sheetName val="SEÑAL_VERTICAL90BLB2"/>
      <sheetName val="SEÑAL_HORIZONTAL90BLB2"/>
      <sheetName val="a__aaInformación_GRUPO2"/>
      <sheetName val="Formulario_No_1_2"/>
      <sheetName val="600_52"/>
      <sheetName val="621_12"/>
      <sheetName val="642_12"/>
      <sheetName val="320_12"/>
      <sheetName val="330_12"/>
      <sheetName val="450_2P__Vía_90032"/>
      <sheetName val="632_1P_2"/>
      <sheetName val="673_22"/>
      <sheetName val="201_152"/>
      <sheetName val="610_1P2"/>
      <sheetName val="465_12"/>
      <sheetName val="630_4_Vía_90032"/>
      <sheetName val="630_6_Vía_78012"/>
      <sheetName val="640_1_22"/>
      <sheetName val="700_12"/>
      <sheetName val="673_12"/>
      <sheetName val="FACTOR_PREST_2"/>
      <sheetName val="DESGLOSE_DE_PERSONAL2"/>
      <sheetName val="ResumenK77+126_hasta_K104+4352"/>
      <sheetName val="K77+126_hasta_K104+4352"/>
      <sheetName val="k77+126_A_K782"/>
      <sheetName val="K83_-_K842"/>
      <sheetName val="K84_-_K852"/>
      <sheetName val="RESUMEN_CANTIDADES_POR_KM2"/>
      <sheetName val="200_22"/>
      <sheetName val="201_82"/>
      <sheetName val="201_92"/>
      <sheetName val="201_102"/>
      <sheetName val="201_162"/>
      <sheetName val="210_1_12"/>
      <sheetName val="211_12"/>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SUM"/>
      <sheetName val="INST"/>
      <sheetName val="original_sist"/>
      <sheetName val="RESUM96"/>
      <sheetName val="MATERIALES ELECTRICOS"/>
      <sheetName val="HERR"/>
      <sheetName val="DITANCIAS"/>
      <sheetName val="DESCRIPCION"/>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PPTO 1 VIP"/>
      <sheetName val="PPTO (2etp) 202 VIP"/>
      <sheetName val="PPTO (2etp) 152 VIP (2)"/>
      <sheetName val="PPTO (2etp) 354 VIP (sin lote)"/>
      <sheetName val="4.4"/>
      <sheetName val=".5.2"/>
      <sheetName val=".5.3"/>
      <sheetName val=".5.4"/>
      <sheetName val="5.6"/>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234_1"/>
      <sheetName val="311_1"/>
      <sheetName val="420_1"/>
      <sheetName val="450_2P"/>
      <sheetName val="500_1"/>
      <sheetName val="511_1P"/>
      <sheetName val="511_2P"/>
      <sheetName val="672_1"/>
      <sheetName val="672_2P"/>
      <sheetName val="672_3P"/>
      <sheetName val="672_4P"/>
      <sheetName val="672_5P"/>
      <sheetName val="672_6P"/>
      <sheetName val="672_7P"/>
      <sheetName val="600_2"/>
      <sheetName val="610_1_1"/>
      <sheetName val="610_1_2P"/>
      <sheetName val="610_1_3P"/>
      <sheetName val="621_2"/>
      <sheetName val="621_3"/>
      <sheetName val="621_4"/>
      <sheetName val="630_1"/>
      <sheetName val="630_2"/>
      <sheetName val="640_2"/>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30_7"/>
      <sheetName val="671_2"/>
      <sheetName val="681_1"/>
      <sheetName val="673_3"/>
      <sheetName val="673_4"/>
      <sheetName val="673_5"/>
      <sheetName val="673_6"/>
      <sheetName val="671_3"/>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6_1"/>
      <sheetName val="501_1"/>
      <sheetName val="510_1"/>
      <sheetName val="600_3"/>
      <sheetName val="600_4"/>
      <sheetName val="600_4P"/>
      <sheetName val="600_5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F1 GRAL"/>
      <sheetName val="F2 COSTOS"/>
      <sheetName val="F3 PROG"/>
      <sheetName val="F4 APU"/>
      <sheetName val="F5 PRES"/>
      <sheetName val="F6 MAT"/>
      <sheetName val="FORM 7"/>
      <sheetName val="FORM 10"/>
      <sheetName val="FORM 11"/>
      <sheetName val="Proyectos"/>
      <sheetName val="Proponente"/>
      <sheetName val="Ax"/>
      <sheetName val="CALIFICACION"/>
      <sheetName val="PRES. VIAS"/>
      <sheetName val="Presp Interventoria"/>
      <sheetName val="311P"/>
      <sheetName val="320P"/>
      <sheetName val="PRES. RESERVORIOS"/>
      <sheetName val="MATERIAL"/>
      <sheetName val="INF-SEM-INT"/>
      <sheetName val="DATOS SEMANALES"/>
      <sheetName val="CONTRATO EST_TEC"/>
      <sheetName val="Curva S - Work Plan"/>
      <sheetName val="Curva S - Semanal"/>
      <sheetName val="MO ELECTRI"/>
      <sheetName val="PRESUPUESTO POZOS"/>
      <sheetName val="ANALISIS UNITARIOS "/>
      <sheetName val="ANALISIS U. POZOS"/>
      <sheetName val="MEMORIA DE CANTIDADES"/>
      <sheetName val="MEMORIA DE CANTIDADES POZOS"/>
      <sheetName val="MORTEROS Y CONCRETOS"/>
      <sheetName val="Analisis transporte"/>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CUAD-DIURNA"/>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CUADRO PRODUCTOS "/>
      <sheetName val="OBRA TOT (2)"/>
      <sheetName val="INTERV."/>
      <sheetName val="Cronograma2020"/>
      <sheetName val="PO Y CRONOGRAMA EJE CAFETERO RE"/>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F-3 ACTA COMPROMISO"/>
      <sheetName val="APu1"/>
      <sheetName val="APu2"/>
      <sheetName val="APu3"/>
      <sheetName val="APu4"/>
      <sheetName val="CONTRACTUAL"/>
      <sheetName val="MODIFICATORIO 1"/>
      <sheetName val="MODIFICATORIO 2"/>
      <sheetName val="AULAS"/>
      <sheetName val="PARCIAL 1"/>
      <sheetName val="PARCIAL 2 INTER"/>
      <sheetName val="PARCIAL 2 OBRA"/>
      <sheetName val="PARCIAL 3 OBRA"/>
      <sheetName val="062"/>
      <sheetName val="062 (2)"/>
      <sheetName val="062_(2)"/>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8.7.1"/>
      <sheetName val="8.7.2"/>
      <sheetName val="8.7.3"/>
      <sheetName val="8.7.4"/>
      <sheetName val="8.7.5"/>
      <sheetName val="8.7.6"/>
      <sheetName val="8.7.7"/>
      <sheetName val="20.3.1"/>
      <sheetName val="20.3.3"/>
      <sheetName val="20.5.1"/>
      <sheetName val="Lista de actividades Zona 1 "/>
      <sheetName val="Cuadro Comparativo "/>
      <sheetName val="Analisis Mano de Obra"/>
      <sheetName val="Analisis Herramienta Menor"/>
      <sheetName val="Analisis Factor Prestacional"/>
      <sheetName val="Analisis AIU"/>
      <sheetName val="SOLICITUD"/>
      <sheetName val=" NIVEL DE CRITICIDAD"/>
      <sheetName val="REQUISITOS MINIMOS"/>
      <sheetName val="FACTORES DE EVALUACION"/>
      <sheetName val="EVALUACION DEL RIESGO"/>
      <sheetName val="MATRIZ RIESGO Y EXPOSICION"/>
      <sheetName val="FACTOR J"/>
      <sheetName val="Aux. Disgregados"/>
      <sheetName val="Anexo 7.1-Res Gen"/>
      <sheetName val="Anexo 8.1-Est de Preinv"/>
      <sheetName val="Anexo 8.2-Est de Ingeniería"/>
      <sheetName val="Anexo 8.6-Exp. Gest Serv"/>
      <sheetName val="Anexo 8.4-SupervEstudio Prein"/>
      <sheetName val="Anexo 8.5-Plan Educ_Capac"/>
      <sheetName val="Anexo 9.1Res Activ"/>
      <sheetName val="Anexo 9.3 Gastos Generales"/>
      <sheetName val="Anexo  11.1 Res Pre"/>
      <sheetName val="Anexo 11.2-Superv de Obra"/>
      <sheetName val="Anexo 11.3-Comp Serv"/>
      <sheetName val="No Va Capital de Trabajo"/>
      <sheetName val="EVOLUCION EN EL TIEMPO"/>
      <sheetName val="F-01"/>
      <sheetName val="F-02"/>
      <sheetName val="F-03"/>
      <sheetName val="F-04"/>
      <sheetName val="F-05 PRIVADOS"/>
      <sheetName val="F-05 SOCIALES"/>
      <sheetName val="F-06 PRIVADOS"/>
      <sheetName val="F-06 SOCIALES"/>
      <sheetName val="F-07-08-09"/>
      <sheetName val="F-10"/>
      <sheetName val="Analisis de Costos"/>
      <sheetName val="Anualización de la Inversión"/>
      <sheetName val="Anualización de la Depreciación"/>
      <sheetName val="Tarifas GyT"/>
      <sheetName val="Tarifas D"/>
      <sheetName val="Conexion"/>
      <sheetName val="PLAN_CONFORME"/>
      <sheetName val="SHEETS"/>
      <sheetName val="INITIAL INPUTS"/>
      <sheetName val="MEDICION"/>
      <sheetName val="TIPO"/>
      <sheetName val="Exchange Rate"/>
      <sheetName val="Itemizado"/>
      <sheetName val="Budget-US$"/>
      <sheetName val="Agenda Budget"/>
      <sheetName val="Budget Reconciliation-Detail"/>
      <sheetName val="Budget Rec-Detail US$"/>
      <sheetName val="Budget Rec-Summ"/>
      <sheetName val="Budget Rec-Summ US$"/>
      <sheetName val="A Control D&amp;S"/>
      <sheetName val="Gastos Generales"/>
      <sheetName val="A. Obras interiores"/>
      <sheetName val="B. O. Exteriores"/>
      <sheetName val="C. Caja"/>
      <sheetName val="D.Terminaciones"/>
      <sheetName val="E. Agua Potable"/>
      <sheetName val="F. Alcantarillado"/>
      <sheetName val="G. Gas"/>
      <sheetName val="H. Electricidad"/>
      <sheetName val="I. Clima"/>
      <sheetName val="K. EXT. INC."/>
      <sheetName val="L. DET. INC."/>
      <sheetName val="M. Valores Proforma Const"/>
      <sheetName val="Mats y MO"/>
      <sheetName val="Integraciones"/>
      <sheetName val="Costo directo"/>
      <sheetName val="Opciones"/>
      <sheetName val="Mats"/>
      <sheetName val="subcontratos"/>
      <sheetName val="unit.instalaciones"/>
      <sheetName val="unitario s-1"/>
      <sheetName val="unitarios s-2"/>
      <sheetName val="unitarios s-4"/>
      <sheetName val="unitarios s-5"/>
      <sheetName val="unitario s-6"/>
      <sheetName val="OFERTA CC ROATAN"/>
      <sheetName val="calculo de muros"/>
      <sheetName val="Integracostos"/>
      <sheetName val="Indirecto"/>
      <sheetName val="Precio Venta"/>
      <sheetName val="Flujo de Caja"/>
      <sheetName val="N Unitarios"/>
      <sheetName val="Costo Indirecto"/>
      <sheetName val="Elect GM"/>
      <sheetName val="Albañiles"/>
      <sheetName val="Modificaciones"/>
      <sheetName val="Compar."/>
      <sheetName val="Programa"/>
      <sheetName val="presup.ofi.sta.elisa"/>
      <sheetName val="cal.muros.cerramiento"/>
      <sheetName val="unitarios prueba"/>
      <sheetName val="m.o."/>
      <sheetName val="Unit Cambios"/>
      <sheetName val="Cambios Vent"/>
      <sheetName val="Opciones Muros"/>
      <sheetName val="OC1 Demol Muros"/>
      <sheetName val="M.CONTENCION"/>
      <sheetName val="CISTERNA"/>
      <sheetName val="Amp Entr"/>
      <sheetName val="Perg y Entr"/>
      <sheetName val="Perg 2 y Entr A"/>
      <sheetName val="PROVISIONALES"/>
      <sheetName val="MANO DE OBRA ZAPATAS Y CIMIENTO"/>
      <sheetName val="1. MURO BLOCK DE .19 de 50"/>
      <sheetName val="1. MURO BLOCK DE .19 de 50 rest"/>
      <sheetName val="MURO BLOCK DE .14"/>
      <sheetName val="LOSAS"/>
      <sheetName val="PISO CER. Y AZULEJO"/>
      <sheetName val="REPELLOS Y CERNIDOS"/>
      <sheetName val=" PISOS"/>
      <sheetName val="HUELLA Y DESCANZO"/>
      <sheetName val="INST. HIDRAULICAS"/>
      <sheetName val="Lista de Precios"/>
      <sheetName val="Precio Unitario"/>
      <sheetName val="precio de venta"/>
      <sheetName val="CI US$"/>
      <sheetName val="Rend."/>
      <sheetName val="DIRECTO S-4"/>
      <sheetName val="INDIRECTO S-4"/>
      <sheetName val="calculo de muro"/>
      <sheetName val="Unit. Delta"/>
      <sheetName val="Formaletas"/>
      <sheetName val="Unit. Urbanizacion"/>
      <sheetName val="Unit. Instalaciones"/>
      <sheetName val="Unit. Bodegas"/>
      <sheetName val="Faltantes"/>
      <sheetName val="DIRECTO "/>
      <sheetName val="INDIRECTO "/>
      <sheetName val="cuadro oferta"/>
      <sheetName val="BURGER KING"/>
      <sheetName val="DUNKIN DONUTS"/>
      <sheetName val="LITTLE CEASARS"/>
      <sheetName val="POPEYES"/>
      <sheetName val="USO COMUN"/>
      <sheetName val="PSMP"/>
      <sheetName val="UNIT.SMP"/>
      <sheetName val="DIRECTO"/>
      <sheetName val="Pago Subcontratos"/>
      <sheetName val="Cuentas Costo"/>
      <sheetName val="CuadroOfertaNuevaSantaRosa "/>
      <sheetName val="Calculo de Materiales"/>
      <sheetName val="METAS"/>
      <sheetName val="Unitarios de concreto"/>
      <sheetName val="Oferta Electrica"/>
      <sheetName val="Horas extras"/>
      <sheetName val="Cuadrocotizarsubcontratos"/>
      <sheetName val="unitarios s-3"/>
      <sheetName val="MAQUINARIA y fletes"/>
      <sheetName val="UNITARIOS MAXIBODEGA CEIBA"/>
      <sheetName val="COSTO DIRECTO MAXIBODEGA"/>
      <sheetName val="PRECIO DE VENTA MAXIBODEGA"/>
      <sheetName val="P.UNITARIOS"/>
      <sheetName val="SEGM"/>
      <sheetName val="CANT PAV-1"/>
      <sheetName val="MMTO"/>
      <sheetName val="PRESUPUESTO2"/>
      <sheetName val="SEGM2"/>
      <sheetName val="CANT PAV-2"/>
      <sheetName val="MMTO2"/>
      <sheetName val="CANT_PAV-1"/>
      <sheetName val="CANT_PAV-2"/>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Ref"/>
      <sheetName val="Pendient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ACTA PARCIAL No 3"/>
      <sheetName val="Memorias de calculo (2)"/>
      <sheetName val="ANALISIS-AIU"/>
      <sheetName val="C-7A"/>
      <sheetName val="C-7B"/>
      <sheetName val="C-7C"/>
      <sheetName val="C-11 (1)"/>
      <sheetName val="C-11 (2)"/>
      <sheetName val="CCC"/>
      <sheetName val="T-6"/>
      <sheetName val="T-10"/>
      <sheetName val="T-7"/>
      <sheetName val="1 (3)"/>
      <sheetName val="3 (3)"/>
      <sheetName val="4 (3)"/>
      <sheetName val="5 (3)"/>
      <sheetName val="8 (3)"/>
      <sheetName val="12 (3)"/>
      <sheetName val="13 (3)"/>
      <sheetName val="ACTA 02 DEFINITIVA.xlsx"/>
      <sheetName val="ACTA 02 DEFINITIVA"/>
      <sheetName val=" ACTA DE PAgo 02"/>
      <sheetName val="ACTA%2002%20DEFINITIVA.xlsx"/>
      <sheetName val="CUMPLIMIENTO"/>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cyrb"/>
      <sheetName val="gapr"/>
      <sheetName val="ESCARIFICACION"/>
      <sheetName val="Acta Mayores y Menores Real"/>
      <sheetName val="Acta May y Men Con NP's"/>
      <sheetName val="1.2.1.1."/>
      <sheetName val="Semanal"/>
      <sheetName val="ManualUsuario"/>
      <sheetName val="Parametros"/>
      <sheetName val="Capitulos"/>
      <sheetName val="VlrTotInsumos"/>
      <sheetName val="AUnit"/>
      <sheetName val="PresupOrdenado"/>
      <sheetName val="TotCapitulos"/>
      <sheetName val="Importaciones"/>
      <sheetName val=" Summary Page"/>
      <sheetName val="Log"/>
      <sheetName val="Drivers"/>
      <sheetName val="Inputs_28kt"/>
      <sheetName val="Inputs_28upID"/>
      <sheetName val="Inputs_32t"/>
      <sheetName val="Inputs_37kt"/>
      <sheetName val="Inputs-SUMMARY"/>
      <sheetName val="Toggles"/>
      <sheetName val="Workings"/>
      <sheetName val="DBOutput"/>
      <sheetName val="Core"/>
      <sheetName val="Core_real"/>
      <sheetName val="Tax"/>
      <sheetName val="Royalties"/>
      <sheetName val="Financing"/>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ETAPA 50 SMMLV"/>
      <sheetName val="CANT.5921"/>
      <sheetName val="ACTA COMPARATIVA"/>
      <sheetName val="RESUMEN OBRAS "/>
      <sheetName val="DOMICILIARIAS"/>
      <sheetName val="APU ACUEDUCTO (2)"/>
      <sheetName val="APU ACUEDUCTO"/>
      <sheetName val="APU ALCANTARILLADO"/>
      <sheetName val="Capacidad M3"/>
      <sheetName val="SOL"/>
      <sheetName val="Soporte Cantidades"/>
      <sheetName val="140322_PRESP_Y_APUs_IE_TIERRA_B"/>
      <sheetName val="140322_PRESP_Y_APUs_IE_TIERRA_1"/>
      <sheetName val="140322 PRESP Y APUs IE TIERRA B"/>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LOCAL Y REPLANT "/>
      <sheetName val="EXCAVACION"/>
      <sheetName val="CONCRETO 2500 PSI POSTES"/>
      <sheetName val="CONCRETO 2500 PSI MALLA"/>
      <sheetName val="RETIRO MALLA"/>
      <sheetName val="ASEO Y LIMPIEZA FINAL"/>
      <sheetName val="MANO DE OBRA CIVIL"/>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1 "/>
      <sheetName val="NP28"/>
      <sheetName val="030104"/>
      <sheetName val="030120"/>
      <sheetName val="1.4.6 IDU"/>
      <sheetName val="Res-Accide-10"/>
      <sheetName val="RESUMEN ACERO"/>
      <sheetName val="Puente CI"/>
      <sheetName val="Puente CD"/>
      <sheetName val="TENSIONAMIENTO"/>
      <sheetName val="TRAMO 9 PUENTES"/>
      <sheetName val="EJECUCIÓN"/>
      <sheetName val="ENCOFRADOS"/>
      <sheetName val="PROG CONCRETO"/>
      <sheetName val="PROG ACERO"/>
      <sheetName val="XADMIN"/>
      <sheetName val="EJECUCIÓN OFICIAL"/>
      <sheetName val="CONTROL HERRAJE"/>
      <sheetName val="POSTENSADO"/>
      <sheetName val="TRAMO 9 PUENTES (2)"/>
      <sheetName val="CONCRETO"/>
      <sheetName val="UNIDAD_MEDIDA"/>
      <sheetName val="HERRAMIENTA"/>
      <sheetName val="MANO_OBRA"/>
      <sheetName val="1.0"/>
      <sheetName val="2.0"/>
      <sheetName val="3.0"/>
      <sheetName val="4.0"/>
      <sheetName val="5.0"/>
      <sheetName val="6.0"/>
      <sheetName val="7.0"/>
      <sheetName val="8.0"/>
      <sheetName val="9.0"/>
      <sheetName val="10.0"/>
      <sheetName val="FormCan"/>
      <sheetName val="PrecRec"/>
      <sheetName val="SUB APU"/>
      <sheetName val="SUB_APU"/>
      <sheetName val="presupuesto obra (2)"/>
      <sheetName val="ETIQUETAS"/>
      <sheetName val="PRESUPUESTO GRADAS SOTFBALL"/>
      <sheetName val="F.PRESTAC"/>
      <sheetName val="UTILI"/>
      <sheetName val="IMPR"/>
      <sheetName val="ADM"/>
      <sheetName val="PGIO FINAL"/>
      <sheetName val="PAPSO"/>
      <sheetName val="F.M"/>
      <sheetName val="PLAN FINANCIERO GRADAS"/>
      <sheetName val="LISTA MATERIALES"/>
      <sheetName val=" EQUIPO MATERIALES"/>
      <sheetName val="INF"/>
      <sheetName val="CUADRO AREAS ARQ."/>
      <sheetName val="ACERO PARA JARDINERAS"/>
      <sheetName val="HITO I (Fase I)"/>
      <sheetName val="Hito II (Actualización)"/>
      <sheetName val="PRESUPUESTO ORDEN DE SERVICIO"/>
      <sheetName val="Covid19 Consultoria"/>
      <sheetName val="INDICMICROEMP"/>
      <sheetName val="[aCCIDENTES DE 1995 - 1996.xls]"/>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CALC. CANT."/>
      <sheetName val="APU Obra"/>
      <sheetName val="SCV-036-2002"/>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PRIMARIOS"/>
      <sheetName val="PRECIOS BASICOS"/>
      <sheetName val="costos para formaletas"/>
      <sheetName val="PRE.UNITA"/>
      <sheetName val="Pres.DEFI"/>
      <sheetName val="PPTO. PMA"/>
      <sheetName val="PPTO PMT"/>
      <sheetName val="APORTES"/>
      <sheetName val="CANT. OBRA"/>
      <sheetName val="JORNALES y EQUIPO"/>
      <sheetName val="PR PARQUE"/>
      <sheetName val="5.11"/>
      <sheetName val="5.22"/>
      <sheetName val="5.33"/>
      <sheetName val="5,6"/>
      <sheetName val="5,7"/>
      <sheetName val="5,8"/>
      <sheetName val="5,9"/>
      <sheetName val="5,10"/>
      <sheetName val="5,11"/>
      <sheetName val="PRES PARQUE"/>
      <sheetName val="PRES PARQUE (2)"/>
      <sheetName val="18.2"/>
      <sheetName val="4.8"/>
      <sheetName val="5.7"/>
      <sheetName val="2000 psi"/>
      <sheetName val="2500 psi"/>
      <sheetName val="3000 psi "/>
      <sheetName val="Mortero 1 5"/>
      <sheetName val="Mortero 13"/>
      <sheetName val="Mortero IMP"/>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Transporte por cobrar"/>
      <sheetName val="Form. Inf. Semanal"/>
      <sheetName val="Curva S "/>
      <sheetName val="Registro Fotográfico"/>
      <sheetName val="Relacion Trabajadores"/>
      <sheetName val="PROPUESTA UN AÑO 2012"/>
      <sheetName val="DOS  OPERADORES"/>
      <sheetName val="AAP"/>
      <sheetName val="Lista de Chequeo Facturación"/>
      <sheetName val="a%20%20aaInformación"/>
      <sheetName val="a%20%20aaInformaci%C3%B3n"/>
      <sheetName val="EVALUACION COSTOS DE HEXAPODOS"/>
      <sheetName val="EQUI"/>
      <sheetName val="Analis-basicos"/>
      <sheetName val="AIU "/>
      <sheetName val="tarifas maquinas"/>
      <sheetName val="Operadores"/>
      <sheetName val="Pres-Sociales"/>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pedro"/>
      <sheetName val="xxx"/>
      <sheetName val="JUANK"/>
      <sheetName val="PILOTO"/>
      <sheetName val="PRESUP. ADECUACION FUENTE"/>
      <sheetName val="PRESUP ULTIMO"/>
      <sheetName val="TANQUE DE ALMACENAMIENTO"/>
      <sheetName val="REDES DE DIST-SUMNISTRO"/>
      <sheetName val="REDES DE DISTRIBUCION"/>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LT-OC"/>
      <sheetName val="Santuario-OC"/>
      <sheetName val="Santuario-ME"/>
      <sheetName val="Chilina-OC"/>
      <sheetName val="Chilina-ME"/>
      <sheetName val="F"/>
      <sheetName val="H"/>
      <sheetName val="$ UN. COMERC."/>
      <sheetName val="Montaje Presentacion $Col "/>
      <sheetName val="Montaje Presentacion $Col (3)"/>
      <sheetName val="PAOI 09"/>
      <sheetName val="RC-GC-022"/>
      <sheetName val="Consultoria"/>
      <sheetName val="EB5Y6"/>
      <sheetName val="C.REVICAM"/>
      <sheetName val="REVI C15"/>
      <sheetName val="OPGEN 56"/>
      <sheetName val="OPTEB 56"/>
      <sheetName val="REPO MULTI"/>
      <sheetName val="EQ.RES.EB3"/>
      <sheetName val="CONTRU EB6"/>
      <sheetName val="L INPULSIÓN"/>
      <sheetName val="SUMI"/>
      <sheetName val="PLUVIAL"/>
      <sheetName val="C15 1517"/>
      <sheetName val="C15 12C15"/>
      <sheetName val="SAN 2MARZO"/>
      <sheetName val="Kra7 18-21"/>
      <sheetName val="Detras SAO"/>
      <sheetName val="DIVIDIVI"/>
      <sheetName val="COL 31 OSTUBRE"/>
      <sheetName val="SAN JUDAS"/>
      <sheetName val="31 OCTUBRE"/>
      <sheetName val="VFATIMA(2)"/>
      <sheetName val="VFATIMA1"/>
      <sheetName val="CUELLAR"/>
      <sheetName val="C15 78"/>
      <sheetName val="K15 1014A"/>
      <sheetName val="C11 1015"/>
      <sheetName val="C12 1C6"/>
      <sheetName val="K8 1415"/>
      <sheetName val="K7 1214A"/>
      <sheetName val="C12 K710"/>
      <sheetName val="LA 14A"/>
      <sheetName val="C7 K47"/>
      <sheetName val="C7 K715"/>
      <sheetName val="K1C 2-4"/>
      <sheetName val="C1011 K35"/>
      <sheetName val="K2 C79"/>
      <sheetName val="C9 K23"/>
      <sheetName val="T 395"/>
      <sheetName val="C7 IBIC"/>
      <sheetName val="C57 K12"/>
      <sheetName val="C3 BIS"/>
      <sheetName val="C4 K7"/>
      <sheetName val="76 Y 77"/>
      <sheetName val="C5 K 9Y11"/>
      <sheetName val="ARRIBA (2)"/>
      <sheetName val="C 5 8-9"/>
      <sheetName val="ARRIBA (1A)"/>
      <sheetName val="K45 C13"/>
      <sheetName val="VILLA SHARIN"/>
      <sheetName val="TUNAS"/>
      <sheetName val="ABAJOAL"/>
      <sheetName val="PYG aptos"/>
      <sheetName val="67,15% APT Y 32,85% CASAS ACIDO"/>
      <sheetName val="PYG COMBINADO ACIDO"/>
      <sheetName val="67,15% APT Y 32,85% CASAS"/>
      <sheetName val="PYG COMBINADO"/>
      <sheetName val="CÁLCULO CANT."/>
      <sheetName val="APU  2"/>
      <sheetName val="EXC. y TUB."/>
      <sheetName val="CÁMARAS"/>
      <sheetName val="RESUM. FÍSICO"/>
      <sheetName val="ANA INTERV"/>
      <sheetName val="ESPACIO PÚBLICO"/>
      <sheetName val="PRES GRAL IMPLEMENTAC PMA"/>
      <sheetName val="frmRepSem"/>
      <sheetName val="InfSem"/>
      <sheetName val="InfAcm"/>
      <sheetName val="InfGraf"/>
      <sheetName val="InfInd"/>
      <sheetName val="infProg"/>
      <sheetName val="dts"/>
      <sheetName val="Avc"/>
      <sheetName val="Acm"/>
      <sheetName val="Acm$"/>
      <sheetName val="auxProgr"/>
      <sheetName val="ctb"/>
      <sheetName val="ANEXO VI"/>
      <sheetName val="L.M."/>
      <sheetName val="ANEXO XII"/>
      <sheetName val="ANEXO XIII"/>
      <sheetName val="PRESUPUESTO-ANTERIOR"/>
      <sheetName val="T4-5-9-11-12-15-17-19-21"/>
      <sheetName val="ITEMS RESUMIDOS"/>
      <sheetName val="A1.1"/>
      <sheetName val="A1.2"/>
      <sheetName val="A1.3"/>
      <sheetName val="AUXILIARES"/>
      <sheetName val="4.5"/>
      <sheetName val="4.6"/>
      <sheetName val="T2-T3-T8-T23-T27"/>
      <sheetName val="T10-T13-T16"/>
      <sheetName val="T32"/>
      <sheetName val="OPTIMIZACION LINEA"/>
      <sheetName val="FLEXIBLE"/>
      <sheetName val="Área Afectada"/>
      <sheetName val="Características Demógraficas"/>
      <sheetName val="Área Beneficiada"/>
      <sheetName val="Ubicación Geógrafica"/>
      <sheetName val="Ingresos y Beneficios"/>
      <sheetName val="Fuentes de Financiación"/>
      <sheetName val="Resumen Evaluación"/>
      <sheetName val="Estado del Proyecto"/>
      <sheetName val="Componentes del Gasto"/>
      <sheetName val="Programación de Metas"/>
      <sheetName val="Viabilidad"/>
      <sheetName val="EV-Indice"/>
      <sheetName val="EV-23"/>
      <sheetName val="EV-24"/>
      <sheetName val="EV-25"/>
      <sheetName val="EV-26"/>
      <sheetName val="EV-27"/>
      <sheetName val="EV-28"/>
      <sheetName val="Guias_Sectoriales"/>
      <sheetName val="Alternativas"/>
      <sheetName val="procesos"/>
      <sheetName val="PR-Indice"/>
      <sheetName val="PR-01"/>
      <sheetName val="PR-02"/>
      <sheetName val="PR-03"/>
      <sheetName val="PR-04"/>
      <sheetName val="Entidades Financiadoras"/>
      <sheetName val="tipos_entidad"/>
      <sheetName val="tipo_recurso"/>
      <sheetName val="Indicadores de Ciencia"/>
      <sheetName val="Indicadores de Empleo"/>
      <sheetName val="Indicadores de Eficiencia"/>
      <sheetName val="Unidades"/>
      <sheetName val="AIU OK"/>
      <sheetName val="Manejo ambiental OK"/>
      <sheetName val="CUADRO_RENDIMIENTOS_OK"/>
      <sheetName val="PROGAMACION_DE_OBRA "/>
      <sheetName val="BD_Materiales"/>
      <sheetName val="BD_Equipos"/>
      <sheetName val="BD_Transportes"/>
      <sheetName val="ANEXO 25"/>
      <sheetName val="AU_OK"/>
      <sheetName val="ANEXO 11 OK"/>
      <sheetName val="ANEXO 12 OK"/>
      <sheetName val="ANEXO 13 OK"/>
      <sheetName val="BD_Mano_de_obra"/>
      <sheetName val="Items_invias"/>
      <sheetName val="APUS_INVIAS"/>
      <sheetName val="ANEXO 14 ok"/>
      <sheetName val="ANEXO 15 ok"/>
      <sheetName val="ANEXO 15 B ok"/>
      <sheetName val="PRE_RENDIMIENTO"/>
      <sheetName val="ANEXO 16 ok"/>
      <sheetName val="DURACIONES"/>
      <sheetName val="ANEXO 18 A"/>
      <sheetName val="VARIACIONES"/>
      <sheetName val="MATRIZ DE SECUENCIAS"/>
      <sheetName val="formato l"/>
      <sheetName val="CPM OK"/>
      <sheetName val="ACTIVIDADES_NOMENCL"/>
      <sheetName val="CPM OKOK"/>
      <sheetName val="ANEXO 20 NO"/>
      <sheetName val="ANEXO 20"/>
      <sheetName val="diagrama gantt general OK"/>
      <sheetName val="IA-TA OK"/>
      <sheetName val="IT-TT OK"/>
      <sheetName val="COSTOS Y GRAFICOS OK"/>
      <sheetName val="gantt personal ok"/>
      <sheetName val="FLUJO DE CUADRILLAS OK"/>
      <sheetName val="FLUJO DE PERSONAL OK"/>
      <sheetName val="HISTOGRAMA CUADRILLAS"/>
      <sheetName val="HISTOGRAMA PERSONAS"/>
      <sheetName val="ANEXO 27"/>
      <sheetName val="ANEXO 28"/>
      <sheetName val="ANEXO 29"/>
      <sheetName val="ANEXO 31"/>
      <sheetName val="ANEXO 32"/>
      <sheetName val="ANEXO 33"/>
      <sheetName val="EDT"/>
      <sheetName val="HISTOGRAMA PERSONAS (2)"/>
      <sheetName val="HISTOGRAMA CUADRILLAS (2)"/>
      <sheetName val="CUADRO DE DISTRIBUCION DE REC"/>
      <sheetName val="ANEXO 34"/>
      <sheetName val="ANEXO 34B"/>
      <sheetName val="COMPROBACION DE PLAZO"/>
      <sheetName val="FACTPRES"/>
      <sheetName val="MATCAMARAS"/>
      <sheetName val="MAT.ARMARIO"/>
      <sheetName val="LISTEQUI"/>
      <sheetName val="CUADREQOC"/>
      <sheetName val="CUADREQRD"/>
      <sheetName val="ITEMS(2)"/>
      <sheetName val="ADMINISTRACIÓN"/>
      <sheetName val="MATERIALES PROYECTO"/>
      <sheetName val="PRESU 2006"/>
      <sheetName val="PE-17"/>
      <sheetName val="PE-18"/>
      <sheetName val="PE-19"/>
      <sheetName val="PE-20"/>
      <sheetName val="PE-21"/>
      <sheetName val="PE-22"/>
      <sheetName val="PE-23"/>
      <sheetName val="PE-24"/>
      <sheetName val="PE-25"/>
      <sheetName val="PE-26"/>
      <sheetName val="DATOS HISTORICOS"/>
      <sheetName val="OFERTA HIDRICA"/>
      <sheetName val="DEMANDA"/>
      <sheetName val="PROY. USUAR. MALA "/>
      <sheetName val="USUARIOS AÑO"/>
      <sheetName val="PLAN INV"/>
      <sheetName val="INV. AC"/>
      <sheetName val="INV. ALC "/>
      <sheetName val="TASA RETRIB."/>
      <sheetName val="CMTASA"/>
      <sheetName val="VALOR  $ ACTIVO"/>
      <sheetName val="VALOR ACTIVOS "/>
      <sheetName val="TARIFA"/>
      <sheetName val="DATOS ESCENARIOS"/>
      <sheetName val="Resumen de escenario"/>
      <sheetName val="Dólar"/>
      <sheetName val="COSTO BASICO CUADRILLAS 2010"/>
      <sheetName val="costos-personal"/>
      <sheetName val="COSTOS ADMON OBRA"/>
      <sheetName val="P.M.A. &amp; P.M.S."/>
      <sheetName val="PMT (2)"/>
      <sheetName val="ELABORACION Y AJUSTE DE DISEÑOS"/>
      <sheetName val="COSTO TOTAL (2)"/>
      <sheetName val="PRESUPUESTO +RED SICO"/>
      <sheetName val="PRESUPUESTO 2+RED SICO"/>
      <sheetName val="APU (2)"/>
      <sheetName val="Lista obra"/>
      <sheetName val="\a  aaInformación GRUPO 4\A MIn"/>
      <sheetName val="Base Muestras"/>
      <sheetName val="aCCIDENTES_DE_1995_-_1996_xls"/>
      <sheetName val="\a__aaInformación_GRUPO_4\A_MIn"/>
      <sheetName val="ACTA_DE_MODIFICACION__(2)"/>
      <sheetName val="aCCIDENTES_DE_1995_-_1996_xls1"/>
      <sheetName val="\a__aaInformación_GRUPO_4\A_MI1"/>
      <sheetName val="ACTA_DE_MODIFICACION__(2)1"/>
      <sheetName val="Datos_Básicos"/>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Rep-Topline"/>
      <sheetName val="Rep P&amp;L"/>
      <sheetName val="Rep-BS"/>
      <sheetName val="Rep CF"/>
      <sheetName val="Rep Headcount"/>
      <sheetName val="flujo de caja libre"/>
      <sheetName val="Sup. grales."/>
      <sheetName val="Cl. y cons. Ind."/>
      <sheetName val="Cl. y cons. D y C"/>
      <sheetName val="Dom. 2000 "/>
      <sheetName val="Dom. 2001"/>
      <sheetName val="Cl. y cons. Centr."/>
      <sheetName val="Cl. y cons. Ram."/>
      <sheetName val="Cl. y cons. Sab."/>
      <sheetName val="Centroriente"/>
      <sheetName val="Ramales"/>
      <sheetName val="Sabana"/>
      <sheetName val="Conex. red"/>
      <sheetName val="Can_Obra"/>
      <sheetName val="Invers. red ml"/>
      <sheetName val="Invers. red $"/>
      <sheetName val="Ramal"/>
      <sheetName val="Inver. red Ind."/>
      <sheetName val="Troncales"/>
      <sheetName val="Activacion"/>
      <sheetName val="ERM"/>
      <sheetName val="Otras Ventas"/>
      <sheetName val="Internas"/>
      <sheetName val="Relación Industriales"/>
      <sheetName val="Conexiones"/>
      <sheetName val="TAPA"/>
      <sheetName val="VENTAS DE GAS, TRANSP Y DISTRIB"/>
      <sheetName val="COMPRAS DE MATERIA PRIMA"/>
      <sheetName val="REGULARIZACIONES"/>
      <sheetName val="MARGEN VENTA GAS, TRANS Y DISTR"/>
      <sheetName val="MÁRGEN OTRAS VENTAS"/>
      <sheetName val="RECURSOS HUMANOS"/>
      <sheetName val="INVERSIONES MENSUALES"/>
      <sheetName val="DETALLE - SERVICIOS EXTERIORES"/>
      <sheetName val="DETALLE - SERV. PROF INDEPEND."/>
      <sheetName val="DETALLE - TRABAJO OTRO OPERADOR"/>
      <sheetName val="DETALLE AMORTIZACION-PROVISIÓN"/>
      <sheetName val="SEGUIMIENTO INVERSIONES"/>
      <sheetName val="PROV.RENTA"/>
      <sheetName val="IMPORRENTA-2003 PERM-TEMP"/>
      <sheetName val="EFECTO RENTA 2002"/>
      <sheetName val="18200340"/>
      <sheetName val="18200341"/>
      <sheetName val="18200440"/>
      <sheetName val="18200540"/>
      <sheetName val="18200560"/>
      <sheetName val="18200601"/>
      <sheetName val="18200660"/>
      <sheetName val="18200700"/>
      <sheetName val="Justif.Diferido Ppto-UpaIII"/>
      <sheetName val="IMPTO RENTA UPA III"/>
      <sheetName val="Justif.Diferido Ppto-UpaIII-rea"/>
      <sheetName val="JUSTIFICACION PPTO vs UPA III"/>
      <sheetName val="GAS NATURAL"/>
      <sheetName val="depuracion renta UpaI"/>
      <sheetName val="JUSTIFICACION UPA 1-UPA III "/>
      <sheetName val="pyg upa I"/>
      <sheetName val="JUSTIFIC.  UPA II  vs REAL 2002"/>
      <sheetName val="Acum-renta"/>
      <sheetName val="Acum-renta comp (2)"/>
      <sheetName val="Diferido-españa"/>
      <sheetName val="Formato IS"/>
      <sheetName val="Formato IS Detalle"/>
      <sheetName val="Concil difer-temp 2"/>
      <sheetName val="Concil difer-temp"/>
      <sheetName val="Impuesto renta"/>
      <sheetName val="Planificación"/>
      <sheetName val="Amort. 2002"/>
      <sheetName val="Acum-bases diferifo"/>
      <sheetName val="Impuesto Diferido"/>
      <sheetName val="JUSTIFICACION UPA I GN"/>
      <sheetName val="Movimiento iva transit"/>
      <sheetName val="Prov. 50% Exenta"/>
      <sheetName val="Prov. 100% Exenta"/>
      <sheetName val="Prueba P&amp;G"/>
      <sheetName val="Albaranes   2002"/>
      <sheetName val="Prov. Ica "/>
      <sheetName val="Prov.Cartera "/>
      <sheetName val="Otras Prov."/>
      <sheetName val="Corrección monetaria fiscal"/>
      <sheetName val="Reajuste Fiscal 2"/>
      <sheetName val="Prov. Cartera"/>
      <sheetName val="albaranes 2000"/>
      <sheetName val="albaranes 2001"/>
      <sheetName val="ALBARANES 2002"/>
      <sheetName val="albaranes feb."/>
      <sheetName val="albaranes mar."/>
      <sheetName val="albaranes abr."/>
      <sheetName val="REAJUSTE FISCAL"/>
      <sheetName val="Bonos de paz"/>
      <sheetName val="constantes"/>
      <sheetName val="upa inicial"/>
      <sheetName val="Gtos sin prov.2002"/>
      <sheetName val="Comentarios ATG"/>
      <sheetName val="Ficha"/>
      <sheetName val="Formulario 2004"/>
      <sheetName val="Desglose Renglón"/>
      <sheetName val="SALDOS"/>
      <sheetName val="GN04"/>
      <sheetName val="Conciliaciones"/>
      <sheetName val="Anexo 1- Cuentas Bancarias"/>
      <sheetName val="Anexo 2- Inversiones"/>
      <sheetName val="Anexo 3-Ing Grav y No grav"/>
      <sheetName val="Anexo 4-Conciliación de Ingreso"/>
      <sheetName val="Anexo 4.1- Ingresos GNV"/>
      <sheetName val="IND.Y CIO.GASOR.04.modif.ingres"/>
      <sheetName val="Anexo 3.2-Ing Oper 2003 cont 04"/>
      <sheetName val="Anexo 5- Provisión de Cartera"/>
      <sheetName val="Anexo 6- Reaj fisc Inversiones"/>
      <sheetName val="Anexo 7- Reaj fisc Activ Fijos"/>
      <sheetName val="Anexo 8-Impto Dif Crédito"/>
      <sheetName val="Anexo 9- Impto Diferido Debito"/>
      <sheetName val="Anexo 9.1-Base diferido Albaran"/>
      <sheetName val="Anexo 10-Albaranes"/>
      <sheetName val="Anexo 19-Comp Prov Vs Real"/>
      <sheetName val="Anexo 10.1-Ctas Ej Anteriores"/>
      <sheetName val="Anexo 10.2-Albaranes 2003"/>
      <sheetName val="Anexo 11- Interés Presunto"/>
      <sheetName val="Anexo 12-Correc. Monet. Fiscal"/>
      <sheetName val="Anexo 12.1-Corr Mon Mét Part"/>
      <sheetName val="Anexo 12.2-Ajuste por Inflación"/>
      <sheetName val="Anexo 13-Gastos no Deduc"/>
      <sheetName val="Anexo 14-Gastos del Exterior"/>
      <sheetName val="Anexo 15-Donaciones"/>
      <sheetName val="Anexo 16-Act Product provision "/>
      <sheetName val="Anexo 16-Activos Productivo"/>
      <sheetName val="Variante Activos Medios"/>
      <sheetName val="Anexo 17- Liquidac Anticipo"/>
      <sheetName val="Anexo 18-Beneficio auditoría"/>
      <sheetName val="Anexo 20-Certificados Rte Fte"/>
      <sheetName val="Anexo 21-Resumen Declaraciones"/>
      <sheetName val="Anexo 22-Cuotas pago"/>
      <sheetName val="Anexo 23-Diferencias Fiscales"/>
      <sheetName val="Anexo 24-Declaración 2003"/>
      <sheetName val="Anexo 25-Depuración Rta Art 177"/>
      <sheetName val=" Relacion de anexos"/>
      <sheetName val="Upa II-tributos"/>
      <sheetName val="Upa II-deduc 30%"/>
      <sheetName val="uPA II FINAL"/>
      <sheetName val="Upa II-Prov Renta"/>
      <sheetName val="Just Upa II-real"/>
      <sheetName val="Contabilización"/>
      <sheetName val="VARIABLES (2)"/>
      <sheetName val="PROVISION RENTA-2004"/>
      <sheetName val="BALPRU-OCTU"/>
      <sheetName val="IMPUESTO DIFERIDO DEBITO"/>
      <sheetName val="ANEXOS VARIOS"/>
      <sheetName val="INDUSTRIA Y COMERCIO "/>
      <sheetName val="PROVISION CARTERA"/>
      <sheetName val="PROVISIONES COSTOS GASTOS"/>
      <sheetName val="CORRECCION MONETARIA FISCAL"/>
      <sheetName val="EST_CONSOLIDADO_JULIO03"/>
      <sheetName val="LISTA 1"/>
      <sheetName val="tabladina 1"/>
      <sheetName val="tabladina (1)"/>
      <sheetName val="CRE_DEB"/>
      <sheetName val="C_RESID"/>
      <sheetName val="CONSOLIDADO JULIO03"/>
      <sheetName val="est_fac_ciclo1_abril2003"/>
      <sheetName val="1_plan_abril 03"/>
      <sheetName val="EST_CONSOLIDADO_AGOSTO03"/>
      <sheetName val="justes fact"/>
      <sheetName val="1_plan_Agosto 03"/>
      <sheetName val="CONSOLIDADO_DICIEMBRE"/>
      <sheetName val="LISTA 1 (2)"/>
      <sheetName val="PROTELA"/>
      <sheetName val="PROVISION GNV"/>
      <sheetName val="PROVISIÓN CUNDI"/>
      <sheetName val="AGO05"/>
      <sheetName val="Formulario 2005"/>
      <sheetName val="GN06"/>
      <sheetName val="Desglose Renglon 2005"/>
      <sheetName val="Anexo 14-Resumen IVA-05"/>
      <sheetName val="Anexo 1 Conciliación renta"/>
      <sheetName val="Anexo 2 Conciliación patrimonio"/>
      <sheetName val="Anexo 3 Conc Ing-gtos Financ"/>
      <sheetName val="Anexo 4-Inversiones-Bonos"/>
      <sheetName val="Anexo 5 Cartera fiscal"/>
      <sheetName val="Anexo 6 Depreciación Diferida"/>
      <sheetName val="Anexo 7 Correcc mont fiscal"/>
      <sheetName val="Anexo 8.1-Conc Ingr altern 2004"/>
      <sheetName val="Anexo 8.2 Ingres finan 2004"/>
      <sheetName val="Anexo 9 Conc ing alternos 2005 "/>
      <sheetName val="Anexo 10 Ica (pagos+gasto) 2005"/>
      <sheetName val="Anexo 11 Gtos-cost no deducib"/>
      <sheetName val="Anexo 12 Albaranes "/>
      <sheetName val="Anexo 13 Pasivos ReteICA"/>
      <sheetName val="Anexo 15 Deducción 30% "/>
      <sheetName val="Anexo 16-Anticipo 2006"/>
      <sheetName val="Anexo 17 Rte Fte x pagar 05"/>
      <sheetName val="Anexo 17.1 Rte Ica x p 2005"/>
      <sheetName val="Anexo 18-Rte Ren Finan"/>
      <sheetName val="Anexo 19 Liquid cuotas"/>
      <sheetName val="Anexo 20 Beneficio de Auditoría"/>
      <sheetName val="Anexo OTROS Ingresos "/>
      <sheetName val="Anexo 21-Prov Vs Declaración"/>
      <sheetName val="Anexo 22-Renta Comp Patrimonial"/>
      <sheetName val="Anexo 23 Renta 2004"/>
      <sheetName val="Anexo  Pasico ICA"/>
      <sheetName val="Anexo-Conc Ingresos"/>
      <sheetName val="Anexo 26-Art 177-1 ET"/>
      <sheetName val="Anexo 25-Ajustes por inflación"/>
      <sheetName val="AF-Conc Dic-04"/>
      <sheetName val="AF-Variacion 2003-04"/>
      <sheetName val="Anexo 11-Gastos no deducibles"/>
      <sheetName val="Anexo  30% -"/>
      <sheetName val="Redes Distribució  900-950"/>
      <sheetName val="Otros Act. 951-996"/>
      <sheetName val="Activos legaliz. 2003"/>
      <sheetName val="archivo origianl"/>
      <sheetName val="SERVEXT"/>
      <sheetName val="ARCHIVO INACTIVO"/>
      <sheetName val="ARCHIVO CENTRAL"/>
      <sheetName val="COPIADO EXTERNO"/>
      <sheetName val="COPIADO INTERNO"/>
      <sheetName val="CORREO MENSAJERIA"/>
      <sheetName val="ARCHIVO CGD"/>
      <sheetName val="Ppto 2007"/>
      <sheetName val="Hoja Trab"/>
      <sheetName val="ctas orden"/>
      <sheetName val="Provision resumida"/>
      <sheetName val="Imporenta"/>
      <sheetName val="Anexo 1 Imp Diferido-Registro"/>
      <sheetName val="Anexo 2 Cr. mercantil"/>
      <sheetName val="Anexo 3 Ica pagos"/>
      <sheetName val="Anexo 4 Prov cartera"/>
      <sheetName val="Anexo 5-Albaranes"/>
      <sheetName val="Anexo 6 Dep diferida"/>
      <sheetName val="Anexo 7 Anexo Imptos no deduc"/>
      <sheetName val="Anexo 8 Gtos No Deduc"/>
      <sheetName val="Anexo 9 Dividendos no grav."/>
      <sheetName val="Anexo 10enta de Inversiones"/>
      <sheetName val="Anexo 11 Deduc 40%"/>
      <sheetName val="Anexo 12 Concil pasivo"/>
      <sheetName val="Anexo 2 Imp diferido"/>
      <sheetName val="Anexo 13 Bonos paz"/>
      <sheetName val="Anexo Ing No Grav"/>
      <sheetName val="Anexo Donaciones"/>
      <sheetName val="Rep cartera CSC"/>
      <sheetName val="Concil Ing total 2006"/>
      <sheetName val="Anexo prov. Activos no deduc."/>
      <sheetName val="Anexo Reaj Fisc"/>
      <sheetName val="Anexo Int presuntos"/>
      <sheetName val="RENTA"/>
      <sheetName val="ACTIVOS"/>
      <sheetName val="INVENT MED MAG"/>
      <sheetName val="TRASL COSTO"/>
      <sheetName val="ACTIVOS MM"/>
      <sheetName val="FS10N"/>
      <sheetName val="BAJAS"/>
      <sheetName val="INVENT JUDITH"/>
      <sheetName val="diferidos"/>
      <sheetName val="R.H."/>
      <sheetName val="avantel-celulaoperativa"/>
      <sheetName val="celularesadmon"/>
      <sheetName val="tenicainforme"/>
      <sheetName val="ENERGIA"/>
      <sheetName val="MENSAJERIA"/>
      <sheetName val="correo"/>
      <sheetName val="arriendos"/>
      <sheetName val="FOTOCOPIADORA"/>
      <sheetName val="COLOR COPIAS"/>
      <sheetName val="archivo"/>
      <sheetName val="Pto 99-RH."/>
      <sheetName val="UPA JUNIO."/>
      <sheetName val="Operativa Normal."/>
      <sheetName val="InstxMpioxEstr"/>
      <sheetName val="RetxMpioxEstr"/>
      <sheetName val="ClieNetos"/>
      <sheetName val="Clientes Acumulados"/>
      <sheetName val="InstxCanal"/>
      <sheetName val="InstxMncipio"/>
      <sheetName val="AcomxMpioxEstr"/>
      <sheetName val="InternxMpioxEstr"/>
      <sheetName val="cantotrasventa"/>
      <sheetName val="InstMdo"/>
      <sheetName val="ResmOtrsVntas"/>
      <sheetName val="ActasPagadas99"/>
      <sheetName val="MEDIOS  FACTURADOS"/>
      <sheetName val="avance de magnitudes"/>
      <sheetName val="DemoraxInst"/>
      <sheetName val="ActasPagadas00"/>
      <sheetName val="CLIE ACUM FACTURADOS"/>
      <sheetName val="Entradas"/>
      <sheetName val="provision renta"/>
      <sheetName val="Resultado Extraordinario"/>
      <sheetName val="Capital de Trabajo"/>
      <sheetName val="SSEE"/>
      <sheetName val="Ajustes"/>
      <sheetName val="CIFRAS CLAVES"/>
      <sheetName val="nit"/>
      <sheetName val="IVA TR"/>
      <sheetName val="GRAF"/>
      <sheetName val="Propuesta."/>
      <sheetName val="Propuesta. (2)"/>
      <sheetName val="PORTADA."/>
      <sheetName val="Ingresos."/>
      <sheetName val="Gastos."/>
      <sheetName val="Inversión."/>
      <sheetName val="Balance 2009"/>
      <sheetName val="ANEXO_01"/>
      <sheetName val="ANEXO_02"/>
      <sheetName val="ANEXO 3"/>
      <sheetName val="ANEXO_03"/>
      <sheetName val="ANEXO 04"/>
      <sheetName val="ANEXO_05"/>
      <sheetName val="ANEXO_06"/>
      <sheetName val="ANEXO 11"/>
      <sheetName val="ANEXO 11-1"/>
      <sheetName val="Anexo12-1"/>
      <sheetName val="ANEXO 13"/>
      <sheetName val="Anexo 13-1"/>
      <sheetName val="Anexo 14"/>
      <sheetName val="ANEXO 18"/>
      <sheetName val="ANEXO 19"/>
      <sheetName val="ANEXO 21 (2)"/>
      <sheetName val="ANEXO 22"/>
      <sheetName val="ANEXO 23"/>
      <sheetName val="ANEXO 24"/>
      <sheetName val="ANEXO 26"/>
      <sheetName val="ANEXO_29"/>
      <sheetName val="ANEXO 30"/>
      <sheetName val="ANEXO 07"/>
      <sheetName val="ANEXO 15"/>
      <sheetName val="ANEXO 16"/>
      <sheetName val="ANEXO 21"/>
      <sheetName val="ANEXO_27"/>
      <sheetName val="ANEXO 35"/>
      <sheetName val="ANEXO 36"/>
      <sheetName val="ANEXO 38"/>
      <sheetName val="ANEXO 39"/>
      <sheetName val="ANEXO 40"/>
      <sheetName val="ANEXO 41"/>
      <sheetName val="ANEXO 42"/>
      <sheetName val="Anexo 43 Vacaciones"/>
      <sheetName val="ANEXO_98"/>
      <sheetName val="ANEXO_99"/>
      <sheetName val="ANEXOAJUSTE2"/>
      <sheetName val="ANEXO 11-2"/>
      <sheetName val="2-02-01 real de enero"/>
      <sheetName val="2-01-01 plan ene 2001 v3"/>
      <sheetName val="2-01-01 plan año 2001 v3"/>
      <sheetName val="2-01-01 plan feb 2001 v3"/>
      <sheetName val="2-02-01 control01 lista ordenes"/>
      <sheetName val="1. PRELIMINARES"/>
      <sheetName val="2. DEMOLICIONES"/>
      <sheetName val="3. EXCAVACIONES"/>
      <sheetName val="4. RETIROS"/>
      <sheetName val="5. RELLENOS"/>
      <sheetName val="6. SUBBASE "/>
      <sheetName val="7. PAVIMENTOS"/>
      <sheetName val="8. OBRAS HIDRAULICAS"/>
      <sheetName val="9. SEÑALIZACION"/>
      <sheetName val="CARTERA DG"/>
      <sheetName val="FACTOR PRESTACIONAL 2009"/>
      <sheetName val="SALARIO CELADOR 2008"/>
      <sheetName val="TARIFAS REGISTRO DISTRITAL 20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1">
          <cell r="A1" t="str">
            <v>ADMINISTRACION</v>
          </cell>
        </row>
      </sheetData>
      <sheetData sheetId="72">
        <row r="33">
          <cell r="C33">
            <v>0.77967625899280601</v>
          </cell>
        </row>
      </sheetData>
      <sheetData sheetId="73">
        <row r="52">
          <cell r="H52">
            <v>117768</v>
          </cell>
        </row>
      </sheetData>
      <sheetData sheetId="74"/>
      <sheetData sheetId="75" refreshError="1"/>
      <sheetData sheetId="76" refreshError="1"/>
      <sheetData sheetId="77" refreshError="1"/>
      <sheetData sheetId="78" refreshError="1"/>
      <sheetData sheetId="79">
        <row r="1">
          <cell r="A1" t="str">
            <v>ADMINISTRACION</v>
          </cell>
        </row>
      </sheetData>
      <sheetData sheetId="80"/>
      <sheetData sheetId="81">
        <row r="1">
          <cell r="A1" t="str">
            <v>1P</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33">
          <cell r="C33">
            <v>0.77967625899280601</v>
          </cell>
        </row>
      </sheetData>
      <sheetData sheetId="189">
        <row r="1">
          <cell r="A1" t="str">
            <v>EQUIPO</v>
          </cell>
        </row>
      </sheetData>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INSTITUTO NACIONAL DE VIAS</v>
          </cell>
        </row>
      </sheetData>
      <sheetData sheetId="195">
        <row r="1">
          <cell r="A1" t="str">
            <v>EQUIPO</v>
          </cell>
        </row>
      </sheetData>
      <sheetData sheetId="196">
        <row r="1">
          <cell r="A1" t="str">
            <v>ADMINISTRACION</v>
          </cell>
        </row>
      </sheetData>
      <sheetData sheetId="197" refreshError="1"/>
      <sheetData sheetId="198" refreshError="1"/>
      <sheetData sheetId="199" refreshError="1"/>
      <sheetData sheetId="200">
        <row r="33">
          <cell r="C33">
            <v>0.77967625899280601</v>
          </cell>
        </row>
      </sheetData>
      <sheetData sheetId="201">
        <row r="2">
          <cell r="A2">
            <v>2</v>
          </cell>
        </row>
      </sheetData>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row r="1">
          <cell r="A1" t="str">
            <v>ITEM</v>
          </cell>
        </row>
      </sheetData>
      <sheetData sheetId="209">
        <row r="41">
          <cell r="G41">
            <v>4237.2145748987859</v>
          </cell>
        </row>
      </sheetData>
      <sheetData sheetId="210">
        <row r="2">
          <cell r="A2" t="str">
            <v>ACTA No</v>
          </cell>
        </row>
      </sheetData>
      <sheetData sheetId="211">
        <row r="1">
          <cell r="A1" t="str">
            <v>ADMINISTRACION</v>
          </cell>
        </row>
      </sheetData>
      <sheetData sheetId="212">
        <row r="1">
          <cell r="A1" t="str">
            <v>EQUIPO</v>
          </cell>
        </row>
      </sheetData>
      <sheetData sheetId="213">
        <row r="1">
          <cell r="A1" t="str">
            <v>ADMINISTRACION</v>
          </cell>
        </row>
      </sheetData>
      <sheetData sheetId="214"/>
      <sheetData sheetId="215">
        <row r="1">
          <cell r="A1" t="str">
            <v>ITEM</v>
          </cell>
        </row>
      </sheetData>
      <sheetData sheetId="216">
        <row r="1">
          <cell r="A1" t="str">
            <v>ITEM</v>
          </cell>
        </row>
      </sheetData>
      <sheetData sheetId="217">
        <row r="1">
          <cell r="A1" t="str">
            <v>EQUIPO</v>
          </cell>
        </row>
      </sheetData>
      <sheetData sheetId="218">
        <row r="1">
          <cell r="A1" t="str">
            <v>ADMINISTRACION</v>
          </cell>
        </row>
      </sheetData>
      <sheetData sheetId="219">
        <row r="1">
          <cell r="A1" t="str">
            <v>ADMINISTRACION</v>
          </cell>
        </row>
      </sheetData>
      <sheetData sheetId="220">
        <row r="1">
          <cell r="A1" t="str">
            <v>ITEM</v>
          </cell>
        </row>
      </sheetData>
      <sheetData sheetId="221">
        <row r="1">
          <cell r="A1" t="str">
            <v>EQUIPO</v>
          </cell>
        </row>
      </sheetData>
      <sheetData sheetId="222">
        <row r="1">
          <cell r="A1" t="str">
            <v>ITEM</v>
          </cell>
        </row>
      </sheetData>
      <sheetData sheetId="223">
        <row r="1">
          <cell r="A1" t="str">
            <v>EQUIPO</v>
          </cell>
        </row>
      </sheetData>
      <sheetData sheetId="224">
        <row r="1">
          <cell r="A1" t="str">
            <v>ADMINISTRACION</v>
          </cell>
        </row>
      </sheetData>
      <sheetData sheetId="225">
        <row r="1">
          <cell r="A1" t="str">
            <v>ITEM</v>
          </cell>
        </row>
      </sheetData>
      <sheetData sheetId="226">
        <row r="1">
          <cell r="A1" t="str">
            <v>EQUIPO</v>
          </cell>
        </row>
      </sheetData>
      <sheetData sheetId="227">
        <row r="1">
          <cell r="A1" t="str">
            <v>ADMINISTRACION</v>
          </cell>
        </row>
      </sheetData>
      <sheetData sheetId="228">
        <row r="1">
          <cell r="A1" t="str">
            <v>ADMINISTRACION</v>
          </cell>
        </row>
      </sheetData>
      <sheetData sheetId="229">
        <row r="5">
          <cell r="E5" t="str">
            <v>CANTIDAD</v>
          </cell>
        </row>
      </sheetData>
      <sheetData sheetId="230">
        <row r="5">
          <cell r="E5" t="str">
            <v>CANTIDAD</v>
          </cell>
        </row>
      </sheetData>
      <sheetData sheetId="231">
        <row r="5">
          <cell r="E5" t="str">
            <v>CANTIDAD</v>
          </cell>
        </row>
      </sheetData>
      <sheetData sheetId="232">
        <row r="1">
          <cell r="A1" t="str">
            <v>ITEM</v>
          </cell>
        </row>
      </sheetData>
      <sheetData sheetId="233">
        <row r="1">
          <cell r="B1" t="str">
            <v>CTO-102-2002</v>
          </cell>
        </row>
      </sheetData>
      <sheetData sheetId="234">
        <row r="1">
          <cell r="A1" t="str">
            <v>EQUIPO</v>
          </cell>
        </row>
      </sheetData>
      <sheetData sheetId="235">
        <row r="1">
          <cell r="A1" t="str">
            <v>EQUIPO</v>
          </cell>
        </row>
      </sheetData>
      <sheetData sheetId="236">
        <row r="1">
          <cell r="A1" t="str">
            <v>ADMINISTRACION</v>
          </cell>
        </row>
      </sheetData>
      <sheetData sheetId="237">
        <row r="1">
          <cell r="A1" t="str">
            <v>INSTITUTO NACIONAL DE VIAS</v>
          </cell>
        </row>
      </sheetData>
      <sheetData sheetId="238">
        <row r="1">
          <cell r="A1" t="str">
            <v>ITEM</v>
          </cell>
        </row>
      </sheetData>
      <sheetData sheetId="239">
        <row r="1">
          <cell r="A1" t="str">
            <v>EQUIPO</v>
          </cell>
        </row>
      </sheetData>
      <sheetData sheetId="240">
        <row r="1">
          <cell r="A1" t="str">
            <v>ADMINISTRACION</v>
          </cell>
        </row>
      </sheetData>
      <sheetData sheetId="241">
        <row r="1">
          <cell r="A1" t="str">
            <v>ADMINISTRACION</v>
          </cell>
        </row>
      </sheetData>
      <sheetData sheetId="242">
        <row r="1">
          <cell r="A1" t="str">
            <v>ADMINISTRACION</v>
          </cell>
        </row>
      </sheetData>
      <sheetData sheetId="243">
        <row r="1">
          <cell r="A1" t="str">
            <v>ADMINISTRACION</v>
          </cell>
        </row>
      </sheetData>
      <sheetData sheetId="244">
        <row r="1">
          <cell r="A1" t="str">
            <v>ADMINISTRACION</v>
          </cell>
        </row>
      </sheetData>
      <sheetData sheetId="245">
        <row r="52">
          <cell r="H52">
            <v>177657</v>
          </cell>
        </row>
      </sheetData>
      <sheetData sheetId="246">
        <row r="5">
          <cell r="E5" t="str">
            <v>CANTIDAD</v>
          </cell>
        </row>
      </sheetData>
      <sheetData sheetId="247">
        <row r="1">
          <cell r="A1" t="str">
            <v>ITEM</v>
          </cell>
        </row>
      </sheetData>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row r="33">
          <cell r="C33">
            <v>0.77967625899280601</v>
          </cell>
        </row>
      </sheetData>
      <sheetData sheetId="254"/>
      <sheetData sheetId="255">
        <row r="4">
          <cell r="B4" t="str">
            <v xml:space="preserve"> Bisagra Pivotante </v>
          </cell>
        </row>
      </sheetData>
      <sheetData sheetId="256">
        <row r="1">
          <cell r="A1" t="str">
            <v>ITEM</v>
          </cell>
        </row>
      </sheetData>
      <sheetData sheetId="257">
        <row r="1">
          <cell r="A1" t="str">
            <v>ADMINISTRACION</v>
          </cell>
        </row>
      </sheetData>
      <sheetData sheetId="258">
        <row r="1">
          <cell r="A1" t="str">
            <v>EQUIPO</v>
          </cell>
        </row>
      </sheetData>
      <sheetData sheetId="259">
        <row r="1">
          <cell r="A1" t="str">
            <v>ADMINISTRACION</v>
          </cell>
        </row>
      </sheetData>
      <sheetData sheetId="260">
        <row r="1">
          <cell r="B1" t="str">
            <v>CTO-102-2002</v>
          </cell>
        </row>
      </sheetData>
      <sheetData sheetId="261">
        <row r="1">
          <cell r="A1" t="str">
            <v>EQUIPO</v>
          </cell>
        </row>
      </sheetData>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row r="1">
          <cell r="A1" t="str">
            <v>1P</v>
          </cell>
        </row>
      </sheetData>
      <sheetData sheetId="267">
        <row r="50">
          <cell r="H50">
            <v>1192</v>
          </cell>
        </row>
      </sheetData>
      <sheetData sheetId="268"/>
      <sheetData sheetId="269">
        <row r="168">
          <cell r="D168">
            <v>10046</v>
          </cell>
        </row>
      </sheetData>
      <sheetData sheetId="270">
        <row r="51">
          <cell r="D51">
            <v>698</v>
          </cell>
        </row>
      </sheetData>
      <sheetData sheetId="271"/>
      <sheetData sheetId="272"/>
      <sheetData sheetId="273">
        <row r="1">
          <cell r="A1" t="str">
            <v>ADMINISTRACION</v>
          </cell>
        </row>
      </sheetData>
      <sheetData sheetId="274">
        <row r="1">
          <cell r="A1" t="str">
            <v>ADMINISTRACION</v>
          </cell>
        </row>
      </sheetData>
      <sheetData sheetId="275">
        <row r="1">
          <cell r="A1" t="str">
            <v>ITEM</v>
          </cell>
        </row>
      </sheetData>
      <sheetData sheetId="276">
        <row r="1">
          <cell r="A1" t="str">
            <v>EQUIPO</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ITEM</v>
          </cell>
        </row>
      </sheetData>
      <sheetData sheetId="281">
        <row r="1">
          <cell r="A1" t="str">
            <v>EQUIPO</v>
          </cell>
        </row>
      </sheetData>
      <sheetData sheetId="282">
        <row r="1">
          <cell r="A1" t="str">
            <v>ADMINISTRACION</v>
          </cell>
        </row>
      </sheetData>
      <sheetData sheetId="283"/>
      <sheetData sheetId="284">
        <row r="1">
          <cell r="A1" t="str">
            <v>INSTITUTO NACIONAL DE VIAS</v>
          </cell>
        </row>
      </sheetData>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row r="1">
          <cell r="B1" t="str">
            <v>CTO-102-2002</v>
          </cell>
        </row>
      </sheetData>
      <sheetData sheetId="290">
        <row r="168">
          <cell r="D168">
            <v>10046</v>
          </cell>
        </row>
      </sheetData>
      <sheetData sheetId="291"/>
      <sheetData sheetId="292"/>
      <sheetData sheetId="293">
        <row r="1">
          <cell r="A1" t="str">
            <v>ADMINISTRACION</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row r="1">
          <cell r="A1" t="str">
            <v>ITEM</v>
          </cell>
        </row>
      </sheetData>
      <sheetData sheetId="301">
        <row r="1">
          <cell r="A1" t="str">
            <v>ADMINISTRACION</v>
          </cell>
        </row>
      </sheetData>
      <sheetData sheetId="302"/>
      <sheetData sheetId="303"/>
      <sheetData sheetId="304">
        <row r="1">
          <cell r="A1" t="str">
            <v>EQUIPO</v>
          </cell>
        </row>
      </sheetData>
      <sheetData sheetId="305">
        <row r="1">
          <cell r="A1" t="str">
            <v>EQUIPO</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row r="1">
          <cell r="A1" t="str">
            <v>ITEM</v>
          </cell>
        </row>
      </sheetData>
      <sheetData sheetId="311">
        <row r="1">
          <cell r="A1" t="str">
            <v>EQUIPO</v>
          </cell>
        </row>
      </sheetData>
      <sheetData sheetId="312">
        <row r="168">
          <cell r="D168">
            <v>10046</v>
          </cell>
        </row>
      </sheetData>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row r="1">
          <cell r="A1" t="str">
            <v>ITEM</v>
          </cell>
        </row>
      </sheetData>
      <sheetData sheetId="318">
        <row r="1">
          <cell r="A1" t="str">
            <v>ADMINISTRACION</v>
          </cell>
        </row>
      </sheetData>
      <sheetData sheetId="319">
        <row r="1">
          <cell r="A1" t="str">
            <v>ADMINISTRACION</v>
          </cell>
        </row>
      </sheetData>
      <sheetData sheetId="320"/>
      <sheetData sheetId="321">
        <row r="2">
          <cell r="A2" t="str">
            <v>ACTA No</v>
          </cell>
        </row>
      </sheetData>
      <sheetData sheetId="322">
        <row r="1">
          <cell r="A1" t="str">
            <v>ITEM</v>
          </cell>
        </row>
      </sheetData>
      <sheetData sheetId="323">
        <row r="1">
          <cell r="A1" t="str">
            <v>EQUIPO</v>
          </cell>
        </row>
      </sheetData>
      <sheetData sheetId="324"/>
      <sheetData sheetId="325">
        <row r="1">
          <cell r="A1" t="str">
            <v>ADMINISTRACION</v>
          </cell>
        </row>
      </sheetData>
      <sheetData sheetId="326"/>
      <sheetData sheetId="327">
        <row r="1">
          <cell r="A1" t="str">
            <v>ADMINISTRACION</v>
          </cell>
        </row>
      </sheetData>
      <sheetData sheetId="328"/>
      <sheetData sheetId="329"/>
      <sheetData sheetId="330"/>
      <sheetData sheetId="331"/>
      <sheetData sheetId="332">
        <row r="33">
          <cell r="C33">
            <v>0.77967625899280601</v>
          </cell>
        </row>
      </sheetData>
      <sheetData sheetId="333">
        <row r="1">
          <cell r="A1" t="str">
            <v>ITEM</v>
          </cell>
        </row>
      </sheetData>
      <sheetData sheetId="334">
        <row r="1">
          <cell r="A1" t="str">
            <v>EQUIPO</v>
          </cell>
        </row>
      </sheetData>
      <sheetData sheetId="335">
        <row r="33">
          <cell r="C33">
            <v>0.77967625899280601</v>
          </cell>
        </row>
      </sheetData>
      <sheetData sheetId="336">
        <row r="1">
          <cell r="A1" t="str">
            <v>ADMINISTRACION</v>
          </cell>
        </row>
      </sheetData>
      <sheetData sheetId="337">
        <row r="4">
          <cell r="B4" t="str">
            <v xml:space="preserve"> Bisagra Pivotante </v>
          </cell>
        </row>
      </sheetData>
      <sheetData sheetId="338">
        <row r="1">
          <cell r="A1" t="str">
            <v>EQUIPO</v>
          </cell>
        </row>
      </sheetData>
      <sheetData sheetId="339">
        <row r="1">
          <cell r="B1" t="str">
            <v>CTO-102-2002</v>
          </cell>
        </row>
      </sheetData>
      <sheetData sheetId="340">
        <row r="1">
          <cell r="B1" t="str">
            <v>CTO-102-2002</v>
          </cell>
        </row>
      </sheetData>
      <sheetData sheetId="341">
        <row r="4">
          <cell r="B4" t="str">
            <v xml:space="preserve"> Bisagra Pivotante </v>
          </cell>
        </row>
      </sheetData>
      <sheetData sheetId="342">
        <row r="1">
          <cell r="A1" t="str">
            <v>ITEM</v>
          </cell>
        </row>
      </sheetData>
      <sheetData sheetId="343">
        <row r="1">
          <cell r="A1" t="str">
            <v>EQUIPO</v>
          </cell>
        </row>
      </sheetData>
      <sheetData sheetId="344">
        <row r="1">
          <cell r="A1" t="str">
            <v>ADMINISTRACION</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row r="1">
          <cell r="A1" t="str">
            <v>ITEM</v>
          </cell>
        </row>
      </sheetData>
      <sheetData sheetId="351">
        <row r="1">
          <cell r="A1" t="str">
            <v>ADMINISTRACION</v>
          </cell>
        </row>
      </sheetData>
      <sheetData sheetId="352">
        <row r="1">
          <cell r="A1" t="str">
            <v>EQUIPO</v>
          </cell>
        </row>
      </sheetData>
      <sheetData sheetId="353">
        <row r="1">
          <cell r="A1" t="str">
            <v>ADMINISTRACION</v>
          </cell>
        </row>
      </sheetData>
      <sheetData sheetId="354">
        <row r="4">
          <cell r="B4" t="str">
            <v xml:space="preserve"> Bisagra Pivotante </v>
          </cell>
        </row>
      </sheetData>
      <sheetData sheetId="355">
        <row r="33">
          <cell r="C33">
            <v>0.77967625899280601</v>
          </cell>
        </row>
      </sheetData>
      <sheetData sheetId="356">
        <row r="1">
          <cell r="A1" t="str">
            <v>ITEM</v>
          </cell>
        </row>
      </sheetData>
      <sheetData sheetId="357">
        <row r="1">
          <cell r="A1" t="str">
            <v>EQUIPO</v>
          </cell>
        </row>
      </sheetData>
      <sheetData sheetId="358">
        <row r="1">
          <cell r="A1" t="str">
            <v>ADMINISTRACION</v>
          </cell>
        </row>
      </sheetData>
      <sheetData sheetId="359"/>
      <sheetData sheetId="360">
        <row r="33">
          <cell r="C33">
            <v>0.77967625899280601</v>
          </cell>
        </row>
      </sheetData>
      <sheetData sheetId="361">
        <row r="1">
          <cell r="A1" t="str">
            <v>ITEM</v>
          </cell>
        </row>
      </sheetData>
      <sheetData sheetId="362">
        <row r="1">
          <cell r="A1" t="str">
            <v>EQUIPO</v>
          </cell>
        </row>
      </sheetData>
      <sheetData sheetId="363">
        <row r="1">
          <cell r="A1" t="str">
            <v>ADMINISTRACION</v>
          </cell>
        </row>
      </sheetData>
      <sheetData sheetId="364">
        <row r="1">
          <cell r="A1" t="str">
            <v>ITEM</v>
          </cell>
        </row>
      </sheetData>
      <sheetData sheetId="365">
        <row r="1">
          <cell r="A1" t="str">
            <v>EQUIPO</v>
          </cell>
        </row>
      </sheetData>
      <sheetData sheetId="366">
        <row r="1">
          <cell r="A1" t="str">
            <v>ADMINISTRACION</v>
          </cell>
        </row>
      </sheetData>
      <sheetData sheetId="367">
        <row r="33">
          <cell r="C33">
            <v>0.77967625899280601</v>
          </cell>
        </row>
      </sheetData>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row r="4">
          <cell r="B4" t="str">
            <v xml:space="preserve"> Bisagra Pivotante </v>
          </cell>
        </row>
      </sheetData>
      <sheetData sheetId="376">
        <row r="4">
          <cell r="B4" t="str">
            <v xml:space="preserve"> Bisagra Pivotante </v>
          </cell>
        </row>
      </sheetData>
      <sheetData sheetId="377"/>
      <sheetData sheetId="378"/>
      <sheetData sheetId="379">
        <row r="50">
          <cell r="H50">
            <v>4886</v>
          </cell>
        </row>
      </sheetData>
      <sheetData sheetId="380">
        <row r="1">
          <cell r="A1" t="str">
            <v>ITEM</v>
          </cell>
        </row>
      </sheetData>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row r="33">
          <cell r="C33">
            <v>0.77967625899280601</v>
          </cell>
        </row>
      </sheetData>
      <sheetData sheetId="391"/>
      <sheetData sheetId="392"/>
      <sheetData sheetId="393">
        <row r="33">
          <cell r="C33">
            <v>0.77967625899280601</v>
          </cell>
        </row>
      </sheetData>
      <sheetData sheetId="394"/>
      <sheetData sheetId="395">
        <row r="33">
          <cell r="C33">
            <v>0.77967625899280601</v>
          </cell>
        </row>
      </sheetData>
      <sheetData sheetId="396"/>
      <sheetData sheetId="397">
        <row r="1">
          <cell r="A1" t="str">
            <v>ITEM</v>
          </cell>
        </row>
      </sheetData>
      <sheetData sheetId="398">
        <row r="1">
          <cell r="A1" t="str">
            <v>EQUIPO</v>
          </cell>
        </row>
      </sheetData>
      <sheetData sheetId="399">
        <row r="1">
          <cell r="A1" t="str">
            <v>ADMINISTRACION</v>
          </cell>
        </row>
      </sheetData>
      <sheetData sheetId="400">
        <row r="1">
          <cell r="A1" t="str">
            <v>ADMINISTRACION</v>
          </cell>
        </row>
      </sheetData>
      <sheetData sheetId="401">
        <row r="1">
          <cell r="A1" t="str">
            <v>MATERIALES</v>
          </cell>
        </row>
      </sheetData>
      <sheetData sheetId="402"/>
      <sheetData sheetId="403">
        <row r="1">
          <cell r="A1" t="str">
            <v>INSTITUTO NACIONAL DE VIAS</v>
          </cell>
        </row>
      </sheetData>
      <sheetData sheetId="404"/>
      <sheetData sheetId="405">
        <row r="1">
          <cell r="A1" t="str">
            <v>INSTITUTO NACIONAL DE VIAS</v>
          </cell>
        </row>
      </sheetData>
      <sheetData sheetId="406"/>
      <sheetData sheetId="407">
        <row r="1">
          <cell r="A1" t="str">
            <v>ITEM</v>
          </cell>
        </row>
      </sheetData>
      <sheetData sheetId="408">
        <row r="1">
          <cell r="A1" t="str">
            <v>EQUIPO</v>
          </cell>
        </row>
      </sheetData>
      <sheetData sheetId="409">
        <row r="1">
          <cell r="A1" t="str">
            <v>ADMINISTRACION</v>
          </cell>
        </row>
      </sheetData>
      <sheetData sheetId="410"/>
      <sheetData sheetId="411"/>
      <sheetData sheetId="412">
        <row r="1">
          <cell r="A1" t="str">
            <v>ITEM</v>
          </cell>
        </row>
      </sheetData>
      <sheetData sheetId="413">
        <row r="1">
          <cell r="A1" t="str">
            <v>EQUIPO</v>
          </cell>
        </row>
      </sheetData>
      <sheetData sheetId="414">
        <row r="1">
          <cell r="A1" t="str">
            <v>ADMINISTRACION</v>
          </cell>
        </row>
      </sheetData>
      <sheetData sheetId="415"/>
      <sheetData sheetId="416"/>
      <sheetData sheetId="417"/>
      <sheetData sheetId="418">
        <row r="1">
          <cell r="B1" t="str">
            <v>CTO-102-2002</v>
          </cell>
        </row>
      </sheetData>
      <sheetData sheetId="419">
        <row r="1">
          <cell r="A1" t="str">
            <v>INSTITUTO NACIONAL DE VIAS</v>
          </cell>
        </row>
      </sheetData>
      <sheetData sheetId="420">
        <row r="1">
          <cell r="B1" t="str">
            <v>CTO-102-2002</v>
          </cell>
        </row>
      </sheetData>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row r="168">
          <cell r="D168">
            <v>0.16</v>
          </cell>
        </row>
      </sheetData>
      <sheetData sheetId="434">
        <row r="1">
          <cell r="A1" t="str">
            <v>ITEM</v>
          </cell>
        </row>
      </sheetData>
      <sheetData sheetId="435">
        <row r="1">
          <cell r="A1" t="str">
            <v>ITEM</v>
          </cell>
        </row>
      </sheetData>
      <sheetData sheetId="436">
        <row r="1">
          <cell r="A1" t="str">
            <v>INSTITUTO NACIONAL DE VIAS</v>
          </cell>
        </row>
      </sheetData>
      <sheetData sheetId="437">
        <row r="1">
          <cell r="A1" t="str">
            <v>ADMINISTRACION</v>
          </cell>
        </row>
      </sheetData>
      <sheetData sheetId="438"/>
      <sheetData sheetId="439"/>
      <sheetData sheetId="440">
        <row r="1">
          <cell r="A1" t="str">
            <v>EQUIPO</v>
          </cell>
        </row>
      </sheetData>
      <sheetData sheetId="441">
        <row r="168">
          <cell r="D168">
            <v>10046</v>
          </cell>
        </row>
      </sheetData>
      <sheetData sheetId="442"/>
      <sheetData sheetId="443"/>
      <sheetData sheetId="444">
        <row r="1">
          <cell r="A1" t="str">
            <v>ABRAZADERA DE SALIDA TIPO 1</v>
          </cell>
        </row>
      </sheetData>
      <sheetData sheetId="445">
        <row r="1">
          <cell r="A1" t="str">
            <v>ITEM</v>
          </cell>
        </row>
      </sheetData>
      <sheetData sheetId="446">
        <row r="1">
          <cell r="A1" t="str">
            <v>EQUIPO</v>
          </cell>
        </row>
      </sheetData>
      <sheetData sheetId="447">
        <row r="1">
          <cell r="A1" t="str">
            <v>ADMINISTRACION</v>
          </cell>
        </row>
      </sheetData>
      <sheetData sheetId="448">
        <row r="33">
          <cell r="C33">
            <v>0.77967625899280601</v>
          </cell>
        </row>
      </sheetData>
      <sheetData sheetId="449">
        <row r="1">
          <cell r="A1" t="str">
            <v>INSTITUTO NACIONAL DE VIAS</v>
          </cell>
        </row>
      </sheetData>
      <sheetData sheetId="450">
        <row r="1">
          <cell r="A1" t="str">
            <v>EQUIPO</v>
          </cell>
        </row>
      </sheetData>
      <sheetData sheetId="451">
        <row r="1">
          <cell r="A1" t="str">
            <v>ADMINISTRACION</v>
          </cell>
        </row>
      </sheetData>
      <sheetData sheetId="452"/>
      <sheetData sheetId="453"/>
      <sheetData sheetId="454">
        <row r="1">
          <cell r="A1" t="str">
            <v>ITEM</v>
          </cell>
        </row>
      </sheetData>
      <sheetData sheetId="455">
        <row r="1">
          <cell r="A1" t="str">
            <v>EQUIPO</v>
          </cell>
        </row>
      </sheetData>
      <sheetData sheetId="456"/>
      <sheetData sheetId="457">
        <row r="2">
          <cell r="A2" t="str">
            <v>ACTA No</v>
          </cell>
        </row>
      </sheetData>
      <sheetData sheetId="458"/>
      <sheetData sheetId="459">
        <row r="1">
          <cell r="B1" t="str">
            <v>CTO-102-2002</v>
          </cell>
        </row>
      </sheetData>
      <sheetData sheetId="460">
        <row r="1">
          <cell r="A1" t="str">
            <v>ITEM</v>
          </cell>
        </row>
      </sheetData>
      <sheetData sheetId="461">
        <row r="1">
          <cell r="A1" t="str">
            <v>ITEM</v>
          </cell>
        </row>
      </sheetData>
      <sheetData sheetId="462">
        <row r="1">
          <cell r="A1" t="str">
            <v>EQUIPO</v>
          </cell>
        </row>
      </sheetData>
      <sheetData sheetId="463">
        <row r="1">
          <cell r="A1" t="str">
            <v>EQUIPO</v>
          </cell>
        </row>
      </sheetData>
      <sheetData sheetId="464"/>
      <sheetData sheetId="465">
        <row r="1">
          <cell r="B1" t="str">
            <v>CTO-102-2002</v>
          </cell>
        </row>
      </sheetData>
      <sheetData sheetId="466">
        <row r="33">
          <cell r="C33">
            <v>0.77967625899280601</v>
          </cell>
        </row>
      </sheetData>
      <sheetData sheetId="467">
        <row r="5">
          <cell r="E5" t="str">
            <v>CANTIDAD</v>
          </cell>
        </row>
      </sheetData>
      <sheetData sheetId="468">
        <row r="5">
          <cell r="E5" t="str">
            <v>CANTIDAD</v>
          </cell>
        </row>
      </sheetData>
      <sheetData sheetId="469">
        <row r="1">
          <cell r="A1" t="str">
            <v>ADMINISTRACION</v>
          </cell>
        </row>
      </sheetData>
      <sheetData sheetId="470">
        <row r="5">
          <cell r="E5" t="str">
            <v>CANTIDAD</v>
          </cell>
        </row>
      </sheetData>
      <sheetData sheetId="471">
        <row r="5">
          <cell r="E5" t="str">
            <v>CANTIDAD</v>
          </cell>
        </row>
      </sheetData>
      <sheetData sheetId="472">
        <row r="5">
          <cell r="E5" t="str">
            <v>CANTIDAD</v>
          </cell>
        </row>
      </sheetData>
      <sheetData sheetId="473">
        <row r="5">
          <cell r="E5" t="str">
            <v>CANTIDAD</v>
          </cell>
        </row>
      </sheetData>
      <sheetData sheetId="474"/>
      <sheetData sheetId="475">
        <row r="1">
          <cell r="A1" t="str">
            <v>ITEM</v>
          </cell>
        </row>
      </sheetData>
      <sheetData sheetId="476">
        <row r="1">
          <cell r="A1" t="str">
            <v>EQUIPO</v>
          </cell>
        </row>
      </sheetData>
      <sheetData sheetId="477">
        <row r="52">
          <cell r="H52">
            <v>117768</v>
          </cell>
        </row>
      </sheetData>
      <sheetData sheetId="478"/>
      <sheetData sheetId="479">
        <row r="1">
          <cell r="A1" t="str">
            <v>ITEM</v>
          </cell>
        </row>
      </sheetData>
      <sheetData sheetId="480">
        <row r="1">
          <cell r="A1" t="str">
            <v>EQUIPO</v>
          </cell>
        </row>
      </sheetData>
      <sheetData sheetId="481">
        <row r="1">
          <cell r="A1" t="str">
            <v>ADMINISTRACION</v>
          </cell>
        </row>
      </sheetData>
      <sheetData sheetId="482"/>
      <sheetData sheetId="483"/>
      <sheetData sheetId="484"/>
      <sheetData sheetId="485">
        <row r="1">
          <cell r="A1" t="str">
            <v>ITEM</v>
          </cell>
        </row>
      </sheetData>
      <sheetData sheetId="486">
        <row r="33">
          <cell r="C33">
            <v>0.77967625899280601</v>
          </cell>
        </row>
      </sheetData>
      <sheetData sheetId="487"/>
      <sheetData sheetId="488">
        <row r="1">
          <cell r="A1" t="str">
            <v>ITEM</v>
          </cell>
        </row>
      </sheetData>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row r="33">
          <cell r="C33">
            <v>0.77967625899280601</v>
          </cell>
        </row>
      </sheetData>
      <sheetData sheetId="496">
        <row r="33">
          <cell r="C33">
            <v>0.77967625899280601</v>
          </cell>
        </row>
      </sheetData>
      <sheetData sheetId="497">
        <row r="1">
          <cell r="A1" t="str">
            <v>ABRAZADERA DE SALIDA TIPO 1</v>
          </cell>
        </row>
      </sheetData>
      <sheetData sheetId="498"/>
      <sheetData sheetId="499">
        <row r="1">
          <cell r="B1" t="str">
            <v>CTO-102-2002</v>
          </cell>
        </row>
      </sheetData>
      <sheetData sheetId="500">
        <row r="1">
          <cell r="A1" t="str">
            <v>ITEM</v>
          </cell>
        </row>
      </sheetData>
      <sheetData sheetId="501">
        <row r="1">
          <cell r="A1" t="str">
            <v>ITEM</v>
          </cell>
        </row>
      </sheetData>
      <sheetData sheetId="502">
        <row r="1">
          <cell r="A1" t="str">
            <v>ITEM</v>
          </cell>
        </row>
      </sheetData>
      <sheetData sheetId="503">
        <row r="1">
          <cell r="A1" t="str">
            <v>EQUIPO</v>
          </cell>
        </row>
      </sheetData>
      <sheetData sheetId="504">
        <row r="1">
          <cell r="A1" t="str">
            <v>ADMINISTRACION</v>
          </cell>
        </row>
      </sheetData>
      <sheetData sheetId="505">
        <row r="2">
          <cell r="A2" t="str">
            <v>ACTA No</v>
          </cell>
        </row>
      </sheetData>
      <sheetData sheetId="506">
        <row r="33">
          <cell r="C33">
            <v>0.77967625899280601</v>
          </cell>
        </row>
      </sheetData>
      <sheetData sheetId="507"/>
      <sheetData sheetId="508">
        <row r="1">
          <cell r="A1" t="str">
            <v>ADMINISTRACION</v>
          </cell>
        </row>
      </sheetData>
      <sheetData sheetId="509">
        <row r="5">
          <cell r="E5" t="str">
            <v>CANTIDAD</v>
          </cell>
        </row>
      </sheetData>
      <sheetData sheetId="510">
        <row r="1">
          <cell r="A1" t="str">
            <v>ITEM</v>
          </cell>
        </row>
      </sheetData>
      <sheetData sheetId="511">
        <row r="1">
          <cell r="A1" t="str">
            <v>EQUIPO</v>
          </cell>
        </row>
      </sheetData>
      <sheetData sheetId="512">
        <row r="1">
          <cell r="A1" t="str">
            <v>ITEM</v>
          </cell>
        </row>
      </sheetData>
      <sheetData sheetId="513">
        <row r="1">
          <cell r="A1" t="str">
            <v>EQUIPO</v>
          </cell>
        </row>
      </sheetData>
      <sheetData sheetId="514">
        <row r="1">
          <cell r="A1" t="str">
            <v>ADMINISTRACION</v>
          </cell>
        </row>
      </sheetData>
      <sheetData sheetId="515">
        <row r="5">
          <cell r="E5" t="str">
            <v>CANTIDAD</v>
          </cell>
        </row>
      </sheetData>
      <sheetData sheetId="516">
        <row r="5">
          <cell r="E5" t="str">
            <v>CANTIDAD</v>
          </cell>
        </row>
      </sheetData>
      <sheetData sheetId="517">
        <row r="1">
          <cell r="A1" t="str">
            <v>ITEM</v>
          </cell>
        </row>
      </sheetData>
      <sheetData sheetId="518">
        <row r="1">
          <cell r="A1" t="str">
            <v>EQUIPO</v>
          </cell>
        </row>
      </sheetData>
      <sheetData sheetId="519">
        <row r="1">
          <cell r="A1" t="str">
            <v>ADMINISTRACION</v>
          </cell>
        </row>
      </sheetData>
      <sheetData sheetId="520">
        <row r="5">
          <cell r="E5" t="str">
            <v>CANTIDAD</v>
          </cell>
        </row>
      </sheetData>
      <sheetData sheetId="521">
        <row r="5">
          <cell r="E5" t="str">
            <v>CANTIDAD</v>
          </cell>
        </row>
      </sheetData>
      <sheetData sheetId="522">
        <row r="1">
          <cell r="A1" t="str">
            <v>ITEM</v>
          </cell>
        </row>
      </sheetData>
      <sheetData sheetId="523">
        <row r="1">
          <cell r="A1" t="str">
            <v>EQUIPO</v>
          </cell>
        </row>
      </sheetData>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row r="1">
          <cell r="A1" t="str">
            <v>ITEM</v>
          </cell>
        </row>
      </sheetData>
      <sheetData sheetId="531">
        <row r="1">
          <cell r="A1" t="str">
            <v>EQUIPO</v>
          </cell>
        </row>
      </sheetData>
      <sheetData sheetId="532">
        <row r="1">
          <cell r="B1" t="str">
            <v>CTO-102-2002</v>
          </cell>
        </row>
      </sheetData>
      <sheetData sheetId="533"/>
      <sheetData sheetId="534">
        <row r="2">
          <cell r="A2" t="str">
            <v>CODIGO</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27">
          <cell r="E27">
            <v>11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89">
          <cell r="E89">
            <v>0.88</v>
          </cell>
        </row>
        <row r="99">
          <cell r="E99">
            <v>1.82</v>
          </cell>
        </row>
        <row r="107">
          <cell r="E107">
            <v>12.32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388">
          <cell r="E388">
            <v>8</v>
          </cell>
        </row>
        <row r="390">
          <cell r="E390">
            <v>2</v>
          </cell>
        </row>
        <row r="392">
          <cell r="E392">
            <v>1</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39">
          <cell r="E39">
            <v>15</v>
          </cell>
        </row>
        <row r="49">
          <cell r="E49">
            <v>19.489999999999998</v>
          </cell>
        </row>
        <row r="53">
          <cell r="E53">
            <v>10.119999999999999</v>
          </cell>
        </row>
        <row r="55">
          <cell r="E55">
            <v>13.62</v>
          </cell>
        </row>
        <row r="57">
          <cell r="E57">
            <v>4.7300000000000004</v>
          </cell>
        </row>
        <row r="65">
          <cell r="E65">
            <v>4.5599999999999996</v>
          </cell>
        </row>
        <row r="71">
          <cell r="E71">
            <v>2</v>
          </cell>
        </row>
        <row r="73">
          <cell r="E73">
            <v>2</v>
          </cell>
        </row>
        <row r="83">
          <cell r="E83">
            <v>5</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388">
          <cell r="E388">
            <v>8</v>
          </cell>
        </row>
        <row r="390">
          <cell r="E390">
            <v>2</v>
          </cell>
        </row>
        <row r="392">
          <cell r="E392">
            <v>1</v>
          </cell>
        </row>
        <row r="422">
          <cell r="E422">
            <v>426</v>
          </cell>
        </row>
        <row r="424">
          <cell r="E424">
            <v>11</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1">
          <cell r="A1" t="str">
            <v>ADMINISTRACION</v>
          </cell>
        </row>
        <row r="5">
          <cell r="E5" t="str">
            <v>CANTIDAD</v>
          </cell>
        </row>
        <row r="11">
          <cell r="E11">
            <v>10.119999999999999</v>
          </cell>
        </row>
        <row r="13">
          <cell r="E13">
            <v>1</v>
          </cell>
        </row>
        <row r="19">
          <cell r="E19">
            <v>1.08</v>
          </cell>
        </row>
        <row r="35">
          <cell r="E35">
            <v>94.1</v>
          </cell>
        </row>
        <row r="37">
          <cell r="E37">
            <v>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01">
          <cell r="E101">
            <v>1</v>
          </cell>
        </row>
        <row r="107">
          <cell r="E107">
            <v>10.08</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376">
          <cell r="E376">
            <v>5</v>
          </cell>
        </row>
        <row r="378">
          <cell r="E378">
            <v>2</v>
          </cell>
        </row>
        <row r="380">
          <cell r="E380">
            <v>1</v>
          </cell>
        </row>
        <row r="384">
          <cell r="E384">
            <v>1</v>
          </cell>
        </row>
        <row r="422">
          <cell r="E422">
            <v>426</v>
          </cell>
        </row>
        <row r="424">
          <cell r="E424">
            <v>9</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19">
          <cell r="E19">
            <v>0.53</v>
          </cell>
        </row>
        <row r="27">
          <cell r="E27">
            <v>14</v>
          </cell>
        </row>
        <row r="35">
          <cell r="E35">
            <v>30</v>
          </cell>
        </row>
        <row r="37">
          <cell r="E37">
            <v>1</v>
          </cell>
        </row>
        <row r="39">
          <cell r="E39">
            <v>10</v>
          </cell>
        </row>
        <row r="49">
          <cell r="E49">
            <v>24</v>
          </cell>
        </row>
        <row r="53">
          <cell r="E53">
            <v>7.33</v>
          </cell>
        </row>
        <row r="55">
          <cell r="E55">
            <v>17.579999999999998</v>
          </cell>
        </row>
        <row r="57">
          <cell r="E57">
            <v>6.05</v>
          </cell>
        </row>
        <row r="65">
          <cell r="E65">
            <v>5.4</v>
          </cell>
        </row>
        <row r="69">
          <cell r="E69">
            <v>1</v>
          </cell>
        </row>
        <row r="71">
          <cell r="E71">
            <v>1</v>
          </cell>
        </row>
        <row r="73">
          <cell r="E73">
            <v>1</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46">
          <cell r="E346">
            <v>10</v>
          </cell>
        </row>
        <row r="348">
          <cell r="E348">
            <v>3</v>
          </cell>
        </row>
        <row r="350">
          <cell r="E350">
            <v>1</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3">
          <cell r="E13">
            <v>2</v>
          </cell>
        </row>
        <row r="19">
          <cell r="E19">
            <v>0.53</v>
          </cell>
        </row>
        <row r="25">
          <cell r="E25">
            <v>4.6399999999999997</v>
          </cell>
        </row>
        <row r="27">
          <cell r="E27">
            <v>14</v>
          </cell>
        </row>
        <row r="29">
          <cell r="E29">
            <v>6.5</v>
          </cell>
        </row>
        <row r="35">
          <cell r="E35">
            <v>42</v>
          </cell>
        </row>
        <row r="37">
          <cell r="E37">
            <v>3</v>
          </cell>
        </row>
        <row r="39">
          <cell r="E39">
            <v>18.72</v>
          </cell>
        </row>
        <row r="49">
          <cell r="E49">
            <v>33.090000000000003</v>
          </cell>
        </row>
        <row r="53">
          <cell r="E53">
            <v>11.89</v>
          </cell>
        </row>
        <row r="55">
          <cell r="E55">
            <v>22.7</v>
          </cell>
        </row>
        <row r="57">
          <cell r="E57">
            <v>8.1</v>
          </cell>
        </row>
        <row r="61">
          <cell r="E61">
            <v>7.32</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46">
          <cell r="E346">
            <v>10</v>
          </cell>
        </row>
        <row r="348">
          <cell r="E348">
            <v>3</v>
          </cell>
        </row>
        <row r="350">
          <cell r="E350">
            <v>1</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1">
          <cell r="E21">
            <v>2</v>
          </cell>
        </row>
        <row r="23">
          <cell r="E23">
            <v>2</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3">
          <cell r="E63">
            <v>10</v>
          </cell>
        </row>
        <row r="65">
          <cell r="E65">
            <v>42.12</v>
          </cell>
        </row>
        <row r="71">
          <cell r="E71">
            <v>2</v>
          </cell>
        </row>
        <row r="73">
          <cell r="E73">
            <v>4</v>
          </cell>
        </row>
        <row r="75">
          <cell r="E75">
            <v>2</v>
          </cell>
        </row>
        <row r="77">
          <cell r="E77">
            <v>2</v>
          </cell>
        </row>
        <row r="79">
          <cell r="E79">
            <v>5</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31">
          <cell r="E131">
            <v>70</v>
          </cell>
        </row>
        <row r="141">
          <cell r="E141">
            <v>98</v>
          </cell>
        </row>
        <row r="143">
          <cell r="E143">
            <v>750</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199">
          <cell r="E199">
            <v>4</v>
          </cell>
        </row>
        <row r="201">
          <cell r="E201">
            <v>4</v>
          </cell>
        </row>
        <row r="209">
          <cell r="E209">
            <v>6</v>
          </cell>
        </row>
        <row r="211">
          <cell r="E211">
            <v>2</v>
          </cell>
        </row>
        <row r="217">
          <cell r="E217">
            <v>2</v>
          </cell>
        </row>
        <row r="219">
          <cell r="E219">
            <v>2</v>
          </cell>
        </row>
        <row r="225">
          <cell r="E225">
            <v>2</v>
          </cell>
        </row>
        <row r="233">
          <cell r="E233">
            <v>3</v>
          </cell>
        </row>
        <row r="267">
          <cell r="E267">
            <v>4</v>
          </cell>
        </row>
        <row r="271">
          <cell r="E271">
            <v>1</v>
          </cell>
        </row>
        <row r="312">
          <cell r="E312">
            <v>2</v>
          </cell>
        </row>
        <row r="316">
          <cell r="E316">
            <v>4</v>
          </cell>
        </row>
        <row r="318">
          <cell r="E318">
            <v>8</v>
          </cell>
        </row>
        <row r="320">
          <cell r="E320">
            <v>4</v>
          </cell>
        </row>
        <row r="330">
          <cell r="E330">
            <v>2</v>
          </cell>
        </row>
        <row r="358">
          <cell r="E358">
            <v>1</v>
          </cell>
        </row>
        <row r="364">
          <cell r="E364">
            <v>1</v>
          </cell>
        </row>
        <row r="370">
          <cell r="E370">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4</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1">
          <cell r="B1" t="str">
            <v>CTO-102-2002</v>
          </cell>
        </row>
        <row r="5">
          <cell r="E5" t="str">
            <v>CANTIDAD</v>
          </cell>
        </row>
        <row r="11">
          <cell r="E11">
            <v>61.25</v>
          </cell>
        </row>
        <row r="13">
          <cell r="E13">
            <v>1</v>
          </cell>
        </row>
        <row r="19">
          <cell r="E19">
            <v>7.98</v>
          </cell>
        </row>
        <row r="21">
          <cell r="E21">
            <v>2</v>
          </cell>
        </row>
        <row r="23">
          <cell r="E23">
            <v>2</v>
          </cell>
        </row>
        <row r="29">
          <cell r="E29">
            <v>1</v>
          </cell>
        </row>
        <row r="31">
          <cell r="E31">
            <v>2</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75">
          <cell r="E175">
            <v>4</v>
          </cell>
        </row>
        <row r="177">
          <cell r="E177">
            <v>6</v>
          </cell>
        </row>
        <row r="179">
          <cell r="E179">
            <v>2</v>
          </cell>
        </row>
        <row r="195">
          <cell r="E195">
            <v>3</v>
          </cell>
        </row>
        <row r="199">
          <cell r="E199">
            <v>4</v>
          </cell>
        </row>
        <row r="201">
          <cell r="E201">
            <v>4</v>
          </cell>
        </row>
        <row r="211">
          <cell r="E211">
            <v>4</v>
          </cell>
        </row>
        <row r="225">
          <cell r="E225">
            <v>2</v>
          </cell>
        </row>
        <row r="233">
          <cell r="E233">
            <v>3</v>
          </cell>
        </row>
        <row r="267">
          <cell r="E267">
            <v>4</v>
          </cell>
        </row>
        <row r="269">
          <cell r="E269">
            <v>1</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6">
          <cell r="E456">
            <v>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3">
          <cell r="E13">
            <v>1</v>
          </cell>
        </row>
        <row r="15">
          <cell r="E15">
            <v>6</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1</v>
          </cell>
        </row>
        <row r="107">
          <cell r="E107">
            <v>6.72</v>
          </cell>
        </row>
        <row r="123">
          <cell r="E123">
            <v>0</v>
          </cell>
        </row>
        <row r="124">
          <cell r="E124">
            <v>0</v>
          </cell>
        </row>
        <row r="125">
          <cell r="E125">
            <v>0</v>
          </cell>
        </row>
        <row r="126">
          <cell r="E126">
            <v>0</v>
          </cell>
        </row>
        <row r="127">
          <cell r="E127">
            <v>420</v>
          </cell>
        </row>
        <row r="143">
          <cell r="E143">
            <v>310</v>
          </cell>
        </row>
        <row r="155">
          <cell r="E155">
            <v>15</v>
          </cell>
        </row>
        <row r="157">
          <cell r="E157">
            <v>19</v>
          </cell>
        </row>
        <row r="165">
          <cell r="E165">
            <v>13</v>
          </cell>
        </row>
        <row r="175">
          <cell r="E175">
            <v>4</v>
          </cell>
        </row>
        <row r="177">
          <cell r="E177">
            <v>6</v>
          </cell>
        </row>
        <row r="179">
          <cell r="E179">
            <v>2</v>
          </cell>
        </row>
        <row r="195">
          <cell r="E195">
            <v>4</v>
          </cell>
        </row>
        <row r="197">
          <cell r="E197">
            <v>4</v>
          </cell>
        </row>
        <row r="211">
          <cell r="E211">
            <v>4</v>
          </cell>
        </row>
        <row r="213">
          <cell r="E213">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8">
          <cell r="E318">
            <v>4</v>
          </cell>
        </row>
        <row r="320">
          <cell r="E320">
            <v>2</v>
          </cell>
        </row>
        <row r="422">
          <cell r="E422">
            <v>165</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3">
          <cell r="E153">
            <v>3</v>
          </cell>
        </row>
        <row r="155">
          <cell r="E155">
            <v>1</v>
          </cell>
        </row>
        <row r="157">
          <cell r="E157">
            <v>19</v>
          </cell>
        </row>
        <row r="165">
          <cell r="E165">
            <v>10</v>
          </cell>
        </row>
        <row r="171">
          <cell r="E171">
            <v>12</v>
          </cell>
        </row>
        <row r="175">
          <cell r="E175">
            <v>2</v>
          </cell>
        </row>
        <row r="177">
          <cell r="E177">
            <v>4</v>
          </cell>
        </row>
        <row r="179">
          <cell r="E179">
            <v>2</v>
          </cell>
        </row>
        <row r="193">
          <cell r="E193">
            <v>4</v>
          </cell>
        </row>
        <row r="197">
          <cell r="E197">
            <v>4</v>
          </cell>
        </row>
        <row r="209">
          <cell r="E209">
            <v>2</v>
          </cell>
        </row>
        <row r="213">
          <cell r="E213">
            <v>2</v>
          </cell>
        </row>
        <row r="219">
          <cell r="E219">
            <v>4</v>
          </cell>
        </row>
        <row r="263">
          <cell r="E263">
            <v>1</v>
          </cell>
        </row>
        <row r="273">
          <cell r="E273">
            <v>1</v>
          </cell>
        </row>
        <row r="294">
          <cell r="E294">
            <v>4</v>
          </cell>
        </row>
        <row r="296">
          <cell r="E296">
            <v>4</v>
          </cell>
        </row>
        <row r="298">
          <cell r="E298">
            <v>2</v>
          </cell>
        </row>
        <row r="368">
          <cell r="E368">
            <v>1</v>
          </cell>
        </row>
        <row r="404">
          <cell r="E404">
            <v>1</v>
          </cell>
        </row>
        <row r="422">
          <cell r="E422">
            <v>165</v>
          </cell>
        </row>
        <row r="424">
          <cell r="E424">
            <v>2</v>
          </cell>
        </row>
        <row r="432">
          <cell r="E432">
            <v>1</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row r="1">
          <cell r="A1" t="str">
            <v>ITEM</v>
          </cell>
        </row>
      </sheetData>
      <sheetData sheetId="563">
        <row r="1">
          <cell r="A1" t="str">
            <v>EQUIPO</v>
          </cell>
        </row>
      </sheetData>
      <sheetData sheetId="564">
        <row r="1">
          <cell r="B1" t="str">
            <v>CTO-102-2002</v>
          </cell>
        </row>
      </sheetData>
      <sheetData sheetId="565">
        <row r="1">
          <cell r="A1" t="str">
            <v>INSTITUTO NACIONAL DE VIAS</v>
          </cell>
        </row>
      </sheetData>
      <sheetData sheetId="566">
        <row r="1">
          <cell r="A1" t="str">
            <v>ITEM</v>
          </cell>
        </row>
      </sheetData>
      <sheetData sheetId="567" refreshError="1"/>
      <sheetData sheetId="568" refreshError="1"/>
      <sheetData sheetId="569" refreshError="1"/>
      <sheetData sheetId="570">
        <row r="1">
          <cell r="A1" t="str">
            <v>INSTITUTO NACIONAL DE VIAS</v>
          </cell>
        </row>
      </sheetData>
      <sheetData sheetId="571">
        <row r="1">
          <cell r="A1" t="str">
            <v>EQUIPO</v>
          </cell>
        </row>
      </sheetData>
      <sheetData sheetId="572"/>
      <sheetData sheetId="573">
        <row r="1">
          <cell r="A1" t="str">
            <v>ABRAZADERA DE SALIDA TIPO 1</v>
          </cell>
        </row>
      </sheetData>
      <sheetData sheetId="574"/>
      <sheetData sheetId="575">
        <row r="51">
          <cell r="D51">
            <v>698</v>
          </cell>
        </row>
      </sheetData>
      <sheetData sheetId="576">
        <row r="41">
          <cell r="G41">
            <v>4237.2145748987859</v>
          </cell>
        </row>
      </sheetData>
      <sheetData sheetId="577">
        <row r="1">
          <cell r="A1" t="str">
            <v>ITEM</v>
          </cell>
        </row>
      </sheetData>
      <sheetData sheetId="578">
        <row r="1">
          <cell r="A1" t="str">
            <v>EQUIPO</v>
          </cell>
        </row>
      </sheetData>
      <sheetData sheetId="579">
        <row r="1">
          <cell r="A1" t="str">
            <v>ITEM</v>
          </cell>
        </row>
      </sheetData>
      <sheetData sheetId="580">
        <row r="1">
          <cell r="A1" t="str">
            <v>EQUIPO</v>
          </cell>
        </row>
      </sheetData>
      <sheetData sheetId="581" refreshError="1"/>
      <sheetData sheetId="582" refreshError="1"/>
      <sheetData sheetId="583">
        <row r="52">
          <cell r="H52">
            <v>117768</v>
          </cell>
        </row>
      </sheetData>
      <sheetData sheetId="584" refreshError="1"/>
      <sheetData sheetId="585" refreshError="1"/>
      <sheetData sheetId="586" refreshError="1"/>
      <sheetData sheetId="587" refreshError="1"/>
      <sheetData sheetId="588">
        <row r="33">
          <cell r="C33">
            <v>0.77967625899280601</v>
          </cell>
        </row>
      </sheetData>
      <sheetData sheetId="589" refreshError="1"/>
      <sheetData sheetId="590" refreshError="1"/>
      <sheetData sheetId="591">
        <row r="2">
          <cell r="A2" t="str">
            <v>ACTA No</v>
          </cell>
        </row>
      </sheetData>
      <sheetData sheetId="592">
        <row r="2">
          <cell r="A2" t="str">
            <v>ACTA No</v>
          </cell>
        </row>
      </sheetData>
      <sheetData sheetId="593" refreshError="1"/>
      <sheetData sheetId="594">
        <row r="4">
          <cell r="B4" t="str">
            <v xml:space="preserve"> Bisagra Pivotante </v>
          </cell>
        </row>
      </sheetData>
      <sheetData sheetId="595">
        <row r="168">
          <cell r="D168">
            <v>10046</v>
          </cell>
        </row>
      </sheetData>
      <sheetData sheetId="596">
        <row r="1">
          <cell r="B1" t="str">
            <v>CTO-102-2002</v>
          </cell>
        </row>
      </sheetData>
      <sheetData sheetId="597">
        <row r="5">
          <cell r="E5" t="str">
            <v>CANTIDAD</v>
          </cell>
        </row>
      </sheetData>
      <sheetData sheetId="598">
        <row r="5">
          <cell r="E5" t="str">
            <v>CANTIDAD</v>
          </cell>
        </row>
      </sheetData>
      <sheetData sheetId="599">
        <row r="33">
          <cell r="C33">
            <v>0.77967625899280601</v>
          </cell>
        </row>
      </sheetData>
      <sheetData sheetId="600">
        <row r="1">
          <cell r="A1" t="str">
            <v>ITEM</v>
          </cell>
        </row>
      </sheetData>
      <sheetData sheetId="601">
        <row r="1">
          <cell r="A1" t="str">
            <v>EQUIPO</v>
          </cell>
        </row>
      </sheetData>
      <sheetData sheetId="602">
        <row r="1">
          <cell r="A1" t="str">
            <v>ADMINISTRACION</v>
          </cell>
        </row>
      </sheetData>
      <sheetData sheetId="603">
        <row r="33">
          <cell r="C33">
            <v>0.77967625899280601</v>
          </cell>
        </row>
      </sheetData>
      <sheetData sheetId="604">
        <row r="1">
          <cell r="A1" t="str">
            <v>ITEM</v>
          </cell>
        </row>
      </sheetData>
      <sheetData sheetId="605">
        <row r="1">
          <cell r="A1" t="str">
            <v>ABRAZADERA DE SALIDA TIPO 1</v>
          </cell>
        </row>
      </sheetData>
      <sheetData sheetId="606">
        <row r="1">
          <cell r="A1" t="str">
            <v>ADMINISTRACION</v>
          </cell>
        </row>
      </sheetData>
      <sheetData sheetId="607"/>
      <sheetData sheetId="608">
        <row r="1">
          <cell r="A1" t="str">
            <v>EQUIPO</v>
          </cell>
        </row>
      </sheetData>
      <sheetData sheetId="609">
        <row r="1">
          <cell r="A1" t="str">
            <v>ADMINISTRACION</v>
          </cell>
        </row>
      </sheetData>
      <sheetData sheetId="610">
        <row r="1">
          <cell r="B1" t="str">
            <v>CTO-102-2002</v>
          </cell>
        </row>
      </sheetData>
      <sheetData sheetId="611">
        <row r="1">
          <cell r="A1" t="str">
            <v>1P</v>
          </cell>
        </row>
      </sheetData>
      <sheetData sheetId="612">
        <row r="1">
          <cell r="B1" t="str">
            <v>CTO-102-2002</v>
          </cell>
        </row>
      </sheetData>
      <sheetData sheetId="613">
        <row r="1">
          <cell r="A1" t="str">
            <v>ITEM</v>
          </cell>
        </row>
      </sheetData>
      <sheetData sheetId="614">
        <row r="1">
          <cell r="A1" t="str">
            <v>1P</v>
          </cell>
        </row>
      </sheetData>
      <sheetData sheetId="615">
        <row r="1">
          <cell r="A1" t="str">
            <v>ADMINISTRACION</v>
          </cell>
        </row>
      </sheetData>
      <sheetData sheetId="616">
        <row r="1">
          <cell r="A1" t="str">
            <v>1P</v>
          </cell>
        </row>
      </sheetData>
      <sheetData sheetId="617">
        <row r="1">
          <cell r="A1" t="str">
            <v>EQUIPO</v>
          </cell>
        </row>
      </sheetData>
      <sheetData sheetId="618">
        <row r="1">
          <cell r="A1" t="str">
            <v>ADMINISTRACION</v>
          </cell>
        </row>
      </sheetData>
      <sheetData sheetId="619">
        <row r="52">
          <cell r="H52">
            <v>117768</v>
          </cell>
        </row>
      </sheetData>
      <sheetData sheetId="620">
        <row r="1">
          <cell r="A1" t="str">
            <v>ITEM</v>
          </cell>
        </row>
      </sheetData>
      <sheetData sheetId="621">
        <row r="1">
          <cell r="A1" t="str">
            <v>EQUIPO</v>
          </cell>
        </row>
      </sheetData>
      <sheetData sheetId="622">
        <row r="1">
          <cell r="A1" t="str">
            <v>ADMINISTRACION</v>
          </cell>
        </row>
      </sheetData>
      <sheetData sheetId="623">
        <row r="33">
          <cell r="C33">
            <v>0.77967625899280601</v>
          </cell>
        </row>
      </sheetData>
      <sheetData sheetId="624">
        <row r="4">
          <cell r="B4" t="str">
            <v xml:space="preserve"> Bisagra Pivotante </v>
          </cell>
        </row>
      </sheetData>
      <sheetData sheetId="625">
        <row r="4">
          <cell r="B4" t="str">
            <v xml:space="preserve"> Bisagra Pivotante </v>
          </cell>
        </row>
      </sheetData>
      <sheetData sheetId="626"/>
      <sheetData sheetId="627">
        <row r="4">
          <cell r="B4" t="str">
            <v xml:space="preserve"> Bisagra Pivotante </v>
          </cell>
        </row>
      </sheetData>
      <sheetData sheetId="628">
        <row r="1">
          <cell r="A1" t="str">
            <v>ADMINISTRACION</v>
          </cell>
        </row>
      </sheetData>
      <sheetData sheetId="629">
        <row r="1">
          <cell r="A1" t="str">
            <v>ITEM</v>
          </cell>
        </row>
      </sheetData>
      <sheetData sheetId="630">
        <row r="1">
          <cell r="A1" t="str">
            <v>EQUIPO</v>
          </cell>
        </row>
      </sheetData>
      <sheetData sheetId="631">
        <row r="1">
          <cell r="A1" t="str">
            <v>ADMINISTRACION</v>
          </cell>
        </row>
      </sheetData>
      <sheetData sheetId="632">
        <row r="33">
          <cell r="C33">
            <v>0.77967625899280601</v>
          </cell>
        </row>
      </sheetData>
      <sheetData sheetId="633">
        <row r="33">
          <cell r="C33">
            <v>0.77967625899280601</v>
          </cell>
        </row>
      </sheetData>
      <sheetData sheetId="634">
        <row r="1">
          <cell r="A1" t="str">
            <v>INSTITUTO NACIONAL DE VIAS</v>
          </cell>
        </row>
      </sheetData>
      <sheetData sheetId="635">
        <row r="33">
          <cell r="C33">
            <v>0.77967625899280601</v>
          </cell>
        </row>
      </sheetData>
      <sheetData sheetId="636">
        <row r="1">
          <cell r="A1" t="str">
            <v>INSTITUTO NACIONAL DE VIAS</v>
          </cell>
        </row>
      </sheetData>
      <sheetData sheetId="637">
        <row r="33">
          <cell r="C33">
            <v>0.77967625899280601</v>
          </cell>
        </row>
      </sheetData>
      <sheetData sheetId="638">
        <row r="33">
          <cell r="C33">
            <v>0.77967625899280601</v>
          </cell>
        </row>
      </sheetData>
      <sheetData sheetId="639">
        <row r="2">
          <cell r="A2">
            <v>2</v>
          </cell>
        </row>
      </sheetData>
      <sheetData sheetId="640">
        <row r="1">
          <cell r="A1" t="str">
            <v>ITEM</v>
          </cell>
        </row>
      </sheetData>
      <sheetData sheetId="641">
        <row r="1">
          <cell r="A1" t="str">
            <v>EQUIPO</v>
          </cell>
        </row>
      </sheetData>
      <sheetData sheetId="642">
        <row r="33">
          <cell r="C33">
            <v>0.77967625899280601</v>
          </cell>
        </row>
      </sheetData>
      <sheetData sheetId="643" refreshError="1"/>
      <sheetData sheetId="644">
        <row r="52">
          <cell r="H52">
            <v>117768</v>
          </cell>
        </row>
      </sheetData>
      <sheetData sheetId="645">
        <row r="33">
          <cell r="C33">
            <v>0.77967625899280601</v>
          </cell>
        </row>
      </sheetData>
      <sheetData sheetId="646">
        <row r="33">
          <cell r="C33">
            <v>0.77967625899280601</v>
          </cell>
        </row>
      </sheetData>
      <sheetData sheetId="647">
        <row r="1">
          <cell r="A1" t="str">
            <v>ADMINISTRACION</v>
          </cell>
        </row>
      </sheetData>
      <sheetData sheetId="648">
        <row r="33">
          <cell r="C33">
            <v>0.77967625899280601</v>
          </cell>
        </row>
      </sheetData>
      <sheetData sheetId="649">
        <row r="1">
          <cell r="A1" t="str">
            <v>ITEM</v>
          </cell>
        </row>
      </sheetData>
      <sheetData sheetId="650">
        <row r="1">
          <cell r="A1" t="str">
            <v>EQUIPO</v>
          </cell>
        </row>
      </sheetData>
      <sheetData sheetId="651">
        <row r="1">
          <cell r="A1" t="str">
            <v>ADMINISTRACION</v>
          </cell>
        </row>
      </sheetData>
      <sheetData sheetId="652">
        <row r="1">
          <cell r="A1" t="str">
            <v>EQUIPO</v>
          </cell>
        </row>
      </sheetData>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ow r="5">
          <cell r="E5" t="str">
            <v>CANTIDAD</v>
          </cell>
        </row>
      </sheetData>
      <sheetData sheetId="82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ow r="1">
          <cell r="A1" t="str">
            <v>ITEM</v>
          </cell>
        </row>
      </sheetData>
      <sheetData sheetId="846">
        <row r="1">
          <cell r="A1" t="str">
            <v>EQUIPO</v>
          </cell>
        </row>
      </sheetData>
      <sheetData sheetId="847">
        <row r="1">
          <cell r="A1" t="str">
            <v>ADMINISTRACION</v>
          </cell>
        </row>
      </sheetData>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ow r="1">
          <cell r="A1" t="str">
            <v>ITEM</v>
          </cell>
        </row>
      </sheetData>
      <sheetData sheetId="901">
        <row r="1">
          <cell r="A1" t="str">
            <v>EQUIPO</v>
          </cell>
        </row>
      </sheetData>
      <sheetData sheetId="902">
        <row r="1">
          <cell r="A1" t="str">
            <v>ADMINISTRACION</v>
          </cell>
        </row>
      </sheetData>
      <sheetData sheetId="903">
        <row r="1">
          <cell r="A1" t="str">
            <v>ADMINISTRACION</v>
          </cell>
        </row>
      </sheetData>
      <sheetData sheetId="904"/>
      <sheetData sheetId="905">
        <row r="1">
          <cell r="A1" t="str">
            <v>ADMINISTRACION</v>
          </cell>
        </row>
      </sheetData>
      <sheetData sheetId="906">
        <row r="1">
          <cell r="A1" t="str">
            <v>ITEM</v>
          </cell>
        </row>
      </sheetData>
      <sheetData sheetId="907">
        <row r="1">
          <cell r="A1" t="str">
            <v>EQUIPO</v>
          </cell>
        </row>
      </sheetData>
      <sheetData sheetId="908">
        <row r="1">
          <cell r="A1" t="str">
            <v>ADMINISTRACION</v>
          </cell>
        </row>
      </sheetData>
      <sheetData sheetId="909">
        <row r="1">
          <cell r="A1" t="str">
            <v>ITEM</v>
          </cell>
        </row>
      </sheetData>
      <sheetData sheetId="910">
        <row r="1">
          <cell r="A1" t="str">
            <v>EQUIPO</v>
          </cell>
        </row>
      </sheetData>
      <sheetData sheetId="911">
        <row r="1">
          <cell r="A1" t="str">
            <v>ADMINISTRACION</v>
          </cell>
        </row>
      </sheetData>
      <sheetData sheetId="912">
        <row r="2">
          <cell r="A2" t="str">
            <v>ACTA No</v>
          </cell>
        </row>
      </sheetData>
      <sheetData sheetId="913"/>
      <sheetData sheetId="914">
        <row r="1">
          <cell r="B1" t="str">
            <v>CTO-102-2002</v>
          </cell>
        </row>
      </sheetData>
      <sheetData sheetId="915">
        <row r="4">
          <cell r="B4" t="str">
            <v xml:space="preserve"> Bisagra Pivotante </v>
          </cell>
        </row>
      </sheetData>
      <sheetData sheetId="916">
        <row r="1">
          <cell r="A1" t="str">
            <v>ITEM</v>
          </cell>
        </row>
      </sheetData>
      <sheetData sheetId="917">
        <row r="1">
          <cell r="A1" t="str">
            <v>EQUIPO</v>
          </cell>
        </row>
      </sheetData>
      <sheetData sheetId="918">
        <row r="1">
          <cell r="A1" t="str">
            <v>1P</v>
          </cell>
        </row>
      </sheetData>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ow r="1">
          <cell r="A1" t="str">
            <v>EQUIPO</v>
          </cell>
        </row>
      </sheetData>
      <sheetData sheetId="971">
        <row r="1">
          <cell r="A1" t="str">
            <v>ITEM</v>
          </cell>
        </row>
      </sheetData>
      <sheetData sheetId="972"/>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ow r="1">
          <cell r="B1" t="str">
            <v>CTO-102-2002</v>
          </cell>
        </row>
      </sheetData>
      <sheetData sheetId="990"/>
      <sheetData sheetId="991"/>
      <sheetData sheetId="992">
        <row r="1">
          <cell r="A1" t="str">
            <v>INSTITUTO NACIONAL DE VIAS</v>
          </cell>
        </row>
      </sheetData>
      <sheetData sheetId="993"/>
      <sheetData sheetId="994">
        <row r="2">
          <cell r="A2" t="str">
            <v>ACTA No</v>
          </cell>
        </row>
      </sheetData>
      <sheetData sheetId="995"/>
      <sheetData sheetId="996"/>
      <sheetData sheetId="997"/>
      <sheetData sheetId="998"/>
      <sheetData sheetId="999"/>
      <sheetData sheetId="1000">
        <row r="1">
          <cell r="B1" t="str">
            <v>CTO-102-2002</v>
          </cell>
        </row>
      </sheetData>
      <sheetData sheetId="1001"/>
      <sheetData sheetId="1002">
        <row r="1">
          <cell r="A1" t="str">
            <v>Name</v>
          </cell>
        </row>
      </sheetData>
      <sheetData sheetId="1003">
        <row r="1">
          <cell r="A1" t="str">
            <v>ADMINISTRACION</v>
          </cell>
        </row>
      </sheetData>
      <sheetData sheetId="1004">
        <row r="5">
          <cell r="E5" t="str">
            <v>CANTIDAD</v>
          </cell>
        </row>
      </sheetData>
      <sheetData sheetId="1005">
        <row r="5">
          <cell r="E5" t="str">
            <v>CANTIDAD</v>
          </cell>
        </row>
      </sheetData>
      <sheetData sheetId="1006">
        <row r="5">
          <cell r="E5" t="str">
            <v>CANTIDAD</v>
          </cell>
        </row>
      </sheetData>
      <sheetData sheetId="1007">
        <row r="1">
          <cell r="A1" t="str">
            <v>ITEM</v>
          </cell>
        </row>
      </sheetData>
      <sheetData sheetId="1008">
        <row r="1">
          <cell r="A1" t="str">
            <v>EQUIPO</v>
          </cell>
        </row>
      </sheetData>
      <sheetData sheetId="1009">
        <row r="1">
          <cell r="A1" t="str">
            <v>ADMINISTRACION</v>
          </cell>
        </row>
      </sheetData>
      <sheetData sheetId="1010">
        <row r="5">
          <cell r="E5" t="str">
            <v>CANTIDAD</v>
          </cell>
        </row>
      </sheetData>
      <sheetData sheetId="1011">
        <row r="2">
          <cell r="A2" t="str">
            <v>ACTA No</v>
          </cell>
        </row>
      </sheetData>
      <sheetData sheetId="1012">
        <row r="33">
          <cell r="C33">
            <v>0.77967625899280601</v>
          </cell>
        </row>
      </sheetData>
      <sheetData sheetId="1013"/>
      <sheetData sheetId="1014"/>
      <sheetData sheetId="1015">
        <row r="2">
          <cell r="A2" t="str">
            <v>ACTA No</v>
          </cell>
        </row>
      </sheetData>
      <sheetData sheetId="1016">
        <row r="1">
          <cell r="B1" t="str">
            <v>CTO-102-2002</v>
          </cell>
        </row>
      </sheetData>
      <sheetData sheetId="1017">
        <row r="1">
          <cell r="B1" t="str">
            <v>CTO-102-2002</v>
          </cell>
        </row>
      </sheetData>
      <sheetData sheetId="1018"/>
      <sheetData sheetId="1019"/>
      <sheetData sheetId="1020">
        <row r="33">
          <cell r="C33">
            <v>0.77967625899280601</v>
          </cell>
        </row>
      </sheetData>
      <sheetData sheetId="1021">
        <row r="168">
          <cell r="D168">
            <v>10046</v>
          </cell>
        </row>
      </sheetData>
      <sheetData sheetId="1022">
        <row r="2">
          <cell r="A2" t="str">
            <v>ACTA No</v>
          </cell>
        </row>
      </sheetData>
      <sheetData sheetId="1023">
        <row r="33">
          <cell r="C33">
            <v>0.77967625899280601</v>
          </cell>
        </row>
      </sheetData>
      <sheetData sheetId="1024">
        <row r="1">
          <cell r="B1" t="str">
            <v>CTO-102-2002</v>
          </cell>
        </row>
      </sheetData>
      <sheetData sheetId="1025"/>
      <sheetData sheetId="1026"/>
      <sheetData sheetId="1027">
        <row r="1">
          <cell r="B1" t="str">
            <v>CTO-102-2002</v>
          </cell>
        </row>
      </sheetData>
      <sheetData sheetId="1028"/>
      <sheetData sheetId="1029"/>
      <sheetData sheetId="1030">
        <row r="33">
          <cell r="C33">
            <v>0.77967625899280601</v>
          </cell>
        </row>
      </sheetData>
      <sheetData sheetId="1031">
        <row r="33">
          <cell r="C33">
            <v>0.77967625899280601</v>
          </cell>
        </row>
      </sheetData>
      <sheetData sheetId="1032">
        <row r="168">
          <cell r="D168">
            <v>10046</v>
          </cell>
        </row>
      </sheetData>
      <sheetData sheetId="1033"/>
      <sheetData sheetId="1034">
        <row r="1">
          <cell r="B1" t="str">
            <v>CTO-102-2002</v>
          </cell>
        </row>
      </sheetData>
      <sheetData sheetId="1035">
        <row r="1">
          <cell r="B1" t="str">
            <v>CTO-102-2002</v>
          </cell>
        </row>
      </sheetData>
      <sheetData sheetId="1036"/>
      <sheetData sheetId="1037"/>
      <sheetData sheetId="1038">
        <row r="2">
          <cell r="A2" t="str">
            <v>ACTA No</v>
          </cell>
        </row>
      </sheetData>
      <sheetData sheetId="1039">
        <row r="33">
          <cell r="C33">
            <v>0.77967625899280601</v>
          </cell>
        </row>
      </sheetData>
      <sheetData sheetId="1040"/>
      <sheetData sheetId="1041"/>
      <sheetData sheetId="1042"/>
      <sheetData sheetId="1043"/>
      <sheetData sheetId="1044">
        <row r="1">
          <cell r="A1" t="str">
            <v>ITEM</v>
          </cell>
        </row>
      </sheetData>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sheetData sheetId="1299"/>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sheetData sheetId="1354"/>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sheetData sheetId="1953"/>
      <sheetData sheetId="1954"/>
      <sheetData sheetId="1955"/>
      <sheetData sheetId="1956"/>
      <sheetData sheetId="1957"/>
      <sheetData sheetId="1958"/>
      <sheetData sheetId="1959">
        <row r="8">
          <cell r="A8">
            <v>2.1</v>
          </cell>
        </row>
      </sheetData>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ow r="5">
          <cell r="E5" t="str">
            <v>CANTIDAD</v>
          </cell>
        </row>
      </sheetData>
      <sheetData sheetId="2118">
        <row r="5">
          <cell r="E5" t="str">
            <v>CANTIDAD</v>
          </cell>
        </row>
      </sheetData>
      <sheetData sheetId="2119">
        <row r="2">
          <cell r="A2" t="str">
            <v>CODIGO</v>
          </cell>
        </row>
      </sheetData>
      <sheetData sheetId="2120">
        <row r="5">
          <cell r="E5" t="str">
            <v>CANTIDAD</v>
          </cell>
        </row>
      </sheetData>
      <sheetData sheetId="2121">
        <row r="1">
          <cell r="A1" t="str">
            <v>OCCIDENTAL DE COLOMBIA, LLC. / OCCIDENTAL ANDINA, LLC</v>
          </cell>
        </row>
      </sheetData>
      <sheetData sheetId="2122">
        <row r="5">
          <cell r="E5" t="str">
            <v>CANTIDAD</v>
          </cell>
        </row>
      </sheetData>
      <sheetData sheetId="2123">
        <row r="5">
          <cell r="E5" t="str">
            <v>CANTIDAD</v>
          </cell>
        </row>
      </sheetData>
      <sheetData sheetId="2124">
        <row r="33">
          <cell r="G33">
            <v>0.59504299999999999</v>
          </cell>
        </row>
      </sheetData>
      <sheetData sheetId="2125"/>
      <sheetData sheetId="2126">
        <row r="1">
          <cell r="A1" t="str">
            <v>INSTITUTO NACIONAL DE VIAS</v>
          </cell>
        </row>
      </sheetData>
      <sheetData sheetId="2127"/>
      <sheetData sheetId="2128"/>
      <sheetData sheetId="2129"/>
      <sheetData sheetId="2130"/>
      <sheetData sheetId="2131"/>
      <sheetData sheetId="2132"/>
      <sheetData sheetId="2133"/>
      <sheetData sheetId="2134">
        <row r="168">
          <cell r="D168">
            <v>0.16</v>
          </cell>
        </row>
      </sheetData>
      <sheetData sheetId="2135"/>
      <sheetData sheetId="2136">
        <row r="1">
          <cell r="A1" t="str">
            <v>ABRAZADERA DE SALIDA TIPO 1</v>
          </cell>
        </row>
      </sheetData>
      <sheetData sheetId="2137">
        <row r="33">
          <cell r="G33">
            <v>0.59504299999999999</v>
          </cell>
        </row>
      </sheetData>
      <sheetData sheetId="2138">
        <row r="168">
          <cell r="D168">
            <v>0.16</v>
          </cell>
        </row>
      </sheetData>
      <sheetData sheetId="2139"/>
      <sheetData sheetId="2140">
        <row r="7">
          <cell r="B7">
            <v>1</v>
          </cell>
        </row>
      </sheetData>
      <sheetData sheetId="2141">
        <row r="33">
          <cell r="G33">
            <v>0.59504299999999999</v>
          </cell>
        </row>
      </sheetData>
      <sheetData sheetId="2142"/>
      <sheetData sheetId="2143"/>
      <sheetData sheetId="2144"/>
      <sheetData sheetId="2145"/>
      <sheetData sheetId="2146">
        <row r="1">
          <cell r="A1" t="str">
            <v>INSTITUTO NACIONAL DE VIAS</v>
          </cell>
        </row>
      </sheetData>
      <sheetData sheetId="2147"/>
      <sheetData sheetId="2148">
        <row r="168">
          <cell r="D168">
            <v>0.16</v>
          </cell>
        </row>
      </sheetData>
      <sheetData sheetId="2149"/>
      <sheetData sheetId="2150">
        <row r="7">
          <cell r="B7">
            <v>1</v>
          </cell>
        </row>
      </sheetData>
      <sheetData sheetId="2151">
        <row r="33">
          <cell r="G33">
            <v>0.59504299999999999</v>
          </cell>
        </row>
      </sheetData>
      <sheetData sheetId="2152">
        <row r="7">
          <cell r="B7">
            <v>1</v>
          </cell>
        </row>
      </sheetData>
      <sheetData sheetId="2153">
        <row r="168">
          <cell r="D168">
            <v>0.16</v>
          </cell>
        </row>
      </sheetData>
      <sheetData sheetId="2154">
        <row r="2">
          <cell r="A2" t="str">
            <v>CODIGO</v>
          </cell>
        </row>
      </sheetData>
      <sheetData sheetId="2155">
        <row r="7">
          <cell r="B7">
            <v>1</v>
          </cell>
        </row>
      </sheetData>
      <sheetData sheetId="2156">
        <row r="1">
          <cell r="A1" t="str">
            <v>OCCIDENTAL DE COLOMBIA, LLC. / OCCIDENTAL ANDINA, LLC</v>
          </cell>
        </row>
      </sheetData>
      <sheetData sheetId="2157">
        <row r="33">
          <cell r="G33">
            <v>0.59504299999999999</v>
          </cell>
        </row>
      </sheetData>
      <sheetData sheetId="2158"/>
      <sheetData sheetId="2159"/>
      <sheetData sheetId="2160"/>
      <sheetData sheetId="2161"/>
      <sheetData sheetId="2162"/>
      <sheetData sheetId="2163">
        <row r="51">
          <cell r="D51">
            <v>698</v>
          </cell>
        </row>
      </sheetData>
      <sheetData sheetId="2164"/>
      <sheetData sheetId="2165"/>
      <sheetData sheetId="2166"/>
      <sheetData sheetId="2167"/>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sheetData sheetId="2209"/>
      <sheetData sheetId="2210"/>
      <sheetData sheetId="2211"/>
      <sheetData sheetId="2212"/>
      <sheetData sheetId="2213">
        <row r="33">
          <cell r="C33">
            <v>0.77967625899280601</v>
          </cell>
        </row>
      </sheetData>
      <sheetData sheetId="2214"/>
      <sheetData sheetId="2215"/>
      <sheetData sheetId="2216"/>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ow r="1">
          <cell r="A1" t="str">
            <v>LISTADO DE INSUMOS GENERAL</v>
          </cell>
        </row>
      </sheetData>
      <sheetData sheetId="2830">
        <row r="8">
          <cell r="A8">
            <v>2.1</v>
          </cell>
        </row>
      </sheetData>
      <sheetData sheetId="2831">
        <row r="1">
          <cell r="A1" t="str">
            <v>LISTADO DE INSUMOS GENERAL</v>
          </cell>
        </row>
      </sheetData>
      <sheetData sheetId="2832">
        <row r="8">
          <cell r="A8">
            <v>3.1</v>
          </cell>
        </row>
      </sheetData>
      <sheetData sheetId="2833">
        <row r="3">
          <cell r="A3">
            <v>1</v>
          </cell>
        </row>
      </sheetData>
      <sheetData sheetId="2834">
        <row r="8">
          <cell r="A8">
            <v>3.1</v>
          </cell>
        </row>
      </sheetData>
      <sheetData sheetId="2835"/>
      <sheetData sheetId="2836"/>
      <sheetData sheetId="2837">
        <row r="3">
          <cell r="A3">
            <v>1</v>
          </cell>
        </row>
      </sheetData>
      <sheetData sheetId="2838">
        <row r="1">
          <cell r="A1" t="str">
            <v>LISTADO DE INSUMOS GENERAL</v>
          </cell>
        </row>
      </sheetData>
      <sheetData sheetId="2839"/>
      <sheetData sheetId="2840">
        <row r="1">
          <cell r="A1" t="str">
            <v>LISTADO DE INSUMOS GENERAL</v>
          </cell>
        </row>
      </sheetData>
      <sheetData sheetId="2841"/>
      <sheetData sheetId="2842"/>
      <sheetData sheetId="2843"/>
      <sheetData sheetId="2844">
        <row r="1">
          <cell r="A1" t="str">
            <v>LISTADO DE INSUMOS GENERAL</v>
          </cell>
        </row>
      </sheetData>
      <sheetData sheetId="2845">
        <row r="1">
          <cell r="A1" t="str">
            <v>LISTADO DE INSUMOS GENERAL</v>
          </cell>
        </row>
      </sheetData>
      <sheetData sheetId="2846">
        <row r="8">
          <cell r="A8">
            <v>2.1</v>
          </cell>
        </row>
      </sheetData>
      <sheetData sheetId="2847">
        <row r="1">
          <cell r="A1" t="str">
            <v>LISTADO DE INSUMOS GENERAL</v>
          </cell>
        </row>
      </sheetData>
      <sheetData sheetId="2848"/>
      <sheetData sheetId="2849"/>
      <sheetData sheetId="2850"/>
      <sheetData sheetId="2851">
        <row r="3">
          <cell r="A3">
            <v>1</v>
          </cell>
        </row>
      </sheetData>
      <sheetData sheetId="2852"/>
      <sheetData sheetId="2853">
        <row r="3">
          <cell r="A3">
            <v>1</v>
          </cell>
        </row>
      </sheetData>
      <sheetData sheetId="2854"/>
      <sheetData sheetId="2855"/>
      <sheetData sheetId="2856"/>
      <sheetData sheetId="2857"/>
      <sheetData sheetId="2858">
        <row r="1">
          <cell r="A1" t="str">
            <v>LISTADO DE INSUMOS GENERAL</v>
          </cell>
        </row>
      </sheetData>
      <sheetData sheetId="2859">
        <row r="8">
          <cell r="A8">
            <v>2.1</v>
          </cell>
        </row>
      </sheetData>
      <sheetData sheetId="2860">
        <row r="1">
          <cell r="A1" t="str">
            <v>LISTADO DE INSUMOS GENERAL</v>
          </cell>
        </row>
      </sheetData>
      <sheetData sheetId="2861">
        <row r="8">
          <cell r="A8">
            <v>3.1</v>
          </cell>
        </row>
      </sheetData>
      <sheetData sheetId="2862">
        <row r="8">
          <cell r="A8">
            <v>2.1</v>
          </cell>
        </row>
      </sheetData>
      <sheetData sheetId="2863">
        <row r="8">
          <cell r="A8">
            <v>3.1</v>
          </cell>
        </row>
      </sheetData>
      <sheetData sheetId="2864">
        <row r="1">
          <cell r="A1" t="str">
            <v>ITEM</v>
          </cell>
        </row>
      </sheetData>
      <sheetData sheetId="2865">
        <row r="1">
          <cell r="A1" t="str">
            <v>EQUIPO</v>
          </cell>
        </row>
      </sheetData>
      <sheetData sheetId="2866">
        <row r="1">
          <cell r="A1" t="str">
            <v>ADMINISTRACION</v>
          </cell>
        </row>
      </sheetData>
      <sheetData sheetId="2867">
        <row r="3">
          <cell r="A3">
            <v>1</v>
          </cell>
        </row>
      </sheetData>
      <sheetData sheetId="2868">
        <row r="1">
          <cell r="A1" t="str">
            <v>ITEM</v>
          </cell>
        </row>
      </sheetData>
      <sheetData sheetId="2869">
        <row r="1">
          <cell r="A1" t="str">
            <v>EQUIPO</v>
          </cell>
        </row>
      </sheetData>
      <sheetData sheetId="2870">
        <row r="1">
          <cell r="A1" t="str">
            <v>ADMINISTRACION</v>
          </cell>
        </row>
      </sheetData>
      <sheetData sheetId="2871">
        <row r="3">
          <cell r="A3">
            <v>1</v>
          </cell>
        </row>
      </sheetData>
      <sheetData sheetId="2872">
        <row r="3">
          <cell r="A3">
            <v>1</v>
          </cell>
        </row>
      </sheetData>
      <sheetData sheetId="2873">
        <row r="1">
          <cell r="A1" t="str">
            <v>LISTADO DE INSUMOS GENERAL</v>
          </cell>
        </row>
      </sheetData>
      <sheetData sheetId="2874">
        <row r="1">
          <cell r="A1" t="str">
            <v>LISTADO DE INSUMOS GENERAL</v>
          </cell>
        </row>
      </sheetData>
      <sheetData sheetId="2875">
        <row r="8">
          <cell r="A8">
            <v>2.1</v>
          </cell>
        </row>
      </sheetData>
      <sheetData sheetId="2876">
        <row r="1">
          <cell r="A1" t="str">
            <v>LISTADO DE INSUMOS GENERAL</v>
          </cell>
        </row>
      </sheetData>
      <sheetData sheetId="2877">
        <row r="1">
          <cell r="A1" t="str">
            <v>LISTADO DE INSUMOS GENERAL</v>
          </cell>
        </row>
      </sheetData>
      <sheetData sheetId="2878">
        <row r="1">
          <cell r="A1" t="str">
            <v>LISTADO DE INSUMOS GENERAL</v>
          </cell>
        </row>
      </sheetData>
      <sheetData sheetId="2879">
        <row r="1">
          <cell r="A1" t="str">
            <v>LISTADO DE INSUMOS GENERAL</v>
          </cell>
        </row>
      </sheetData>
      <sheetData sheetId="2880">
        <row r="1">
          <cell r="A1" t="str">
            <v>LISTADO DE INSUMOS GENERAL</v>
          </cell>
        </row>
      </sheetData>
      <sheetData sheetId="2881">
        <row r="1">
          <cell r="A1" t="str">
            <v>LISTADO DE INSUMOS GENERAL</v>
          </cell>
        </row>
      </sheetData>
      <sheetData sheetId="2882">
        <row r="3">
          <cell r="A3">
            <v>1</v>
          </cell>
        </row>
      </sheetData>
      <sheetData sheetId="2883">
        <row r="3">
          <cell r="A3">
            <v>1</v>
          </cell>
        </row>
      </sheetData>
      <sheetData sheetId="2884">
        <row r="3">
          <cell r="A3">
            <v>1</v>
          </cell>
        </row>
      </sheetData>
      <sheetData sheetId="2885">
        <row r="3">
          <cell r="A3">
            <v>1</v>
          </cell>
        </row>
      </sheetData>
      <sheetData sheetId="2886">
        <row r="8">
          <cell r="A8">
            <v>3.1</v>
          </cell>
        </row>
      </sheetData>
      <sheetData sheetId="2887">
        <row r="1">
          <cell r="A1" t="str">
            <v>LISTADO DE INSUMOS GENERAL</v>
          </cell>
        </row>
      </sheetData>
      <sheetData sheetId="2888">
        <row r="1">
          <cell r="A1" t="str">
            <v>LISTADO DE INSUMOS GENERAL</v>
          </cell>
        </row>
      </sheetData>
      <sheetData sheetId="2889">
        <row r="1">
          <cell r="A1" t="str">
            <v>LISTADO DE INSUMOS GENERAL</v>
          </cell>
        </row>
      </sheetData>
      <sheetData sheetId="2890">
        <row r="1">
          <cell r="A1" t="str">
            <v>LISTADO DE INSUMOS GENERAL</v>
          </cell>
        </row>
      </sheetData>
      <sheetData sheetId="2891">
        <row r="1">
          <cell r="A1" t="str">
            <v>LISTADO DE INSUMOS GENERAL</v>
          </cell>
        </row>
      </sheetData>
      <sheetData sheetId="2892">
        <row r="1">
          <cell r="A1" t="str">
            <v>LISTADO DE INSUMOS GENERAL</v>
          </cell>
        </row>
      </sheetData>
      <sheetData sheetId="2893">
        <row r="8">
          <cell r="A8">
            <v>3.1</v>
          </cell>
        </row>
      </sheetData>
      <sheetData sheetId="2894">
        <row r="1">
          <cell r="A1" t="str">
            <v>LISTADO DE INSUMOS GENERAL</v>
          </cell>
        </row>
      </sheetData>
      <sheetData sheetId="2895">
        <row r="8">
          <cell r="A8">
            <v>3.1</v>
          </cell>
        </row>
      </sheetData>
      <sheetData sheetId="2896">
        <row r="1">
          <cell r="A1" t="str">
            <v>LISTADO DE INSUMOS GENERAL</v>
          </cell>
        </row>
      </sheetData>
      <sheetData sheetId="2897">
        <row r="1">
          <cell r="A1" t="str">
            <v>EQUIPO</v>
          </cell>
        </row>
      </sheetData>
      <sheetData sheetId="2898">
        <row r="1">
          <cell r="A1" t="str">
            <v>LISTADO DE INSUMOS GENERAL</v>
          </cell>
        </row>
      </sheetData>
      <sheetData sheetId="2899">
        <row r="1">
          <cell r="A1" t="str">
            <v>LISTADO DE INSUMOS GENERAL</v>
          </cell>
        </row>
      </sheetData>
      <sheetData sheetId="2900">
        <row r="3">
          <cell r="A3">
            <v>1</v>
          </cell>
        </row>
      </sheetData>
      <sheetData sheetId="2901">
        <row r="3">
          <cell r="A3">
            <v>1</v>
          </cell>
        </row>
      </sheetData>
      <sheetData sheetId="2902">
        <row r="3">
          <cell r="A3">
            <v>1</v>
          </cell>
        </row>
      </sheetData>
      <sheetData sheetId="2903">
        <row r="3">
          <cell r="A3">
            <v>1</v>
          </cell>
        </row>
      </sheetData>
      <sheetData sheetId="2904">
        <row r="1">
          <cell r="A1" t="str">
            <v>ITEM</v>
          </cell>
        </row>
      </sheetData>
      <sheetData sheetId="2905">
        <row r="1">
          <cell r="A1" t="str">
            <v>EQUIPO</v>
          </cell>
        </row>
      </sheetData>
      <sheetData sheetId="2906">
        <row r="1">
          <cell r="A1" t="str">
            <v>LISTADO DE INSUMOS GENERAL</v>
          </cell>
        </row>
      </sheetData>
      <sheetData sheetId="2907" refreshError="1"/>
      <sheetData sheetId="2908">
        <row r="1">
          <cell r="A1" t="str">
            <v>LISTADO DE INSUMOS GENERAL</v>
          </cell>
        </row>
      </sheetData>
      <sheetData sheetId="2909" refreshError="1"/>
      <sheetData sheetId="2910"/>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sheetData sheetId="3099">
        <row r="18">
          <cell r="C18">
            <v>7000</v>
          </cell>
        </row>
      </sheetData>
      <sheetData sheetId="3100"/>
      <sheetData sheetId="3101"/>
      <sheetData sheetId="3102"/>
      <sheetData sheetId="3103"/>
      <sheetData sheetId="3104"/>
      <sheetData sheetId="3105"/>
      <sheetData sheetId="3106"/>
      <sheetData sheetId="3107"/>
      <sheetData sheetId="3108">
        <row r="5">
          <cell r="E5" t="str">
            <v>CANTIDAD</v>
          </cell>
        </row>
      </sheetData>
      <sheetData sheetId="3109">
        <row r="5">
          <cell r="E5" t="str">
            <v>CANTIDAD</v>
          </cell>
        </row>
      </sheetData>
      <sheetData sheetId="3110">
        <row r="5">
          <cell r="E5" t="str">
            <v>CANTIDAD</v>
          </cell>
        </row>
      </sheetData>
      <sheetData sheetId="3111">
        <row r="1">
          <cell r="B1" t="str">
            <v>CTO-102-2002</v>
          </cell>
        </row>
      </sheetData>
      <sheetData sheetId="3112">
        <row r="5">
          <cell r="E5" t="str">
            <v>CANTIDAD</v>
          </cell>
        </row>
      </sheetData>
      <sheetData sheetId="3113">
        <row r="5">
          <cell r="E5" t="str">
            <v>CANTIDAD</v>
          </cell>
        </row>
      </sheetData>
      <sheetData sheetId="3114">
        <row r="3">
          <cell r="A3">
            <v>5.0999999999999996</v>
          </cell>
        </row>
      </sheetData>
      <sheetData sheetId="3115">
        <row r="2">
          <cell r="AM2">
            <v>25</v>
          </cell>
        </row>
      </sheetData>
      <sheetData sheetId="3116">
        <row r="2">
          <cell r="AM2">
            <v>25</v>
          </cell>
        </row>
      </sheetData>
      <sheetData sheetId="3117">
        <row r="1">
          <cell r="A1" t="str">
            <v>INSTITUTO NACIONAL DE VIAS</v>
          </cell>
        </row>
      </sheetData>
      <sheetData sheetId="3118">
        <row r="1">
          <cell r="B1" t="str">
            <v>CTO-102-2002</v>
          </cell>
        </row>
      </sheetData>
      <sheetData sheetId="3119" refreshError="1"/>
      <sheetData sheetId="3120"/>
      <sheetData sheetId="3121"/>
      <sheetData sheetId="3122" refreshError="1"/>
      <sheetData sheetId="3123" refreshError="1"/>
      <sheetData sheetId="3124" refreshError="1"/>
      <sheetData sheetId="3125" refreshError="1"/>
      <sheetData sheetId="3126"/>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sheetData sheetId="3144"/>
      <sheetData sheetId="3145">
        <row r="1">
          <cell r="A1" t="str">
            <v>EQUIPO</v>
          </cell>
        </row>
      </sheetData>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sheetData sheetId="3173"/>
      <sheetData sheetId="3174">
        <row r="1">
          <cell r="C1">
            <v>0.2</v>
          </cell>
        </row>
      </sheetData>
      <sheetData sheetId="3175"/>
      <sheetData sheetId="3176"/>
      <sheetData sheetId="3177"/>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ow r="1">
          <cell r="A1" t="str">
            <v>ADMINISTRACION</v>
          </cell>
        </row>
      </sheetData>
      <sheetData sheetId="3218">
        <row r="44">
          <cell r="H44">
            <v>747796</v>
          </cell>
        </row>
      </sheetData>
      <sheetData sheetId="3219" refreshError="1"/>
      <sheetData sheetId="3220"/>
      <sheetData sheetId="3221">
        <row r="6">
          <cell r="A6" t="str">
            <v>TOPÓGRAFO</v>
          </cell>
        </row>
      </sheetData>
      <sheetData sheetId="3222"/>
      <sheetData sheetId="3223">
        <row r="5">
          <cell r="E5" t="str">
            <v>CANTIDAD</v>
          </cell>
        </row>
      </sheetData>
      <sheetData sheetId="3224">
        <row r="1">
          <cell r="A1" t="str">
            <v>ADMINISTRACION</v>
          </cell>
        </row>
      </sheetData>
      <sheetData sheetId="3225">
        <row r="5">
          <cell r="E5" t="str">
            <v>CANTIDAD</v>
          </cell>
        </row>
      </sheetData>
      <sheetData sheetId="3226"/>
      <sheetData sheetId="3227"/>
      <sheetData sheetId="3228"/>
      <sheetData sheetId="3229">
        <row r="5">
          <cell r="E5" t="str">
            <v>CANTIDAD</v>
          </cell>
        </row>
      </sheetData>
      <sheetData sheetId="3230">
        <row r="5">
          <cell r="E5" t="str">
            <v>CANTIDAD</v>
          </cell>
        </row>
      </sheetData>
      <sheetData sheetId="3231">
        <row r="5">
          <cell r="E5" t="str">
            <v>CANTIDAD</v>
          </cell>
        </row>
      </sheetData>
      <sheetData sheetId="3232">
        <row r="5">
          <cell r="E5" t="str">
            <v>CANTIDAD</v>
          </cell>
        </row>
      </sheetData>
      <sheetData sheetId="3233">
        <row r="1">
          <cell r="A1" t="str">
            <v>ITEM</v>
          </cell>
        </row>
      </sheetData>
      <sheetData sheetId="3234">
        <row r="1">
          <cell r="A1" t="str">
            <v>EQUIPO</v>
          </cell>
        </row>
      </sheetData>
      <sheetData sheetId="3235">
        <row r="1">
          <cell r="A1" t="str">
            <v>ADMINISTRACION</v>
          </cell>
        </row>
      </sheetData>
      <sheetData sheetId="3236">
        <row r="5">
          <cell r="E5" t="str">
            <v>CANTIDAD</v>
          </cell>
        </row>
      </sheetData>
      <sheetData sheetId="3237">
        <row r="5">
          <cell r="E5" t="str">
            <v>CANTIDAD</v>
          </cell>
        </row>
      </sheetData>
      <sheetData sheetId="3238">
        <row r="5">
          <cell r="E5" t="str">
            <v>CANTIDAD</v>
          </cell>
        </row>
      </sheetData>
      <sheetData sheetId="3239">
        <row r="41">
          <cell r="H41">
            <v>107162</v>
          </cell>
        </row>
      </sheetData>
      <sheetData sheetId="3240">
        <row r="154">
          <cell r="G154">
            <v>12880</v>
          </cell>
        </row>
      </sheetData>
      <sheetData sheetId="3241"/>
      <sheetData sheetId="3242" refreshError="1"/>
      <sheetData sheetId="3243"/>
      <sheetData sheetId="3244"/>
      <sheetData sheetId="3245"/>
      <sheetData sheetId="3246"/>
      <sheetData sheetId="3247"/>
      <sheetData sheetId="3248"/>
      <sheetData sheetId="3249"/>
      <sheetData sheetId="3250" refreshError="1"/>
      <sheetData sheetId="3251" refreshError="1"/>
      <sheetData sheetId="3252" refreshError="1"/>
      <sheetData sheetId="3253"/>
      <sheetData sheetId="3254"/>
      <sheetData sheetId="3255"/>
      <sheetData sheetId="3256"/>
      <sheetData sheetId="3257"/>
      <sheetData sheetId="3258"/>
      <sheetData sheetId="3259"/>
      <sheetData sheetId="3260"/>
      <sheetData sheetId="3261">
        <row r="1">
          <cell r="A1" t="str">
            <v>INSTITUTO NACIONAL DE VIAS</v>
          </cell>
        </row>
      </sheetData>
      <sheetData sheetId="3262"/>
      <sheetData sheetId="3263"/>
      <sheetData sheetId="3264">
        <row r="18">
          <cell r="C18">
            <v>7000</v>
          </cell>
        </row>
      </sheetData>
      <sheetData sheetId="3265">
        <row r="7">
          <cell r="A7" t="str">
            <v>Herramientas Menores</v>
          </cell>
        </row>
      </sheetData>
      <sheetData sheetId="3266">
        <row r="18">
          <cell r="C18">
            <v>7000</v>
          </cell>
        </row>
      </sheetData>
      <sheetData sheetId="3267"/>
      <sheetData sheetId="3268">
        <row r="18">
          <cell r="C18">
            <v>7000</v>
          </cell>
        </row>
      </sheetData>
      <sheetData sheetId="3269"/>
      <sheetData sheetId="3270">
        <row r="1">
          <cell r="B1" t="str">
            <v>CTO-102-2002</v>
          </cell>
        </row>
      </sheetData>
      <sheetData sheetId="3271"/>
      <sheetData sheetId="3272" refreshError="1"/>
      <sheetData sheetId="3273">
        <row r="1">
          <cell r="B1" t="str">
            <v>CTO-102-2002</v>
          </cell>
        </row>
      </sheetData>
      <sheetData sheetId="3274" refreshError="1"/>
      <sheetData sheetId="3275"/>
      <sheetData sheetId="3276" refreshError="1"/>
      <sheetData sheetId="3277" refreshError="1"/>
      <sheetData sheetId="3278" refreshError="1"/>
      <sheetData sheetId="3279"/>
      <sheetData sheetId="3280"/>
      <sheetData sheetId="3281"/>
      <sheetData sheetId="3282"/>
      <sheetData sheetId="3283"/>
      <sheetData sheetId="3284">
        <row r="1">
          <cell r="A1" t="str">
            <v>INSTITUTO NACIONAL DE VIAS</v>
          </cell>
        </row>
      </sheetData>
      <sheetData sheetId="3285"/>
      <sheetData sheetId="3286" refreshError="1"/>
      <sheetData sheetId="3287" refreshError="1"/>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row r="7">
          <cell r="B7">
            <v>0.1</v>
          </cell>
        </row>
      </sheetData>
      <sheetData sheetId="3308">
        <row r="7">
          <cell r="B7">
            <v>0.1</v>
          </cell>
        </row>
      </sheetData>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row r="1">
          <cell r="A1" t="str">
            <v>INSTITUTO NACIONAL DE VIAS</v>
          </cell>
        </row>
      </sheetData>
      <sheetData sheetId="3338"/>
      <sheetData sheetId="3339"/>
      <sheetData sheetId="3340"/>
      <sheetData sheetId="3341"/>
      <sheetData sheetId="3342"/>
      <sheetData sheetId="3343"/>
      <sheetData sheetId="3344"/>
      <sheetData sheetId="3345">
        <row r="1">
          <cell r="A1" t="str">
            <v>INSTITUTO NACIONAL DE VIAS</v>
          </cell>
        </row>
      </sheetData>
      <sheetData sheetId="3346"/>
      <sheetData sheetId="3347"/>
      <sheetData sheetId="3348"/>
      <sheetData sheetId="3349"/>
      <sheetData sheetId="3350"/>
      <sheetData sheetId="3351"/>
      <sheetData sheetId="3352"/>
      <sheetData sheetId="3353"/>
      <sheetData sheetId="3354"/>
      <sheetData sheetId="3355"/>
      <sheetData sheetId="3356">
        <row r="16">
          <cell r="A16" t="str">
            <v>ABONO 10-30-10</v>
          </cell>
        </row>
      </sheetData>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row r="1">
          <cell r="A1" t="str">
            <v>EQUIPO</v>
          </cell>
        </row>
      </sheetData>
      <sheetData sheetId="3377">
        <row r="1">
          <cell r="A1" t="str">
            <v>ADMINISTRACION</v>
          </cell>
        </row>
      </sheetData>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row r="1">
          <cell r="A1" t="str">
            <v>ITEM</v>
          </cell>
        </row>
      </sheetData>
      <sheetData sheetId="3417">
        <row r="1">
          <cell r="A1" t="str">
            <v>EQUIPO</v>
          </cell>
        </row>
      </sheetData>
      <sheetData sheetId="3418">
        <row r="1">
          <cell r="A1" t="str">
            <v>ITEM</v>
          </cell>
        </row>
      </sheetData>
      <sheetData sheetId="3419">
        <row r="1">
          <cell r="A1" t="str">
            <v>EQUIPO</v>
          </cell>
        </row>
      </sheetData>
      <sheetData sheetId="3420">
        <row r="1">
          <cell r="A1" t="str">
            <v>ITEM</v>
          </cell>
        </row>
      </sheetData>
      <sheetData sheetId="3421">
        <row r="1">
          <cell r="A1" t="str">
            <v>EQUIPO</v>
          </cell>
        </row>
      </sheetData>
      <sheetData sheetId="3422">
        <row r="1">
          <cell r="A1" t="str">
            <v>ADMINISTRACION</v>
          </cell>
        </row>
      </sheetData>
      <sheetData sheetId="3423">
        <row r="1">
          <cell r="A1" t="str">
            <v>EQUIPO</v>
          </cell>
        </row>
      </sheetData>
      <sheetData sheetId="3424">
        <row r="1">
          <cell r="A1" t="str">
            <v>ADMINISTRACION</v>
          </cell>
        </row>
      </sheetData>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row r="8">
          <cell r="A8">
            <v>2.1</v>
          </cell>
        </row>
      </sheetData>
      <sheetData sheetId="3452">
        <row r="8">
          <cell r="A8">
            <v>3.1</v>
          </cell>
        </row>
      </sheetData>
      <sheetData sheetId="3453"/>
      <sheetData sheetId="3454"/>
      <sheetData sheetId="3455"/>
      <sheetData sheetId="3456"/>
      <sheetData sheetId="3457"/>
      <sheetData sheetId="3458">
        <row r="3">
          <cell r="A3">
            <v>1</v>
          </cell>
        </row>
      </sheetData>
      <sheetData sheetId="3459"/>
      <sheetData sheetId="3460"/>
      <sheetData sheetId="3461"/>
      <sheetData sheetId="3462"/>
      <sheetData sheetId="3463"/>
      <sheetData sheetId="3464"/>
      <sheetData sheetId="3465">
        <row r="1">
          <cell r="A1" t="str">
            <v>LISTADO DE INSUMOS GENERAL</v>
          </cell>
        </row>
      </sheetData>
      <sheetData sheetId="3466"/>
      <sheetData sheetId="3467">
        <row r="16">
          <cell r="A16" t="str">
            <v>ABONO 10-30-10</v>
          </cell>
        </row>
      </sheetData>
      <sheetData sheetId="3468"/>
      <sheetData sheetId="3469">
        <row r="16">
          <cell r="A16" t="str">
            <v>ABONO 10-30-10</v>
          </cell>
        </row>
      </sheetData>
      <sheetData sheetId="3470"/>
      <sheetData sheetId="3471">
        <row r="6">
          <cell r="A6" t="str">
            <v>TOPÓGRAFO</v>
          </cell>
        </row>
      </sheetData>
      <sheetData sheetId="3472" refreshError="1"/>
      <sheetData sheetId="3473" refreshError="1"/>
      <sheetData sheetId="3474" refreshError="1"/>
      <sheetData sheetId="3475" refreshError="1"/>
      <sheetData sheetId="3476" refreshError="1"/>
      <sheetData sheetId="3477" refreshError="1"/>
      <sheetData sheetId="3478">
        <row r="1">
          <cell r="A1" t="str">
            <v>ITEM</v>
          </cell>
        </row>
      </sheetData>
      <sheetData sheetId="3479">
        <row r="1">
          <cell r="A1" t="str">
            <v>EQUIPO</v>
          </cell>
        </row>
      </sheetData>
      <sheetData sheetId="3480">
        <row r="1">
          <cell r="A1" t="str">
            <v>ADMINISTRACION</v>
          </cell>
        </row>
      </sheetData>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sheetData sheetId="3522"/>
      <sheetData sheetId="3523"/>
      <sheetData sheetId="3524"/>
      <sheetData sheetId="3525"/>
      <sheetData sheetId="3526"/>
      <sheetData sheetId="3527"/>
      <sheetData sheetId="3528"/>
      <sheetData sheetId="3529"/>
      <sheetData sheetId="3530"/>
      <sheetData sheetId="3531"/>
      <sheetData sheetId="3532" refreshError="1"/>
      <sheetData sheetId="3533" refreshError="1"/>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refreshError="1"/>
      <sheetData sheetId="3559"/>
      <sheetData sheetId="3560"/>
      <sheetData sheetId="3561"/>
      <sheetData sheetId="3562">
        <row r="1">
          <cell r="A1" t="str">
            <v>INSTITUTO NACIONAL DE VIAS</v>
          </cell>
        </row>
      </sheetData>
      <sheetData sheetId="3563"/>
      <sheetData sheetId="3564"/>
      <sheetData sheetId="3565"/>
      <sheetData sheetId="3566"/>
      <sheetData sheetId="3567"/>
      <sheetData sheetId="3568"/>
      <sheetData sheetId="3569"/>
      <sheetData sheetId="3570"/>
      <sheetData sheetId="3571"/>
      <sheetData sheetId="3572" refreshError="1"/>
      <sheetData sheetId="3573"/>
      <sheetData sheetId="3574"/>
      <sheetData sheetId="3575"/>
      <sheetData sheetId="3576"/>
      <sheetData sheetId="3577"/>
      <sheetData sheetId="3578"/>
      <sheetData sheetId="3579"/>
      <sheetData sheetId="3580"/>
      <sheetData sheetId="3581"/>
      <sheetData sheetId="3582"/>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ow r="5">
          <cell r="E5" t="str">
            <v>CANTIDAD</v>
          </cell>
        </row>
      </sheetData>
      <sheetData sheetId="3643" refreshError="1"/>
      <sheetData sheetId="3644" refreshError="1"/>
      <sheetData sheetId="3645" refreshError="1"/>
      <sheetData sheetId="3646">
        <row r="1">
          <cell r="A1" t="str">
            <v>ADMINISTRACION</v>
          </cell>
        </row>
      </sheetData>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sheetData sheetId="3669" refreshError="1"/>
      <sheetData sheetId="3670"/>
      <sheetData sheetId="3671" refreshError="1"/>
      <sheetData sheetId="3672" refreshError="1"/>
      <sheetData sheetId="3673" refreshError="1"/>
      <sheetData sheetId="3674" refreshError="1"/>
      <sheetData sheetId="3675" refreshError="1"/>
      <sheetData sheetId="3676">
        <row r="1">
          <cell r="A1" t="str">
            <v>ADMINISTRACION</v>
          </cell>
        </row>
      </sheetData>
      <sheetData sheetId="3677"/>
      <sheetData sheetId="3678">
        <row r="168">
          <cell r="D168">
            <v>10046</v>
          </cell>
        </row>
      </sheetData>
      <sheetData sheetId="3679">
        <row r="14">
          <cell r="D14">
            <v>38504</v>
          </cell>
        </row>
      </sheetData>
      <sheetData sheetId="3680" refreshError="1"/>
      <sheetData sheetId="3681" refreshError="1"/>
      <sheetData sheetId="3682" refreshError="1"/>
      <sheetData sheetId="3683" refreshError="1"/>
      <sheetData sheetId="3684" refreshError="1"/>
      <sheetData sheetId="3685"/>
      <sheetData sheetId="3686">
        <row r="1">
          <cell r="A1" t="str">
            <v>ITEM</v>
          </cell>
        </row>
      </sheetData>
      <sheetData sheetId="3687" refreshError="1"/>
      <sheetData sheetId="3688" refreshError="1"/>
      <sheetData sheetId="3689"/>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sheetData sheetId="3805"/>
      <sheetData sheetId="3806"/>
      <sheetData sheetId="3807">
        <row r="1">
          <cell r="A1" t="str">
            <v>ITEM</v>
          </cell>
        </row>
      </sheetData>
      <sheetData sheetId="3808">
        <row r="1">
          <cell r="A1" t="str">
            <v>EQUIPO</v>
          </cell>
        </row>
      </sheetData>
      <sheetData sheetId="3809">
        <row r="1">
          <cell r="A1" t="str">
            <v>ADMINISTRACION</v>
          </cell>
        </row>
      </sheetData>
      <sheetData sheetId="3810">
        <row r="1">
          <cell r="A1" t="str">
            <v>ITEM</v>
          </cell>
        </row>
      </sheetData>
      <sheetData sheetId="3811" refreshError="1"/>
      <sheetData sheetId="3812" refreshError="1"/>
      <sheetData sheetId="3813"/>
      <sheetData sheetId="3814"/>
      <sheetData sheetId="3815"/>
      <sheetData sheetId="3816"/>
      <sheetData sheetId="3817"/>
      <sheetData sheetId="3818">
        <row r="3">
          <cell r="A3">
            <v>1</v>
          </cell>
        </row>
      </sheetData>
      <sheetData sheetId="3819"/>
      <sheetData sheetId="3820"/>
      <sheetData sheetId="3821"/>
      <sheetData sheetId="3822"/>
      <sheetData sheetId="3823"/>
      <sheetData sheetId="3824"/>
      <sheetData sheetId="3825">
        <row r="1">
          <cell r="A1" t="str">
            <v>LISTADO DE INSUMOS GENERAL</v>
          </cell>
        </row>
      </sheetData>
      <sheetData sheetId="3826"/>
      <sheetData sheetId="3827"/>
      <sheetData sheetId="3828">
        <row r="1">
          <cell r="A1" t="str">
            <v>ITEM</v>
          </cell>
        </row>
      </sheetData>
      <sheetData sheetId="3829">
        <row r="1">
          <cell r="A1" t="str">
            <v>EQUIPO</v>
          </cell>
        </row>
      </sheetData>
      <sheetData sheetId="3830">
        <row r="1">
          <cell r="A1" t="str">
            <v>ADMINISTRACION</v>
          </cell>
        </row>
      </sheetData>
      <sheetData sheetId="3831"/>
      <sheetData sheetId="3832"/>
      <sheetData sheetId="3833"/>
      <sheetData sheetId="3834"/>
      <sheetData sheetId="3835"/>
      <sheetData sheetId="3836">
        <row r="1">
          <cell r="A1" t="str">
            <v>ITEM</v>
          </cell>
        </row>
      </sheetData>
      <sheetData sheetId="3837">
        <row r="1">
          <cell r="A1" t="str">
            <v>ADMINISTRACION</v>
          </cell>
        </row>
      </sheetData>
      <sheetData sheetId="3838">
        <row r="1">
          <cell r="A1" t="str">
            <v>EQUIPO</v>
          </cell>
        </row>
      </sheetData>
      <sheetData sheetId="3839">
        <row r="1">
          <cell r="A1" t="str">
            <v>ADMINISTRACION</v>
          </cell>
        </row>
      </sheetData>
      <sheetData sheetId="3840">
        <row r="1">
          <cell r="A1" t="str">
            <v>EQUIPO</v>
          </cell>
        </row>
      </sheetData>
      <sheetData sheetId="3841">
        <row r="1">
          <cell r="A1" t="str">
            <v>ADMINISTRACION</v>
          </cell>
        </row>
      </sheetData>
      <sheetData sheetId="3842"/>
      <sheetData sheetId="3843">
        <row r="1">
          <cell r="A1" t="str">
            <v>ITEM</v>
          </cell>
        </row>
      </sheetData>
      <sheetData sheetId="3844">
        <row r="1">
          <cell r="A1" t="str">
            <v>EQUIPO</v>
          </cell>
        </row>
      </sheetData>
      <sheetData sheetId="3845">
        <row r="1">
          <cell r="A1" t="str">
            <v>ADMINISTRACION</v>
          </cell>
        </row>
      </sheetData>
      <sheetData sheetId="3846">
        <row r="1">
          <cell r="A1" t="str">
            <v>ITEM</v>
          </cell>
        </row>
      </sheetData>
      <sheetData sheetId="3847">
        <row r="1">
          <cell r="A1" t="str">
            <v>EQUIPO</v>
          </cell>
        </row>
      </sheetData>
      <sheetData sheetId="3848">
        <row r="1">
          <cell r="A1" t="str">
            <v>ADMINISTRACION</v>
          </cell>
        </row>
      </sheetData>
      <sheetData sheetId="3849">
        <row r="1">
          <cell r="A1" t="str">
            <v>INSTITUTO NACIONAL DE VIAS</v>
          </cell>
        </row>
      </sheetData>
      <sheetData sheetId="3850"/>
      <sheetData sheetId="3851"/>
      <sheetData sheetId="3852"/>
      <sheetData sheetId="3853"/>
      <sheetData sheetId="3854">
        <row r="3">
          <cell r="A3">
            <v>1</v>
          </cell>
        </row>
      </sheetData>
      <sheetData sheetId="3855"/>
      <sheetData sheetId="3856">
        <row r="1">
          <cell r="A1" t="str">
            <v>ITEM</v>
          </cell>
        </row>
      </sheetData>
      <sheetData sheetId="3857">
        <row r="1">
          <cell r="A1" t="str">
            <v>EQUIPO</v>
          </cell>
        </row>
      </sheetData>
      <sheetData sheetId="3858">
        <row r="1">
          <cell r="A1" t="str">
            <v>ADMINISTRACION</v>
          </cell>
        </row>
      </sheetData>
      <sheetData sheetId="3859">
        <row r="1">
          <cell r="A1" t="str">
            <v>ADMINISTRACION</v>
          </cell>
        </row>
      </sheetData>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sheetData sheetId="3941" refreshError="1"/>
      <sheetData sheetId="3942">
        <row r="5">
          <cell r="E5" t="str">
            <v>CANTIDAD</v>
          </cell>
        </row>
      </sheetData>
      <sheetData sheetId="3943"/>
      <sheetData sheetId="3944">
        <row r="5">
          <cell r="E5" t="str">
            <v>CANTIDAD</v>
          </cell>
        </row>
      </sheetData>
      <sheetData sheetId="3945">
        <row r="5">
          <cell r="E5" t="str">
            <v>CANTIDAD</v>
          </cell>
        </row>
      </sheetData>
      <sheetData sheetId="3946"/>
      <sheetData sheetId="3947">
        <row r="5">
          <cell r="E5" t="str">
            <v>CANTIDAD</v>
          </cell>
        </row>
      </sheetData>
      <sheetData sheetId="3948"/>
      <sheetData sheetId="3949"/>
      <sheetData sheetId="3950"/>
      <sheetData sheetId="3951"/>
      <sheetData sheetId="3952"/>
      <sheetData sheetId="3953"/>
      <sheetData sheetId="3954">
        <row r="5">
          <cell r="E5" t="str">
            <v>CANTIDAD</v>
          </cell>
        </row>
      </sheetData>
      <sheetData sheetId="3955">
        <row r="5">
          <cell r="E5" t="str">
            <v>CANTIDAD</v>
          </cell>
        </row>
      </sheetData>
      <sheetData sheetId="3956"/>
      <sheetData sheetId="3957">
        <row r="5">
          <cell r="E5" t="str">
            <v>CANTIDAD</v>
          </cell>
        </row>
      </sheetData>
      <sheetData sheetId="3958">
        <row r="5">
          <cell r="E5" t="str">
            <v>CANTIDAD</v>
          </cell>
        </row>
      </sheetData>
      <sheetData sheetId="3959"/>
      <sheetData sheetId="3960">
        <row r="5">
          <cell r="E5" t="str">
            <v>CANTIDAD</v>
          </cell>
        </row>
      </sheetData>
      <sheetData sheetId="3961"/>
      <sheetData sheetId="3962"/>
      <sheetData sheetId="3963"/>
      <sheetData sheetId="3964"/>
      <sheetData sheetId="3965">
        <row r="33">
          <cell r="C33">
            <v>0.77967625899280601</v>
          </cell>
        </row>
      </sheetData>
      <sheetData sheetId="3966"/>
      <sheetData sheetId="3967">
        <row r="3">
          <cell r="B3">
            <v>200</v>
          </cell>
        </row>
      </sheetData>
      <sheetData sheetId="3968"/>
      <sheetData sheetId="3969"/>
      <sheetData sheetId="3970">
        <row r="1">
          <cell r="A1" t="str">
            <v>ADMINISTRACION</v>
          </cell>
        </row>
      </sheetData>
      <sheetData sheetId="3971"/>
      <sheetData sheetId="3972">
        <row r="33">
          <cell r="C33">
            <v>0.77967625899280601</v>
          </cell>
        </row>
      </sheetData>
      <sheetData sheetId="3973"/>
      <sheetData sheetId="3974"/>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sheetData sheetId="3990" refreshError="1"/>
      <sheetData sheetId="3991"/>
      <sheetData sheetId="3992"/>
      <sheetData sheetId="3993">
        <row r="1">
          <cell r="A1" t="str">
            <v>ITEM</v>
          </cell>
        </row>
      </sheetData>
      <sheetData sheetId="3994">
        <row r="1">
          <cell r="A1" t="str">
            <v>EQUIPO</v>
          </cell>
        </row>
      </sheetData>
      <sheetData sheetId="3995">
        <row r="1">
          <cell r="A1" t="str">
            <v>ITEM</v>
          </cell>
        </row>
      </sheetData>
      <sheetData sheetId="3996">
        <row r="1">
          <cell r="A1" t="str">
            <v>ADMINISTRACION</v>
          </cell>
        </row>
      </sheetData>
      <sheetData sheetId="3997">
        <row r="1">
          <cell r="A1" t="str">
            <v>ADMINISTRACION</v>
          </cell>
        </row>
      </sheetData>
      <sheetData sheetId="3998">
        <row r="1">
          <cell r="A1" t="str">
            <v>ADMINISTRACION</v>
          </cell>
        </row>
      </sheetData>
      <sheetData sheetId="3999"/>
      <sheetData sheetId="4000">
        <row r="5">
          <cell r="A5">
            <v>4010000</v>
          </cell>
        </row>
      </sheetData>
      <sheetData sheetId="4001"/>
      <sheetData sheetId="4002"/>
      <sheetData sheetId="4003"/>
      <sheetData sheetId="4004"/>
      <sheetData sheetId="4005"/>
      <sheetData sheetId="4006"/>
      <sheetData sheetId="4007"/>
      <sheetData sheetId="4008"/>
      <sheetData sheetId="4009">
        <row r="1">
          <cell r="A1" t="str">
            <v>ADMINISTRACION</v>
          </cell>
        </row>
      </sheetData>
      <sheetData sheetId="4010">
        <row r="1">
          <cell r="A1" t="str">
            <v>EQUIPO</v>
          </cell>
        </row>
      </sheetData>
      <sheetData sheetId="4011">
        <row r="1">
          <cell r="A1" t="str">
            <v>ADMINISTRACION</v>
          </cell>
        </row>
      </sheetData>
      <sheetData sheetId="4012"/>
      <sheetData sheetId="4013">
        <row r="5">
          <cell r="A5">
            <v>4010000</v>
          </cell>
        </row>
      </sheetData>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refreshError="1"/>
      <sheetData sheetId="4027" refreshError="1"/>
      <sheetData sheetId="4028" refreshError="1"/>
      <sheetData sheetId="4029"/>
      <sheetData sheetId="4030"/>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sheetData sheetId="4042" refreshError="1"/>
      <sheetData sheetId="4043"/>
      <sheetData sheetId="4044"/>
      <sheetData sheetId="4045"/>
      <sheetData sheetId="4046"/>
      <sheetData sheetId="4047"/>
      <sheetData sheetId="4048"/>
      <sheetData sheetId="4049">
        <row r="1">
          <cell r="A1" t="str">
            <v>ITEM</v>
          </cell>
        </row>
      </sheetData>
      <sheetData sheetId="4050">
        <row r="1">
          <cell r="A1" t="str">
            <v>ADMINISTRACION</v>
          </cell>
        </row>
      </sheetData>
      <sheetData sheetId="4051"/>
      <sheetData sheetId="4052"/>
      <sheetData sheetId="4053"/>
      <sheetData sheetId="4054"/>
      <sheetData sheetId="4055" refreshError="1"/>
      <sheetData sheetId="4056" refreshError="1"/>
      <sheetData sheetId="4057" refreshError="1"/>
      <sheetData sheetId="4058" refreshError="1"/>
      <sheetData sheetId="4059" refreshError="1"/>
      <sheetData sheetId="4060"/>
      <sheetData sheetId="4061"/>
      <sheetData sheetId="4062"/>
      <sheetData sheetId="4063" refreshError="1"/>
      <sheetData sheetId="4064" refreshError="1"/>
      <sheetData sheetId="4065" refreshError="1"/>
      <sheetData sheetId="4066" refreshError="1"/>
      <sheetData sheetId="4067"/>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sheetData sheetId="4089" refreshError="1"/>
      <sheetData sheetId="4090"/>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ow r="33">
          <cell r="C33">
            <v>0.77967625899280601</v>
          </cell>
        </row>
      </sheetData>
      <sheetData sheetId="4102">
        <row r="33">
          <cell r="C33">
            <v>0.77967625899280601</v>
          </cell>
        </row>
      </sheetData>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ow r="1">
          <cell r="C1">
            <v>0.2</v>
          </cell>
        </row>
      </sheetData>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refreshError="1"/>
      <sheetData sheetId="4132"/>
      <sheetData sheetId="4133"/>
      <sheetData sheetId="4134"/>
      <sheetData sheetId="4135" refreshError="1"/>
      <sheetData sheetId="4136"/>
      <sheetData sheetId="4137"/>
      <sheetData sheetId="4138"/>
      <sheetData sheetId="4139"/>
      <sheetData sheetId="4140"/>
      <sheetData sheetId="4141">
        <row r="21">
          <cell r="G21" t="b">
            <v>0</v>
          </cell>
        </row>
      </sheetData>
      <sheetData sheetId="4142"/>
      <sheetData sheetId="4143">
        <row r="4">
          <cell r="B4" t="str">
            <v/>
          </cell>
        </row>
      </sheetData>
      <sheetData sheetId="4144">
        <row r="21">
          <cell r="G21" t="b">
            <v>0</v>
          </cell>
        </row>
      </sheetData>
      <sheetData sheetId="4145">
        <row r="21">
          <cell r="G21" t="b">
            <v>0</v>
          </cell>
        </row>
      </sheetData>
      <sheetData sheetId="4146"/>
      <sheetData sheetId="4147" refreshError="1"/>
      <sheetData sheetId="4148"/>
      <sheetData sheetId="4149">
        <row r="18">
          <cell r="C18">
            <v>7000</v>
          </cell>
        </row>
      </sheetData>
      <sheetData sheetId="4150">
        <row r="5">
          <cell r="A5" t="str">
            <v>Desperdicio</v>
          </cell>
        </row>
      </sheetData>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ow r="5">
          <cell r="E5" t="str">
            <v>CANTIDAD</v>
          </cell>
        </row>
      </sheetData>
      <sheetData sheetId="4160">
        <row r="5">
          <cell r="E5" t="str">
            <v>CANTIDAD</v>
          </cell>
        </row>
      </sheetData>
      <sheetData sheetId="4161">
        <row r="154">
          <cell r="G154">
            <v>12880</v>
          </cell>
        </row>
      </sheetData>
      <sheetData sheetId="4162"/>
      <sheetData sheetId="4163"/>
      <sheetData sheetId="4164"/>
      <sheetData sheetId="4165"/>
      <sheetData sheetId="4166"/>
      <sheetData sheetId="4167">
        <row r="21">
          <cell r="G21" t="b">
            <v>0</v>
          </cell>
        </row>
      </sheetData>
      <sheetData sheetId="4168">
        <row r="18">
          <cell r="C18">
            <v>7000</v>
          </cell>
        </row>
      </sheetData>
      <sheetData sheetId="4169"/>
      <sheetData sheetId="4170">
        <row r="1">
          <cell r="A1" t="str">
            <v>ITEM</v>
          </cell>
        </row>
      </sheetData>
      <sheetData sheetId="4171">
        <row r="1">
          <cell r="A1" t="str">
            <v>EQUIPO</v>
          </cell>
        </row>
      </sheetData>
      <sheetData sheetId="4172">
        <row r="1">
          <cell r="A1" t="str">
            <v>ADMINISTRACION</v>
          </cell>
        </row>
      </sheetData>
      <sheetData sheetId="4173">
        <row r="5">
          <cell r="E5" t="str">
            <v>CANTIDAD</v>
          </cell>
        </row>
      </sheetData>
      <sheetData sheetId="4174" refreshError="1"/>
      <sheetData sheetId="4175">
        <row r="5">
          <cell r="E5" t="str">
            <v>CANTIDAD</v>
          </cell>
        </row>
      </sheetData>
      <sheetData sheetId="4176">
        <row r="5">
          <cell r="E5" t="str">
            <v>CANTIDAD</v>
          </cell>
        </row>
      </sheetData>
      <sheetData sheetId="4177" refreshError="1"/>
      <sheetData sheetId="4178">
        <row r="5">
          <cell r="E5" t="str">
            <v>CANTIDAD</v>
          </cell>
        </row>
      </sheetData>
      <sheetData sheetId="4179">
        <row r="4">
          <cell r="B4" t="str">
            <v/>
          </cell>
        </row>
      </sheetData>
      <sheetData sheetId="4180">
        <row r="21">
          <cell r="G21" t="b">
            <v>0</v>
          </cell>
        </row>
      </sheetData>
      <sheetData sheetId="4181"/>
      <sheetData sheetId="4182"/>
      <sheetData sheetId="4183"/>
      <sheetData sheetId="4184"/>
      <sheetData sheetId="4185">
        <row r="5">
          <cell r="A5" t="str">
            <v>Desperdicio</v>
          </cell>
        </row>
      </sheetData>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refreshError="1"/>
      <sheetData sheetId="4203"/>
      <sheetData sheetId="4204">
        <row r="4">
          <cell r="B4" t="str">
            <v/>
          </cell>
        </row>
      </sheetData>
      <sheetData sheetId="4205"/>
      <sheetData sheetId="4206"/>
      <sheetData sheetId="4207"/>
      <sheetData sheetId="4208">
        <row r="4">
          <cell r="B4" t="str">
            <v/>
          </cell>
        </row>
      </sheetData>
      <sheetData sheetId="4209"/>
      <sheetData sheetId="4210"/>
      <sheetData sheetId="4211">
        <row r="1">
          <cell r="A1" t="str">
            <v>EQUIPO</v>
          </cell>
        </row>
      </sheetData>
      <sheetData sheetId="4212"/>
      <sheetData sheetId="4213"/>
      <sheetData sheetId="4214"/>
      <sheetData sheetId="4215"/>
      <sheetData sheetId="4216"/>
      <sheetData sheetId="4217"/>
      <sheetData sheetId="4218"/>
      <sheetData sheetId="4219"/>
      <sheetData sheetId="4220"/>
      <sheetData sheetId="422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sheetData sheetId="4275" refreshError="1"/>
      <sheetData sheetId="4276" refreshError="1"/>
      <sheetData sheetId="4277" refreshError="1"/>
      <sheetData sheetId="4278" refreshError="1"/>
      <sheetData sheetId="4279"/>
      <sheetData sheetId="4280" refreshError="1"/>
      <sheetData sheetId="4281" refreshError="1"/>
      <sheetData sheetId="4282" refreshError="1"/>
      <sheetData sheetId="4283" refreshError="1"/>
      <sheetData sheetId="4284" refreshError="1"/>
      <sheetData sheetId="4285" refreshError="1"/>
      <sheetData sheetId="4286"/>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ow r="1">
          <cell r="A1" t="str">
            <v>EQUIPO</v>
          </cell>
        </row>
      </sheetData>
      <sheetData sheetId="4296"/>
      <sheetData sheetId="4297">
        <row r="1">
          <cell r="A1" t="str">
            <v>EQUIPO</v>
          </cell>
        </row>
      </sheetData>
      <sheetData sheetId="4298">
        <row r="1">
          <cell r="A1" t="str">
            <v>ADMINISTRACION</v>
          </cell>
        </row>
      </sheetData>
      <sheetData sheetId="4299"/>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ow r="5">
          <cell r="E5" t="str">
            <v>CANTIDAD</v>
          </cell>
        </row>
      </sheetData>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ow r="36">
          <cell r="G36">
            <v>310000.00000097335</v>
          </cell>
        </row>
      </sheetData>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row r="4">
          <cell r="B4" t="str">
            <v/>
          </cell>
        </row>
      </sheetData>
      <sheetData sheetId="4500"/>
      <sheetData sheetId="4501"/>
      <sheetData sheetId="4502"/>
      <sheetData sheetId="4503"/>
      <sheetData sheetId="4504">
        <row r="4">
          <cell r="B4" t="str">
            <v/>
          </cell>
        </row>
      </sheetData>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ow r="2">
          <cell r="A2" t="str">
            <v>ACTA No</v>
          </cell>
        </row>
      </sheetData>
      <sheetData sheetId="5014">
        <row r="1">
          <cell r="A1" t="str">
            <v>ITEM</v>
          </cell>
        </row>
      </sheetData>
      <sheetData sheetId="5015">
        <row r="1">
          <cell r="A1" t="str">
            <v>EQUIPO</v>
          </cell>
        </row>
      </sheetData>
      <sheetData sheetId="5016">
        <row r="1">
          <cell r="A1" t="str">
            <v>ADMINISTRACION</v>
          </cell>
        </row>
      </sheetData>
      <sheetData sheetId="5017"/>
      <sheetData sheetId="5018">
        <row r="33">
          <cell r="C33">
            <v>0.77967625899280601</v>
          </cell>
        </row>
      </sheetData>
      <sheetData sheetId="5019"/>
      <sheetData sheetId="5020">
        <row r="2">
          <cell r="A2">
            <v>2</v>
          </cell>
        </row>
      </sheetData>
      <sheetData sheetId="5021">
        <row r="1">
          <cell r="A1" t="str">
            <v>ITEM</v>
          </cell>
        </row>
      </sheetData>
      <sheetData sheetId="5022">
        <row r="1">
          <cell r="A1" t="str">
            <v>EQUIPO</v>
          </cell>
        </row>
      </sheetData>
      <sheetData sheetId="5023">
        <row r="1">
          <cell r="A1" t="str">
            <v>ADMINISTRACION</v>
          </cell>
        </row>
      </sheetData>
      <sheetData sheetId="5024"/>
      <sheetData sheetId="5025"/>
      <sheetData sheetId="5026">
        <row r="2">
          <cell r="A2" t="str">
            <v>ACTA No</v>
          </cell>
        </row>
      </sheetData>
      <sheetData sheetId="5027">
        <row r="33">
          <cell r="C33">
            <v>0.77967625899280601</v>
          </cell>
        </row>
      </sheetData>
      <sheetData sheetId="5028"/>
      <sheetData sheetId="5029"/>
      <sheetData sheetId="5030"/>
      <sheetData sheetId="5031">
        <row r="1">
          <cell r="A1" t="str">
            <v>ITEM</v>
          </cell>
        </row>
      </sheetData>
      <sheetData sheetId="5032">
        <row r="1">
          <cell r="A1" t="str">
            <v>ITEM</v>
          </cell>
        </row>
      </sheetData>
      <sheetData sheetId="5033">
        <row r="1">
          <cell r="A1" t="str">
            <v>EQUIPO</v>
          </cell>
        </row>
      </sheetData>
      <sheetData sheetId="5034">
        <row r="1">
          <cell r="A1" t="str">
            <v>ADMINISTRACION</v>
          </cell>
        </row>
      </sheetData>
      <sheetData sheetId="5035">
        <row r="1">
          <cell r="A1" t="str">
            <v>ADMINISTRACION</v>
          </cell>
        </row>
      </sheetData>
      <sheetData sheetId="5036">
        <row r="1">
          <cell r="B1" t="str">
            <v>CTO-102-2002</v>
          </cell>
        </row>
      </sheetData>
      <sheetData sheetId="5037">
        <row r="1">
          <cell r="A1" t="str">
            <v>ITEM</v>
          </cell>
        </row>
      </sheetData>
      <sheetData sheetId="5038">
        <row r="1">
          <cell r="A1" t="str">
            <v>EQUIPO</v>
          </cell>
        </row>
      </sheetData>
      <sheetData sheetId="5039">
        <row r="1">
          <cell r="A1" t="str">
            <v>ADMINISTRACION</v>
          </cell>
        </row>
      </sheetData>
      <sheetData sheetId="5040">
        <row r="1">
          <cell r="A1" t="str">
            <v>ITEM</v>
          </cell>
        </row>
      </sheetData>
      <sheetData sheetId="5041">
        <row r="1">
          <cell r="A1" t="str">
            <v>EQUIPO</v>
          </cell>
        </row>
      </sheetData>
      <sheetData sheetId="5042">
        <row r="1">
          <cell r="A1" t="str">
            <v>ADMINISTRACION</v>
          </cell>
        </row>
      </sheetData>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sheetData sheetId="5144"/>
      <sheetData sheetId="5145" refreshError="1"/>
      <sheetData sheetId="5146" refreshError="1"/>
      <sheetData sheetId="5147" refreshError="1"/>
      <sheetData sheetId="5148" refreshError="1"/>
      <sheetData sheetId="5149" refreshError="1"/>
      <sheetData sheetId="5150" refreshError="1"/>
      <sheetData sheetId="5151"/>
      <sheetData sheetId="5152"/>
      <sheetData sheetId="5153"/>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sheetData sheetId="5172" refreshError="1"/>
      <sheetData sheetId="5173"/>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sheetData sheetId="5210"/>
      <sheetData sheetId="5211"/>
      <sheetData sheetId="5212"/>
      <sheetData sheetId="5213">
        <row r="3">
          <cell r="A3">
            <v>1</v>
          </cell>
        </row>
      </sheetData>
      <sheetData sheetId="5214">
        <row r="192">
          <cell r="X192">
            <v>7975000</v>
          </cell>
        </row>
      </sheetData>
      <sheetData sheetId="5215">
        <row r="33">
          <cell r="C33">
            <v>0.77967625899280601</v>
          </cell>
        </row>
      </sheetData>
      <sheetData sheetId="5216">
        <row r="8">
          <cell r="A8">
            <v>2.1</v>
          </cell>
        </row>
      </sheetData>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row r="4">
          <cell r="E4" t="str">
            <v>GUPCO</v>
          </cell>
        </row>
      </sheetData>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row r="2">
          <cell r="A2" t="str">
            <v>(ºF)</v>
          </cell>
        </row>
      </sheetData>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sheetData sheetId="5387"/>
      <sheetData sheetId="5388"/>
      <sheetData sheetId="5389"/>
      <sheetData sheetId="5390"/>
      <sheetData sheetId="539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sheetData sheetId="5418"/>
      <sheetData sheetId="5419"/>
      <sheetData sheetId="5420"/>
      <sheetData sheetId="5421"/>
      <sheetData sheetId="5422"/>
      <sheetData sheetId="5423"/>
      <sheetData sheetId="5424"/>
      <sheetData sheetId="5425" refreshError="1"/>
      <sheetData sheetId="5426" refreshError="1"/>
      <sheetData sheetId="5427">
        <row r="18">
          <cell r="C18">
            <v>9000</v>
          </cell>
        </row>
      </sheetData>
      <sheetData sheetId="5428" refreshError="1"/>
      <sheetData sheetId="5429" refreshError="1"/>
      <sheetData sheetId="5430" refreshError="1"/>
      <sheetData sheetId="5431" refreshError="1"/>
      <sheetData sheetId="5432" refreshError="1"/>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row r="18">
          <cell r="C18">
            <v>7000</v>
          </cell>
        </row>
      </sheetData>
      <sheetData sheetId="5447"/>
      <sheetData sheetId="5448">
        <row r="1">
          <cell r="A1" t="str">
            <v>EQUIPO</v>
          </cell>
        </row>
      </sheetData>
      <sheetData sheetId="5449">
        <row r="1">
          <cell r="A1" t="str">
            <v>ADMINISTRACION</v>
          </cell>
        </row>
      </sheetData>
      <sheetData sheetId="5450"/>
      <sheetData sheetId="5451"/>
      <sheetData sheetId="5452"/>
      <sheetData sheetId="5453"/>
      <sheetData sheetId="5454"/>
      <sheetData sheetId="5455"/>
      <sheetData sheetId="5456" refreshError="1"/>
      <sheetData sheetId="5457"/>
      <sheetData sheetId="5458"/>
      <sheetData sheetId="5459"/>
      <sheetData sheetId="5460"/>
      <sheetData sheetId="5461"/>
      <sheetData sheetId="5462"/>
      <sheetData sheetId="5463"/>
      <sheetData sheetId="5464"/>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row r="5">
          <cell r="E5" t="str">
            <v>CANTIDAD</v>
          </cell>
        </row>
      </sheetData>
      <sheetData sheetId="5728">
        <row r="5">
          <cell r="E5" t="str">
            <v>CANTIDAD</v>
          </cell>
        </row>
      </sheetData>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row r="1">
          <cell r="A1" t="str">
            <v>ITEM</v>
          </cell>
        </row>
      </sheetData>
      <sheetData sheetId="5806">
        <row r="1">
          <cell r="A1" t="str">
            <v>EQUIPO</v>
          </cell>
        </row>
      </sheetData>
      <sheetData sheetId="5807">
        <row r="1">
          <cell r="A1" t="str">
            <v>ADMINISTRACION</v>
          </cell>
        </row>
      </sheetData>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row r="1">
          <cell r="A1" t="str">
            <v>ITEM</v>
          </cell>
        </row>
      </sheetData>
      <sheetData sheetId="5821">
        <row r="1">
          <cell r="A1" t="str">
            <v>EQUIPO</v>
          </cell>
        </row>
      </sheetData>
      <sheetData sheetId="5822">
        <row r="1">
          <cell r="A1" t="str">
            <v>ADMINISTRACION</v>
          </cell>
        </row>
      </sheetData>
      <sheetData sheetId="5823">
        <row r="1">
          <cell r="A1" t="str">
            <v>EQUIPO</v>
          </cell>
        </row>
      </sheetData>
      <sheetData sheetId="5824">
        <row r="1">
          <cell r="A1" t="str">
            <v>ADMINISTRACION</v>
          </cell>
        </row>
      </sheetData>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row r="1">
          <cell r="A1" t="str">
            <v>EQUIPO</v>
          </cell>
        </row>
      </sheetData>
      <sheetData sheetId="5860">
        <row r="1">
          <cell r="A1" t="str">
            <v>ADMINISTRACION</v>
          </cell>
        </row>
      </sheetData>
      <sheetData sheetId="5861">
        <row r="1">
          <cell r="A1" t="str">
            <v>EQUIPO</v>
          </cell>
        </row>
      </sheetData>
      <sheetData sheetId="5862">
        <row r="1">
          <cell r="A1" t="str">
            <v>ITEM</v>
          </cell>
        </row>
      </sheetData>
      <sheetData sheetId="5863"/>
      <sheetData sheetId="5864"/>
      <sheetData sheetId="5865"/>
      <sheetData sheetId="5866"/>
      <sheetData sheetId="5867">
        <row r="1">
          <cell r="A1" t="str">
            <v>EQUIPO</v>
          </cell>
        </row>
      </sheetData>
      <sheetData sheetId="5868">
        <row r="1">
          <cell r="A1" t="str">
            <v>ADMINISTRACION</v>
          </cell>
        </row>
      </sheetData>
      <sheetData sheetId="5869"/>
      <sheetData sheetId="5870" refreshError="1"/>
      <sheetData sheetId="5871" refreshError="1"/>
      <sheetData sheetId="5872" refreshError="1"/>
      <sheetData sheetId="5873" refreshError="1"/>
      <sheetData sheetId="5874">
        <row r="21">
          <cell r="G21" t="b">
            <v>0</v>
          </cell>
        </row>
      </sheetData>
      <sheetData sheetId="5875">
        <row r="18">
          <cell r="C18">
            <v>7000</v>
          </cell>
        </row>
      </sheetData>
      <sheetData sheetId="5876"/>
      <sheetData sheetId="5877"/>
      <sheetData sheetId="5878">
        <row r="22">
          <cell r="G22" t="str">
            <v>Tarjeta 1</v>
          </cell>
        </row>
      </sheetData>
      <sheetData sheetId="5879">
        <row r="21">
          <cell r="G21" t="b">
            <v>0</v>
          </cell>
        </row>
      </sheetData>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sheetData sheetId="5889"/>
      <sheetData sheetId="5890" refreshError="1"/>
      <sheetData sheetId="5891"/>
      <sheetData sheetId="5892">
        <row r="7">
          <cell r="B7">
            <v>0.1</v>
          </cell>
        </row>
      </sheetData>
      <sheetData sheetId="5893">
        <row r="7">
          <cell r="B7">
            <v>0.1</v>
          </cell>
        </row>
      </sheetData>
      <sheetData sheetId="5894"/>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sheetData sheetId="6004"/>
      <sheetData sheetId="6005"/>
      <sheetData sheetId="6006">
        <row r="45">
          <cell r="B45" t="str">
            <v>P-002</v>
          </cell>
        </row>
      </sheetData>
      <sheetData sheetId="6007"/>
      <sheetData sheetId="6008"/>
      <sheetData sheetId="6009"/>
      <sheetData sheetId="6010"/>
      <sheetData sheetId="6011"/>
      <sheetData sheetId="6012"/>
      <sheetData sheetId="6013"/>
      <sheetData sheetId="6014"/>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sheetData sheetId="6086"/>
      <sheetData sheetId="6087" refreshError="1"/>
      <sheetData sheetId="6088"/>
      <sheetData sheetId="6089" refreshError="1"/>
      <sheetData sheetId="6090"/>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sheetData sheetId="6101"/>
      <sheetData sheetId="6102"/>
      <sheetData sheetId="6103"/>
      <sheetData sheetId="6104">
        <row r="1">
          <cell r="C1">
            <v>0.2</v>
          </cell>
        </row>
      </sheetData>
      <sheetData sheetId="6105"/>
      <sheetData sheetId="6106"/>
      <sheetData sheetId="6107"/>
      <sheetData sheetId="6108"/>
      <sheetData sheetId="6109"/>
      <sheetData sheetId="6110"/>
      <sheetData sheetId="6111"/>
      <sheetData sheetId="6112"/>
      <sheetData sheetId="6113"/>
      <sheetData sheetId="6114"/>
      <sheetData sheetId="6115">
        <row r="1">
          <cell r="B1" t="str">
            <v>CTO-102-2002</v>
          </cell>
        </row>
      </sheetData>
      <sheetData sheetId="6116"/>
      <sheetData sheetId="6117"/>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sheetData sheetId="6130"/>
      <sheetData sheetId="6131"/>
      <sheetData sheetId="6132"/>
      <sheetData sheetId="6133"/>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sheetData sheetId="6149"/>
      <sheetData sheetId="6150">
        <row r="1">
          <cell r="A1" t="str">
            <v>ITEM</v>
          </cell>
        </row>
      </sheetData>
      <sheetData sheetId="6151"/>
      <sheetData sheetId="6152"/>
      <sheetData sheetId="6153" refreshError="1"/>
      <sheetData sheetId="6154"/>
      <sheetData sheetId="6155">
        <row r="16">
          <cell r="A16" t="str">
            <v>ABONO 10-30-10</v>
          </cell>
        </row>
      </sheetData>
      <sheetData sheetId="6156"/>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sheetData sheetId="6192"/>
      <sheetData sheetId="6193">
        <row r="1">
          <cell r="A1" t="str">
            <v>ITEM</v>
          </cell>
        </row>
      </sheetData>
      <sheetData sheetId="6194">
        <row r="1">
          <cell r="A1" t="str">
            <v>EQUIPO</v>
          </cell>
        </row>
      </sheetData>
      <sheetData sheetId="6195">
        <row r="1">
          <cell r="A1" t="str">
            <v>ADMINISTRACION</v>
          </cell>
        </row>
      </sheetData>
      <sheetData sheetId="6196"/>
      <sheetData sheetId="6197"/>
      <sheetData sheetId="6198"/>
      <sheetData sheetId="6199"/>
      <sheetData sheetId="6200">
        <row r="1">
          <cell r="A1" t="str">
            <v>ITEM</v>
          </cell>
        </row>
      </sheetData>
      <sheetData sheetId="6201">
        <row r="1">
          <cell r="A1" t="str">
            <v>EQUIPO</v>
          </cell>
        </row>
      </sheetData>
      <sheetData sheetId="6202">
        <row r="1">
          <cell r="A1" t="str">
            <v>ADMINISTRACION</v>
          </cell>
        </row>
      </sheetData>
      <sheetData sheetId="6203"/>
      <sheetData sheetId="6204">
        <row r="1">
          <cell r="A1" t="str">
            <v>ITEM</v>
          </cell>
        </row>
      </sheetData>
      <sheetData sheetId="6205">
        <row r="1">
          <cell r="A1" t="str">
            <v>EQUIPO</v>
          </cell>
        </row>
      </sheetData>
      <sheetData sheetId="6206">
        <row r="1">
          <cell r="A1" t="str">
            <v>ADMINISTRACION</v>
          </cell>
        </row>
      </sheetData>
      <sheetData sheetId="6207"/>
      <sheetData sheetId="6208"/>
      <sheetData sheetId="6209"/>
      <sheetData sheetId="6210"/>
      <sheetData sheetId="6211"/>
      <sheetData sheetId="6212"/>
      <sheetData sheetId="6213"/>
      <sheetData sheetId="6214"/>
      <sheetData sheetId="6215"/>
      <sheetData sheetId="6216"/>
      <sheetData sheetId="6217">
        <row r="1">
          <cell r="B1" t="str">
            <v>CTO-102-2002</v>
          </cell>
        </row>
      </sheetData>
      <sheetData sheetId="6218"/>
      <sheetData sheetId="6219"/>
      <sheetData sheetId="6220"/>
      <sheetData sheetId="6221"/>
      <sheetData sheetId="6222"/>
      <sheetData sheetId="6223">
        <row r="1">
          <cell r="A1" t="str">
            <v>ITEM</v>
          </cell>
        </row>
      </sheetData>
      <sheetData sheetId="6224">
        <row r="1">
          <cell r="A1" t="str">
            <v>EQUIPO</v>
          </cell>
        </row>
      </sheetData>
      <sheetData sheetId="6225">
        <row r="1">
          <cell r="A1" t="str">
            <v>ADMINISTRACION</v>
          </cell>
        </row>
      </sheetData>
      <sheetData sheetId="6226"/>
      <sheetData sheetId="6227">
        <row r="1">
          <cell r="A1" t="str">
            <v>ITEM</v>
          </cell>
        </row>
      </sheetData>
      <sheetData sheetId="6228">
        <row r="1">
          <cell r="A1" t="str">
            <v>EQUIPO</v>
          </cell>
        </row>
      </sheetData>
      <sheetData sheetId="6229">
        <row r="1">
          <cell r="A1" t="str">
            <v>ADMINISTRACION</v>
          </cell>
        </row>
      </sheetData>
      <sheetData sheetId="6230"/>
      <sheetData sheetId="6231"/>
      <sheetData sheetId="6232"/>
      <sheetData sheetId="6233"/>
      <sheetData sheetId="6234">
        <row r="1">
          <cell r="A1" t="str">
            <v>ITEM</v>
          </cell>
        </row>
      </sheetData>
      <sheetData sheetId="6235">
        <row r="1">
          <cell r="A1" t="str">
            <v>EQUIPO</v>
          </cell>
        </row>
      </sheetData>
      <sheetData sheetId="6236">
        <row r="1">
          <cell r="A1" t="str">
            <v>ADMINISTRACION</v>
          </cell>
        </row>
      </sheetData>
      <sheetData sheetId="6237"/>
      <sheetData sheetId="6238"/>
      <sheetData sheetId="6239">
        <row r="1">
          <cell r="A1" t="str">
            <v>ITEM</v>
          </cell>
        </row>
      </sheetData>
      <sheetData sheetId="6240">
        <row r="1">
          <cell r="A1" t="str">
            <v>EQUIPO</v>
          </cell>
        </row>
      </sheetData>
      <sheetData sheetId="6241">
        <row r="1">
          <cell r="A1" t="str">
            <v>ADMINISTRACION</v>
          </cell>
        </row>
      </sheetData>
      <sheetData sheetId="6242"/>
      <sheetData sheetId="6243"/>
      <sheetData sheetId="6244"/>
      <sheetData sheetId="6245"/>
      <sheetData sheetId="6246"/>
      <sheetData sheetId="6247">
        <row r="1">
          <cell r="A1" t="str">
            <v>Name</v>
          </cell>
        </row>
      </sheetData>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row r="1">
          <cell r="A1" t="str">
            <v>ADMINISTRACION</v>
          </cell>
        </row>
      </sheetData>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sheetData sheetId="6302"/>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ow r="47">
          <cell r="H47">
            <v>11675</v>
          </cell>
        </row>
      </sheetData>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ow r="47">
          <cell r="H47">
            <v>29691.867138751997</v>
          </cell>
        </row>
      </sheetData>
      <sheetData sheetId="6370">
        <row r="47">
          <cell r="H47">
            <v>10601.359883464</v>
          </cell>
        </row>
      </sheetData>
      <sheetData sheetId="6371" refreshError="1"/>
      <sheetData sheetId="6372" refreshError="1"/>
      <sheetData sheetId="6373">
        <row r="1">
          <cell r="A1" t="str">
            <v>INSTITUTO NACIONAL DE VIAS</v>
          </cell>
        </row>
      </sheetData>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ow r="47">
          <cell r="H47">
            <v>55430.1575333</v>
          </cell>
        </row>
      </sheetData>
      <sheetData sheetId="6384">
        <row r="47">
          <cell r="H47">
            <v>25786.003498499998</v>
          </cell>
        </row>
      </sheetData>
      <sheetData sheetId="6385">
        <row r="47">
          <cell r="H47">
            <v>21993.806973733335</v>
          </cell>
        </row>
      </sheetData>
      <sheetData sheetId="6386"/>
      <sheetData sheetId="6387"/>
      <sheetData sheetId="6388">
        <row r="1">
          <cell r="B1" t="str">
            <v>CTO-102-2002</v>
          </cell>
        </row>
      </sheetData>
      <sheetData sheetId="6389"/>
      <sheetData sheetId="6390"/>
      <sheetData sheetId="6391"/>
      <sheetData sheetId="6392">
        <row r="47">
          <cell r="H47">
            <v>21941.348275</v>
          </cell>
        </row>
      </sheetData>
      <sheetData sheetId="6393">
        <row r="47">
          <cell r="H47">
            <v>576269.26239999989</v>
          </cell>
        </row>
      </sheetData>
      <sheetData sheetId="6394">
        <row r="48">
          <cell r="H48">
            <v>640370.66537874995</v>
          </cell>
        </row>
      </sheetData>
      <sheetData sheetId="6395">
        <row r="49">
          <cell r="H49">
            <v>83961.133243064003</v>
          </cell>
        </row>
      </sheetData>
      <sheetData sheetId="6396">
        <row r="47">
          <cell r="H47">
            <v>14670.136122054002</v>
          </cell>
        </row>
      </sheetData>
      <sheetData sheetId="6397">
        <row r="47">
          <cell r="H47">
            <v>9078.6352040999991</v>
          </cell>
        </row>
      </sheetData>
      <sheetData sheetId="6398">
        <row r="1">
          <cell r="B1" t="str">
            <v>CTO-102-2002</v>
          </cell>
        </row>
      </sheetData>
      <sheetData sheetId="6399"/>
      <sheetData sheetId="6400"/>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ow r="1">
          <cell r="A1" t="str">
            <v>INSTITUTO NACIONAL DE VIAS</v>
          </cell>
        </row>
      </sheetData>
      <sheetData sheetId="6413"/>
      <sheetData sheetId="6414"/>
      <sheetData sheetId="6415"/>
      <sheetData sheetId="6416"/>
      <sheetData sheetId="6417"/>
      <sheetData sheetId="6418"/>
      <sheetData sheetId="6419"/>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sheetData sheetId="6437"/>
      <sheetData sheetId="6438"/>
      <sheetData sheetId="6439"/>
      <sheetData sheetId="6440"/>
      <sheetData sheetId="6441"/>
      <sheetData sheetId="6442"/>
      <sheetData sheetId="6443"/>
      <sheetData sheetId="6444"/>
      <sheetData sheetId="6445"/>
      <sheetData sheetId="6446">
        <row r="1">
          <cell r="A1" t="str">
            <v>INSTITUTO NACIONAL DE VIAS</v>
          </cell>
        </row>
      </sheetData>
      <sheetData sheetId="6447">
        <row r="7">
          <cell r="A7" t="str">
            <v>NE-CSJM01</v>
          </cell>
        </row>
      </sheetData>
      <sheetData sheetId="6448">
        <row r="1">
          <cell r="B1" t="str">
            <v>CTO-102-2002</v>
          </cell>
        </row>
      </sheetData>
      <sheetData sheetId="6449"/>
      <sheetData sheetId="6450"/>
      <sheetData sheetId="6451"/>
      <sheetData sheetId="6452"/>
      <sheetData sheetId="6453"/>
      <sheetData sheetId="6454"/>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sheetData sheetId="6680"/>
      <sheetData sheetId="6681"/>
      <sheetData sheetId="6682"/>
      <sheetData sheetId="6683"/>
      <sheetData sheetId="6684"/>
      <sheetData sheetId="6685"/>
      <sheetData sheetId="6686"/>
      <sheetData sheetId="6687"/>
      <sheetData sheetId="6688">
        <row r="52">
          <cell r="B52" t="str">
            <v>ANTICIPO</v>
          </cell>
        </row>
      </sheetData>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row r="5">
          <cell r="E5" t="str">
            <v>CANTIDAD</v>
          </cell>
        </row>
      </sheetData>
      <sheetData sheetId="6748">
        <row r="5">
          <cell r="E5" t="str">
            <v>CANTIDAD</v>
          </cell>
        </row>
      </sheetData>
      <sheetData sheetId="6749">
        <row r="5">
          <cell r="E5" t="str">
            <v>CANTIDAD</v>
          </cell>
        </row>
      </sheetData>
      <sheetData sheetId="6750">
        <row r="5">
          <cell r="E5" t="str">
            <v>CANTIDAD</v>
          </cell>
        </row>
      </sheetData>
      <sheetData sheetId="6751">
        <row r="5">
          <cell r="E5" t="str">
            <v>CANTIDAD</v>
          </cell>
        </row>
      </sheetData>
      <sheetData sheetId="6752">
        <row r="5">
          <cell r="E5" t="str">
            <v>CANTIDAD</v>
          </cell>
        </row>
      </sheetData>
      <sheetData sheetId="6753">
        <row r="5">
          <cell r="E5" t="str">
            <v>CANTIDAD</v>
          </cell>
        </row>
      </sheetData>
      <sheetData sheetId="6754">
        <row r="1">
          <cell r="A1" t="str">
            <v>INSTITUTO NACIONAL DE VIAS</v>
          </cell>
        </row>
      </sheetData>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row r="5">
          <cell r="E5" t="str">
            <v>CANTIDAD</v>
          </cell>
        </row>
      </sheetData>
      <sheetData sheetId="6826">
        <row r="5">
          <cell r="E5" t="str">
            <v>CANTIDAD</v>
          </cell>
        </row>
      </sheetData>
      <sheetData sheetId="6827">
        <row r="5">
          <cell r="E5" t="str">
            <v>CANTIDAD</v>
          </cell>
        </row>
      </sheetData>
      <sheetData sheetId="6828">
        <row r="5">
          <cell r="E5" t="str">
            <v>CANTIDAD</v>
          </cell>
        </row>
      </sheetData>
      <sheetData sheetId="6829">
        <row r="5">
          <cell r="E5" t="str">
            <v>CANTIDAD</v>
          </cell>
        </row>
      </sheetData>
      <sheetData sheetId="6830">
        <row r="5">
          <cell r="E5" t="str">
            <v>CANTIDAD</v>
          </cell>
        </row>
      </sheetData>
      <sheetData sheetId="6831">
        <row r="5">
          <cell r="E5" t="str">
            <v>CANTIDAD</v>
          </cell>
        </row>
      </sheetData>
      <sheetData sheetId="6832">
        <row r="5">
          <cell r="E5" t="str">
            <v>CANTIDAD</v>
          </cell>
        </row>
      </sheetData>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row r="16">
          <cell r="A16" t="str">
            <v>ABONO 10-30-10</v>
          </cell>
        </row>
      </sheetData>
      <sheetData sheetId="6923"/>
      <sheetData sheetId="6924"/>
      <sheetData sheetId="6925"/>
      <sheetData sheetId="6926"/>
      <sheetData sheetId="6927"/>
      <sheetData sheetId="6928"/>
      <sheetData sheetId="6929"/>
      <sheetData sheetId="6930"/>
      <sheetData sheetId="6931"/>
      <sheetData sheetId="6932"/>
      <sheetData sheetId="6933"/>
      <sheetData sheetId="6934">
        <row r="4">
          <cell r="E4" t="str">
            <v>GUPCO</v>
          </cell>
        </row>
      </sheetData>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refreshError="1"/>
      <sheetData sheetId="6958"/>
      <sheetData sheetId="6959" refreshError="1"/>
      <sheetData sheetId="6960" refreshError="1"/>
      <sheetData sheetId="6961" refreshError="1"/>
      <sheetData sheetId="6962" refreshError="1"/>
      <sheetData sheetId="6963" refreshError="1"/>
      <sheetData sheetId="6964"/>
      <sheetData sheetId="6965"/>
      <sheetData sheetId="6966"/>
      <sheetData sheetId="6967"/>
      <sheetData sheetId="6968"/>
      <sheetData sheetId="6969"/>
      <sheetData sheetId="6970"/>
      <sheetData sheetId="6971"/>
      <sheetData sheetId="6972"/>
      <sheetData sheetId="6973"/>
      <sheetData sheetId="6974"/>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ow r="36">
          <cell r="G36">
            <v>271000.00000162207</v>
          </cell>
        </row>
      </sheetData>
      <sheetData sheetId="7810">
        <row r="33">
          <cell r="G33">
            <v>283000.00002693152</v>
          </cell>
        </row>
      </sheetData>
      <sheetData sheetId="7811">
        <row r="33">
          <cell r="G33">
            <v>290000.00000013626</v>
          </cell>
        </row>
      </sheetData>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row r="1">
          <cell r="C1">
            <v>0.2</v>
          </cell>
        </row>
      </sheetData>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refreshError="1"/>
      <sheetData sheetId="7886" refreshError="1"/>
      <sheetData sheetId="7887"/>
      <sheetData sheetId="7888" refreshError="1"/>
      <sheetData sheetId="7889" refreshError="1"/>
      <sheetData sheetId="7890" refreshError="1"/>
      <sheetData sheetId="7891" refreshError="1"/>
      <sheetData sheetId="7892">
        <row r="1">
          <cell r="B1" t="str">
            <v>CTO-102-2002</v>
          </cell>
        </row>
      </sheetData>
      <sheetData sheetId="7893"/>
      <sheetData sheetId="7894">
        <row r="6">
          <cell r="A6" t="str">
            <v>CONTRATISTA:</v>
          </cell>
        </row>
      </sheetData>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sheetData sheetId="7920"/>
      <sheetData sheetId="7921"/>
      <sheetData sheetId="7922"/>
      <sheetData sheetId="7923">
        <row r="525">
          <cell r="K525">
            <v>1695.87</v>
          </cell>
        </row>
      </sheetData>
      <sheetData sheetId="7924">
        <row r="525">
          <cell r="K525">
            <v>3577.94</v>
          </cell>
        </row>
      </sheetData>
      <sheetData sheetId="7925">
        <row r="525">
          <cell r="K525">
            <v>5147.76</v>
          </cell>
        </row>
      </sheetData>
      <sheetData sheetId="7926">
        <row r="525">
          <cell r="K525">
            <v>4940.1099999999997</v>
          </cell>
        </row>
      </sheetData>
      <sheetData sheetId="7927">
        <row r="526">
          <cell r="K526">
            <v>695.98</v>
          </cell>
        </row>
      </sheetData>
      <sheetData sheetId="7928">
        <row r="1">
          <cell r="A1" t="str">
            <v>INSTITUTO NACIONAL DE VIAS</v>
          </cell>
        </row>
      </sheetData>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sheetData sheetId="7959"/>
      <sheetData sheetId="7960"/>
      <sheetData sheetId="7961"/>
      <sheetData sheetId="7962"/>
      <sheetData sheetId="7963" refreshError="1"/>
      <sheetData sheetId="7964" refreshError="1"/>
      <sheetData sheetId="7965"/>
      <sheetData sheetId="7966"/>
      <sheetData sheetId="7967"/>
      <sheetData sheetId="7968"/>
      <sheetData sheetId="7969"/>
      <sheetData sheetId="7970"/>
      <sheetData sheetId="7971"/>
      <sheetData sheetId="7972" refreshError="1"/>
      <sheetData sheetId="7973" refreshError="1"/>
      <sheetData sheetId="7974" refreshError="1"/>
      <sheetData sheetId="7975" refreshError="1"/>
      <sheetData sheetId="7976" refreshError="1"/>
      <sheetData sheetId="7977" refreshError="1"/>
      <sheetData sheetId="7978"/>
      <sheetData sheetId="7979"/>
      <sheetData sheetId="7980"/>
      <sheetData sheetId="7981"/>
      <sheetData sheetId="7982"/>
      <sheetData sheetId="7983"/>
      <sheetData sheetId="7984"/>
      <sheetData sheetId="7985"/>
      <sheetData sheetId="7986" refreshError="1"/>
      <sheetData sheetId="7987" refreshError="1"/>
      <sheetData sheetId="7988" refreshError="1"/>
      <sheetData sheetId="7989" refreshError="1"/>
      <sheetData sheetId="7990" refreshError="1"/>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refreshError="1"/>
      <sheetData sheetId="8076" refreshError="1"/>
      <sheetData sheetId="8077" refreshError="1"/>
      <sheetData sheetId="8078" refreshError="1"/>
      <sheetData sheetId="8079" refreshError="1"/>
      <sheetData sheetId="8080" refreshError="1"/>
      <sheetData sheetId="8081" refreshError="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sheetData sheetId="8132"/>
      <sheetData sheetId="8133" refreshError="1"/>
      <sheetData sheetId="8134" refreshError="1"/>
      <sheetData sheetId="8135" refreshError="1"/>
      <sheetData sheetId="8136" refreshError="1"/>
      <sheetData sheetId="8137"/>
      <sheetData sheetId="8138"/>
      <sheetData sheetId="8139"/>
      <sheetData sheetId="8140"/>
      <sheetData sheetId="8141"/>
      <sheetData sheetId="8142"/>
      <sheetData sheetId="8143" refreshError="1"/>
      <sheetData sheetId="8144"/>
      <sheetData sheetId="8145" refreshError="1"/>
      <sheetData sheetId="8146" refreshError="1"/>
      <sheetData sheetId="8147" refreshError="1"/>
      <sheetData sheetId="8148" refreshError="1"/>
      <sheetData sheetId="8149" refreshError="1"/>
      <sheetData sheetId="8150"/>
      <sheetData sheetId="8151" refreshError="1"/>
      <sheetData sheetId="8152" refreshError="1"/>
      <sheetData sheetId="8153" refreshError="1"/>
      <sheetData sheetId="8154" refreshError="1"/>
      <sheetData sheetId="8155" refreshError="1"/>
      <sheetData sheetId="8156" refreshError="1"/>
      <sheetData sheetId="8157" refreshError="1"/>
      <sheetData sheetId="8158"/>
      <sheetData sheetId="8159"/>
      <sheetData sheetId="8160"/>
      <sheetData sheetId="8161"/>
      <sheetData sheetId="8162">
        <row r="103">
          <cell r="C103" t="str">
            <v>EXP</v>
          </cell>
        </row>
      </sheetData>
      <sheetData sheetId="8163" refreshError="1"/>
      <sheetData sheetId="8164"/>
      <sheetData sheetId="8165">
        <row r="147">
          <cell r="B147" t="str">
            <v>SUB TOTAL OBRAS DE  INSTALACIONES ELÉCTRICAS DE LAS ESTACIONES (Urbanismo)</v>
          </cell>
        </row>
      </sheetData>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row r="4">
          <cell r="B4">
            <v>39886</v>
          </cell>
        </row>
      </sheetData>
      <sheetData sheetId="8202"/>
      <sheetData sheetId="8203"/>
      <sheetData sheetId="8204"/>
      <sheetData sheetId="8205"/>
      <sheetData sheetId="8206"/>
      <sheetData sheetId="8207"/>
      <sheetData sheetId="8208">
        <row r="4">
          <cell r="B4">
            <v>39886</v>
          </cell>
        </row>
      </sheetData>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row r="4">
          <cell r="E4" t="str">
            <v>GUPCO</v>
          </cell>
        </row>
      </sheetData>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refreshError="1"/>
      <sheetData sheetId="8545"/>
      <sheetData sheetId="8546"/>
      <sheetData sheetId="8547" refreshError="1"/>
      <sheetData sheetId="8548" refreshError="1"/>
      <sheetData sheetId="8549" refreshError="1"/>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refreshError="1"/>
      <sheetData sheetId="8573" refreshError="1"/>
      <sheetData sheetId="8574"/>
      <sheetData sheetId="8575"/>
      <sheetData sheetId="8576">
        <row r="2">
          <cell r="A2" t="str">
            <v>HOSPITAL HERNANDO MONCALEANO PERDOMO ETAPA 1</v>
          </cell>
        </row>
      </sheetData>
      <sheetData sheetId="8577"/>
      <sheetData sheetId="8578">
        <row r="2">
          <cell r="A2" t="str">
            <v>HOSPITAL HERNANDO MONCALEANO PERDOMO ETAPA 2 A</v>
          </cell>
        </row>
      </sheetData>
      <sheetData sheetId="8579">
        <row r="2">
          <cell r="A2" t="str">
            <v>HOSPITAL HERNANDO MONCALEANO PERDOMO ETAPA 2B</v>
          </cell>
        </row>
      </sheetData>
      <sheetData sheetId="8580"/>
      <sheetData sheetId="8581"/>
      <sheetData sheetId="8582"/>
      <sheetData sheetId="8583"/>
      <sheetData sheetId="8584"/>
      <sheetData sheetId="8585" refreshError="1"/>
      <sheetData sheetId="8586"/>
      <sheetData sheetId="8587"/>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sheetData sheetId="8633"/>
      <sheetData sheetId="8634"/>
      <sheetData sheetId="8635"/>
      <sheetData sheetId="8636"/>
      <sheetData sheetId="8637"/>
      <sheetData sheetId="8638"/>
      <sheetData sheetId="8639"/>
      <sheetData sheetId="8640"/>
      <sheetData sheetId="8641"/>
      <sheetData sheetId="8642">
        <row r="12">
          <cell r="A12" t="str">
            <v>COSTOS DE TRANSPORTE</v>
          </cell>
        </row>
      </sheetData>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row r="2">
          <cell r="A2" t="str">
            <v>CODIGO</v>
          </cell>
        </row>
      </sheetData>
      <sheetData sheetId="8922"/>
      <sheetData sheetId="8923"/>
      <sheetData sheetId="8924"/>
      <sheetData sheetId="8925"/>
      <sheetData sheetId="8926" refreshError="1"/>
      <sheetData sheetId="8927" refreshError="1"/>
      <sheetData sheetId="8928" refreshError="1"/>
      <sheetData sheetId="8929" refreshError="1"/>
      <sheetData sheetId="8930" refreshError="1"/>
      <sheetData sheetId="8931"/>
      <sheetData sheetId="8932"/>
      <sheetData sheetId="8933"/>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ow r="3">
          <cell r="B3">
            <v>1</v>
          </cell>
        </row>
      </sheetData>
      <sheetData sheetId="9290"/>
      <sheetData sheetId="9291">
        <row r="437">
          <cell r="A437" t="str">
            <v>GEOCOMPUESTOS</v>
          </cell>
        </row>
      </sheetData>
      <sheetData sheetId="9292">
        <row r="30">
          <cell r="A30" t="str">
            <v>PRELIMINARES DE OBRA</v>
          </cell>
        </row>
      </sheetData>
      <sheetData sheetId="9293"/>
      <sheetData sheetId="9294"/>
      <sheetData sheetId="9295"/>
      <sheetData sheetId="9296">
        <row r="5">
          <cell r="C5" t="str">
            <v>OBRAS DE PROTECCIÓN Y ADECUACIÓN DE ORILLA DEL PARQUE  RONDA, EN EL RÍO MAGDALENA, ENTRE EL PUENTE VEHICULAR Y EL PUENTE FÉRREO, MUNICIPIO DE GIRARDOT CUNDINAMARCA</v>
          </cell>
        </row>
      </sheetData>
      <sheetData sheetId="9297"/>
      <sheetData sheetId="9298"/>
      <sheetData sheetId="9299"/>
      <sheetData sheetId="9300"/>
      <sheetData sheetId="9301">
        <row r="34">
          <cell r="E34" t="str">
            <v>M3</v>
          </cell>
        </row>
      </sheetData>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row r="13">
          <cell r="A13">
            <v>1</v>
          </cell>
        </row>
      </sheetData>
      <sheetData sheetId="9505"/>
      <sheetData sheetId="9506"/>
      <sheetData sheetId="9507"/>
      <sheetData sheetId="9508" refreshError="1"/>
      <sheetData sheetId="9509" refreshError="1"/>
      <sheetData sheetId="9510" refreshError="1"/>
      <sheetData sheetId="9511">
        <row r="16">
          <cell r="C16" t="str">
            <v>X</v>
          </cell>
        </row>
      </sheetData>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sheetData sheetId="9542"/>
      <sheetData sheetId="9543">
        <row r="1">
          <cell r="W1" t="str">
            <v>TR0001</v>
          </cell>
        </row>
      </sheetData>
      <sheetData sheetId="9544"/>
      <sheetData sheetId="9545"/>
      <sheetData sheetId="9546"/>
      <sheetData sheetId="9547"/>
      <sheetData sheetId="9548"/>
      <sheetData sheetId="9549"/>
      <sheetData sheetId="9550">
        <row r="2">
          <cell r="C2">
            <v>2</v>
          </cell>
        </row>
      </sheetData>
      <sheetData sheetId="9551"/>
      <sheetData sheetId="9552">
        <row r="5">
          <cell r="G5">
            <v>1</v>
          </cell>
        </row>
      </sheetData>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refreshError="1"/>
      <sheetData sheetId="9568" refreshError="1"/>
      <sheetData sheetId="9569"/>
      <sheetData sheetId="9570"/>
      <sheetData sheetId="9571"/>
      <sheetData sheetId="9572"/>
      <sheetData sheetId="9573"/>
      <sheetData sheetId="9574"/>
      <sheetData sheetId="9575">
        <row r="9">
          <cell r="E9">
            <v>19.379681052981429</v>
          </cell>
        </row>
      </sheetData>
      <sheetData sheetId="9576">
        <row r="9">
          <cell r="E9">
            <v>19.372852455375334</v>
          </cell>
        </row>
      </sheetData>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row r="12">
          <cell r="D12">
            <v>1.1105322714947583</v>
          </cell>
        </row>
      </sheetData>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refreshError="1"/>
      <sheetData sheetId="9782" refreshError="1"/>
      <sheetData sheetId="9783" refreshError="1"/>
      <sheetData sheetId="9784" refreshError="1"/>
      <sheetData sheetId="9785" refreshError="1"/>
      <sheetData sheetId="9786"/>
      <sheetData sheetId="9787" refreshError="1"/>
      <sheetData sheetId="9788"/>
      <sheetData sheetId="9789"/>
      <sheetData sheetId="9790"/>
      <sheetData sheetId="9791"/>
      <sheetData sheetId="9792"/>
      <sheetData sheetId="9793"/>
      <sheetData sheetId="9794" refreshError="1"/>
      <sheetData sheetId="9795" refreshError="1"/>
      <sheetData sheetId="9796" refreshError="1"/>
      <sheetData sheetId="9797"/>
      <sheetData sheetId="9798" refreshError="1"/>
      <sheetData sheetId="9799"/>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sheetData sheetId="9825" refreshError="1"/>
      <sheetData sheetId="9826" refreshError="1"/>
      <sheetData sheetId="9827" refreshError="1"/>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refreshError="1"/>
      <sheetData sheetId="9856" refreshError="1"/>
      <sheetData sheetId="9857"/>
      <sheetData sheetId="9858"/>
      <sheetData sheetId="9859"/>
      <sheetData sheetId="9860"/>
      <sheetData sheetId="9861"/>
      <sheetData sheetId="9862"/>
      <sheetData sheetId="9863" refreshError="1"/>
      <sheetData sheetId="9864" refreshError="1"/>
      <sheetData sheetId="9865" refreshError="1"/>
      <sheetData sheetId="9866"/>
      <sheetData sheetId="9867" refreshError="1"/>
      <sheetData sheetId="9868"/>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sheetData sheetId="9893" refreshError="1"/>
      <sheetData sheetId="9894" refreshError="1"/>
      <sheetData sheetId="9895" refreshError="1"/>
      <sheetData sheetId="9896"/>
      <sheetData sheetId="9897"/>
      <sheetData sheetId="9898"/>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sheetData sheetId="9978"/>
      <sheetData sheetId="9979">
        <row r="14">
          <cell r="D14">
            <v>38504</v>
          </cell>
        </row>
      </sheetData>
      <sheetData sheetId="9980"/>
      <sheetData sheetId="9981"/>
      <sheetData sheetId="9982">
        <row r="14">
          <cell r="D14">
            <v>38504</v>
          </cell>
        </row>
      </sheetData>
      <sheetData sheetId="9983"/>
      <sheetData sheetId="9984"/>
      <sheetData sheetId="9985"/>
      <sheetData sheetId="9986">
        <row r="14">
          <cell r="D14">
            <v>38504</v>
          </cell>
        </row>
      </sheetData>
      <sheetData sheetId="9987"/>
      <sheetData sheetId="9988"/>
      <sheetData sheetId="9989"/>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sheetData sheetId="10034"/>
      <sheetData sheetId="10035"/>
      <sheetData sheetId="10036"/>
      <sheetData sheetId="10037"/>
      <sheetData sheetId="10038"/>
      <sheetData sheetId="10039"/>
      <sheetData sheetId="10040"/>
      <sheetData sheetId="10041" refreshError="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row r="1">
          <cell r="A1" t="str">
            <v>INSTITUTO NACIONAL DE VIAS</v>
          </cell>
        </row>
      </sheetData>
      <sheetData sheetId="10077"/>
      <sheetData sheetId="10078"/>
      <sheetData sheetId="10079"/>
      <sheetData sheetId="10080"/>
      <sheetData sheetId="10081"/>
      <sheetData sheetId="10082"/>
      <sheetData sheetId="10083"/>
      <sheetData sheetId="10084"/>
      <sheetData sheetId="10085"/>
      <sheetData sheetId="10086"/>
      <sheetData sheetId="10087"/>
      <sheetData sheetId="10088" refreshError="1"/>
      <sheetData sheetId="10089"/>
      <sheetData sheetId="10090"/>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ow r="1">
          <cell r="A1" t="str">
            <v>ADMINISTRACION</v>
          </cell>
        </row>
      </sheetData>
      <sheetData sheetId="10100" refreshError="1"/>
      <sheetData sheetId="10101"/>
      <sheetData sheetId="10102"/>
      <sheetData sheetId="10103"/>
      <sheetData sheetId="10104"/>
      <sheetData sheetId="10105"/>
      <sheetData sheetId="10106"/>
      <sheetData sheetId="10107">
        <row r="1">
          <cell r="A1" t="str">
            <v>INSTITUTO NACIONAL DE VIAS</v>
          </cell>
        </row>
      </sheetData>
      <sheetData sheetId="10108"/>
      <sheetData sheetId="10109"/>
      <sheetData sheetId="10110"/>
      <sheetData sheetId="10111" refreshError="1"/>
      <sheetData sheetId="10112"/>
      <sheetData sheetId="10113"/>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sheetData sheetId="10171"/>
      <sheetData sheetId="10172"/>
      <sheetData sheetId="10173"/>
      <sheetData sheetId="10174"/>
      <sheetData sheetId="10175"/>
      <sheetData sheetId="10176"/>
      <sheetData sheetId="10177">
        <row r="2">
          <cell r="A2" t="str">
            <v>ACTA No</v>
          </cell>
        </row>
      </sheetData>
      <sheetData sheetId="10178">
        <row r="1">
          <cell r="A1" t="str">
            <v>Name</v>
          </cell>
        </row>
      </sheetData>
      <sheetData sheetId="10179"/>
      <sheetData sheetId="10180"/>
      <sheetData sheetId="10181"/>
      <sheetData sheetId="10182"/>
      <sheetData sheetId="10183"/>
      <sheetData sheetId="10184"/>
      <sheetData sheetId="10185"/>
      <sheetData sheetId="10186"/>
      <sheetData sheetId="10187">
        <row r="1">
          <cell r="A1" t="str">
            <v>INSTITUTO NACIONAL DE VIAS</v>
          </cell>
        </row>
      </sheetData>
      <sheetData sheetId="10188"/>
      <sheetData sheetId="10189"/>
      <sheetData sheetId="10190"/>
      <sheetData sheetId="10191"/>
      <sheetData sheetId="10192"/>
      <sheetData sheetId="10193"/>
      <sheetData sheetId="10194"/>
      <sheetData sheetId="10195">
        <row r="1">
          <cell r="A1" t="str">
            <v>Name</v>
          </cell>
        </row>
      </sheetData>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refreshError="1"/>
      <sheetData sheetId="10218" refreshError="1"/>
      <sheetData sheetId="10219" refreshError="1"/>
      <sheetData sheetId="10220" refreshError="1"/>
      <sheetData sheetId="1022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sheetData sheetId="10279"/>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sheetData sheetId="10293"/>
      <sheetData sheetId="10294"/>
      <sheetData sheetId="10295"/>
      <sheetData sheetId="10296"/>
      <sheetData sheetId="10297"/>
      <sheetData sheetId="10298"/>
      <sheetData sheetId="10299"/>
      <sheetData sheetId="10300"/>
      <sheetData sheetId="10301"/>
      <sheetData sheetId="10302"/>
      <sheetData sheetId="10303" refreshError="1"/>
      <sheetData sheetId="10304"/>
      <sheetData sheetId="10305" refreshError="1"/>
      <sheetData sheetId="10306" refreshError="1"/>
      <sheetData sheetId="10307"/>
      <sheetData sheetId="10308"/>
      <sheetData sheetId="10309" refreshError="1"/>
      <sheetData sheetId="10310" refreshError="1"/>
      <sheetData sheetId="10311"/>
      <sheetData sheetId="10312"/>
      <sheetData sheetId="10313"/>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sheetData sheetId="10351"/>
      <sheetData sheetId="10352"/>
      <sheetData sheetId="10353"/>
      <sheetData sheetId="10354"/>
      <sheetData sheetId="10355"/>
      <sheetData sheetId="10356"/>
      <sheetData sheetId="10357"/>
      <sheetData sheetId="10358"/>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sheetData sheetId="10400" refreshError="1"/>
      <sheetData sheetId="10401" refreshError="1"/>
      <sheetData sheetId="10402"/>
      <sheetData sheetId="10403" refreshError="1"/>
      <sheetData sheetId="10404">
        <row r="13">
          <cell r="E13" t="str">
            <v>EL DESCANSO Y OTROS</v>
          </cell>
        </row>
      </sheetData>
      <sheetData sheetId="10405"/>
      <sheetData sheetId="10406">
        <row r="47">
          <cell r="H47">
            <v>13407.454219619998</v>
          </cell>
        </row>
      </sheetData>
      <sheetData sheetId="10407">
        <row r="47">
          <cell r="H47">
            <v>13178.048204541665</v>
          </cell>
        </row>
      </sheetData>
      <sheetData sheetId="10408">
        <row r="47">
          <cell r="H47">
            <v>17098.051632633331</v>
          </cell>
        </row>
      </sheetData>
      <sheetData sheetId="10409">
        <row r="47">
          <cell r="H47">
            <v>13407.454219619998</v>
          </cell>
        </row>
      </sheetData>
      <sheetData sheetId="10410">
        <row r="47">
          <cell r="H47">
            <v>13178.048204541665</v>
          </cell>
        </row>
      </sheetData>
      <sheetData sheetId="10411">
        <row r="47">
          <cell r="H47">
            <v>17098.051632633331</v>
          </cell>
        </row>
      </sheetData>
      <sheetData sheetId="10412">
        <row r="47">
          <cell r="H47">
            <v>13407.454219619998</v>
          </cell>
        </row>
      </sheetData>
      <sheetData sheetId="10413">
        <row r="47">
          <cell r="H47">
            <v>13178.048204541665</v>
          </cell>
        </row>
      </sheetData>
      <sheetData sheetId="10414">
        <row r="47">
          <cell r="H47">
            <v>19729.199486104168</v>
          </cell>
        </row>
      </sheetData>
      <sheetData sheetId="10415">
        <row r="47">
          <cell r="H47">
            <v>38405.002915416662</v>
          </cell>
        </row>
      </sheetData>
      <sheetData sheetId="10416">
        <row r="47">
          <cell r="H47">
            <v>41159.979021230996</v>
          </cell>
        </row>
      </sheetData>
      <sheetData sheetId="10417">
        <row r="47">
          <cell r="H47">
            <v>16020</v>
          </cell>
        </row>
      </sheetData>
      <sheetData sheetId="10418">
        <row r="47">
          <cell r="H47">
            <v>11675</v>
          </cell>
        </row>
      </sheetData>
      <sheetData sheetId="10419">
        <row r="47">
          <cell r="H47">
            <v>382683.1643235588</v>
          </cell>
        </row>
      </sheetData>
      <sheetData sheetId="10420">
        <row r="47">
          <cell r="H47">
            <v>27108.482479999999</v>
          </cell>
        </row>
      </sheetData>
      <sheetData sheetId="10421">
        <row r="47">
          <cell r="H47">
            <v>18945.0351992</v>
          </cell>
        </row>
      </sheetData>
      <sheetData sheetId="10422">
        <row r="47">
          <cell r="H47">
            <v>88016.225274879995</v>
          </cell>
        </row>
      </sheetData>
      <sheetData sheetId="10423">
        <row r="47">
          <cell r="H47">
            <v>11296.680928966078</v>
          </cell>
        </row>
      </sheetData>
      <sheetData sheetId="10424">
        <row r="47">
          <cell r="H47">
            <v>19660.483631249997</v>
          </cell>
        </row>
      </sheetData>
      <sheetData sheetId="10425">
        <row r="47">
          <cell r="H47">
            <v>19660.483631249997</v>
          </cell>
        </row>
      </sheetData>
      <sheetData sheetId="10426">
        <row r="47">
          <cell r="H47">
            <v>19660.483631249997</v>
          </cell>
        </row>
      </sheetData>
      <sheetData sheetId="10427">
        <row r="47">
          <cell r="H47">
            <v>39947.116768272004</v>
          </cell>
        </row>
      </sheetData>
      <sheetData sheetId="10428">
        <row r="47">
          <cell r="H47">
            <v>37450.421970255004</v>
          </cell>
        </row>
      </sheetData>
      <sheetData sheetId="10429">
        <row r="47">
          <cell r="H47">
            <v>5631.4338221939006</v>
          </cell>
        </row>
      </sheetData>
      <sheetData sheetId="10430">
        <row r="47">
          <cell r="H47">
            <v>29691.867138751997</v>
          </cell>
        </row>
      </sheetData>
      <sheetData sheetId="10431">
        <row r="47">
          <cell r="H47">
            <v>10601.359883464</v>
          </cell>
        </row>
      </sheetData>
      <sheetData sheetId="10432">
        <row r="47">
          <cell r="H47">
            <v>16440.07876665</v>
          </cell>
        </row>
      </sheetData>
      <sheetData sheetId="10433">
        <row r="47">
          <cell r="H47">
            <v>7502.6541280530009</v>
          </cell>
        </row>
      </sheetData>
      <sheetData sheetId="10434">
        <row r="47">
          <cell r="H47">
            <v>63269.394041350002</v>
          </cell>
        </row>
      </sheetData>
      <sheetData sheetId="10435">
        <row r="47">
          <cell r="H47">
            <v>38708.912732384997</v>
          </cell>
        </row>
      </sheetData>
      <sheetData sheetId="10436">
        <row r="47">
          <cell r="H47">
            <v>30140.654422727453</v>
          </cell>
        </row>
      </sheetData>
      <sheetData sheetId="10437">
        <row r="47">
          <cell r="H47">
            <v>39628.094655192057</v>
          </cell>
        </row>
      </sheetData>
      <sheetData sheetId="10438">
        <row r="47">
          <cell r="H47">
            <v>38729.542446049003</v>
          </cell>
        </row>
      </sheetData>
      <sheetData sheetId="10439">
        <row r="47">
          <cell r="H47">
            <v>7116.936965586</v>
          </cell>
        </row>
      </sheetData>
      <sheetData sheetId="10440">
        <row r="47">
          <cell r="H47">
            <v>9391.2743470000005</v>
          </cell>
        </row>
      </sheetData>
      <sheetData sheetId="10441">
        <row r="47">
          <cell r="H47">
            <v>8500.0189065630984</v>
          </cell>
        </row>
      </sheetData>
      <sheetData sheetId="10442">
        <row r="47">
          <cell r="H47">
            <v>32499.094423904498</v>
          </cell>
        </row>
      </sheetData>
      <sheetData sheetId="10443">
        <row r="47">
          <cell r="H47">
            <v>51817.028777055006</v>
          </cell>
        </row>
      </sheetData>
      <sheetData sheetId="10444">
        <row r="47">
          <cell r="H47">
            <v>55430.1575333</v>
          </cell>
        </row>
      </sheetData>
      <sheetData sheetId="10445">
        <row r="47">
          <cell r="H47">
            <v>25786.003498499998</v>
          </cell>
        </row>
      </sheetData>
      <sheetData sheetId="10446">
        <row r="47">
          <cell r="H47">
            <v>21993.806973733335</v>
          </cell>
        </row>
      </sheetData>
      <sheetData sheetId="10447">
        <row r="47">
          <cell r="H47">
            <v>21941.348275</v>
          </cell>
        </row>
      </sheetData>
      <sheetData sheetId="10448">
        <row r="47">
          <cell r="H47">
            <v>576269.26239999989</v>
          </cell>
        </row>
      </sheetData>
      <sheetData sheetId="10449">
        <row r="48">
          <cell r="H48">
            <v>640370.66537874995</v>
          </cell>
        </row>
      </sheetData>
      <sheetData sheetId="10450">
        <row r="47">
          <cell r="H47">
            <v>21941.348275</v>
          </cell>
        </row>
      </sheetData>
      <sheetData sheetId="10451">
        <row r="47">
          <cell r="H47">
            <v>576269.26239999989</v>
          </cell>
        </row>
      </sheetData>
      <sheetData sheetId="10452">
        <row r="47">
          <cell r="H47">
            <v>9078.6352040999991</v>
          </cell>
        </row>
      </sheetData>
      <sheetData sheetId="10453">
        <row r="47">
          <cell r="H47">
            <v>21941.348275</v>
          </cell>
        </row>
      </sheetData>
      <sheetData sheetId="10454">
        <row r="47">
          <cell r="H47">
            <v>576269.26239999989</v>
          </cell>
        </row>
      </sheetData>
      <sheetData sheetId="10455">
        <row r="47">
          <cell r="H47">
            <v>9078.6352040999991</v>
          </cell>
        </row>
      </sheetData>
      <sheetData sheetId="10456">
        <row r="49">
          <cell r="H49">
            <v>83961.133243064003</v>
          </cell>
        </row>
      </sheetData>
      <sheetData sheetId="10457">
        <row r="47">
          <cell r="H47">
            <v>14670.136122054002</v>
          </cell>
        </row>
      </sheetData>
      <sheetData sheetId="10458">
        <row r="47">
          <cell r="H47">
            <v>9078.6352040999991</v>
          </cell>
        </row>
      </sheetData>
      <sheetData sheetId="10459">
        <row r="51">
          <cell r="H51">
            <v>117309.4992738</v>
          </cell>
        </row>
      </sheetData>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refreshError="1"/>
      <sheetData sheetId="10519" refreshError="1"/>
      <sheetData sheetId="10520" refreshError="1"/>
      <sheetData sheetId="10521"/>
      <sheetData sheetId="10522" refreshError="1"/>
      <sheetData sheetId="10523" refreshError="1"/>
      <sheetData sheetId="10524" refreshError="1"/>
      <sheetData sheetId="10525"/>
      <sheetData sheetId="10526"/>
      <sheetData sheetId="10527"/>
      <sheetData sheetId="10528"/>
      <sheetData sheetId="10529"/>
      <sheetData sheetId="10530"/>
      <sheetData sheetId="10531"/>
      <sheetData sheetId="10532"/>
      <sheetData sheetId="10533"/>
      <sheetData sheetId="10534"/>
      <sheetData sheetId="10535"/>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sheetData sheetId="10631"/>
      <sheetData sheetId="10632">
        <row r="14">
          <cell r="D14">
            <v>38504</v>
          </cell>
        </row>
      </sheetData>
      <sheetData sheetId="10633"/>
      <sheetData sheetId="10634">
        <row r="14">
          <cell r="D14">
            <v>38504</v>
          </cell>
        </row>
      </sheetData>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row r="2">
          <cell r="A2" t="str">
            <v>CODIGO</v>
          </cell>
        </row>
      </sheetData>
      <sheetData sheetId="10651"/>
      <sheetData sheetId="10652"/>
      <sheetData sheetId="10653">
        <row r="1">
          <cell r="A1" t="str">
            <v>EQUIPO</v>
          </cell>
        </row>
      </sheetData>
      <sheetData sheetId="10654">
        <row r="1">
          <cell r="A1" t="str">
            <v>ADMINISTRACION</v>
          </cell>
        </row>
      </sheetData>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row r="1">
          <cell r="A1" t="str">
            <v>ITEM</v>
          </cell>
        </row>
      </sheetData>
      <sheetData sheetId="10680">
        <row r="1">
          <cell r="A1" t="str">
            <v>ADMINISTRACION</v>
          </cell>
        </row>
      </sheetData>
      <sheetData sheetId="10681"/>
      <sheetData sheetId="10682"/>
      <sheetData sheetId="10683"/>
      <sheetData sheetId="10684"/>
      <sheetData sheetId="10685"/>
      <sheetData sheetId="10686"/>
      <sheetData sheetId="10687"/>
      <sheetData sheetId="10688">
        <row r="1">
          <cell r="A1" t="str">
            <v>ITEM</v>
          </cell>
        </row>
      </sheetData>
      <sheetData sheetId="10689">
        <row r="1">
          <cell r="A1" t="str">
            <v>EQUIPO</v>
          </cell>
        </row>
      </sheetData>
      <sheetData sheetId="10690">
        <row r="1">
          <cell r="A1" t="str">
            <v>ADMINISTRACION</v>
          </cell>
        </row>
      </sheetData>
      <sheetData sheetId="10691"/>
      <sheetData sheetId="10692"/>
      <sheetData sheetId="10693"/>
      <sheetData sheetId="10694"/>
      <sheetData sheetId="10695"/>
      <sheetData sheetId="10696"/>
      <sheetData sheetId="10697"/>
      <sheetData sheetId="10698"/>
      <sheetData sheetId="10699"/>
      <sheetData sheetId="10700">
        <row r="2">
          <cell r="A2" t="str">
            <v>ACTA No</v>
          </cell>
        </row>
      </sheetData>
      <sheetData sheetId="10701">
        <row r="1">
          <cell r="B1" t="str">
            <v>CTO-102-2002</v>
          </cell>
        </row>
      </sheetData>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row r="22">
          <cell r="G22" t="str">
            <v>Tarjeta 1</v>
          </cell>
        </row>
      </sheetData>
      <sheetData sheetId="10719"/>
      <sheetData sheetId="10720"/>
      <sheetData sheetId="10721"/>
      <sheetData sheetId="10722">
        <row r="2">
          <cell r="A2" t="str">
            <v>ACTA No</v>
          </cell>
        </row>
      </sheetData>
      <sheetData sheetId="10723">
        <row r="1">
          <cell r="B1" t="str">
            <v>CTO-102-2002</v>
          </cell>
        </row>
      </sheetData>
      <sheetData sheetId="10724"/>
      <sheetData sheetId="10725"/>
      <sheetData sheetId="10726"/>
      <sheetData sheetId="10727"/>
      <sheetData sheetId="10728"/>
      <sheetData sheetId="10729"/>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sheetData sheetId="10830"/>
      <sheetData sheetId="10831" refreshError="1"/>
      <sheetData sheetId="10832" refreshError="1"/>
      <sheetData sheetId="10833" refreshError="1"/>
      <sheetData sheetId="10834" refreshError="1"/>
      <sheetData sheetId="10835" refreshError="1"/>
      <sheetData sheetId="10836" refreshError="1"/>
      <sheetData sheetId="10837"/>
      <sheetData sheetId="10838"/>
      <sheetData sheetId="10839"/>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ow r="1">
          <cell r="C1">
            <v>0.2</v>
          </cell>
        </row>
      </sheetData>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row r="33">
          <cell r="C33">
            <v>0.77967625899280601</v>
          </cell>
        </row>
      </sheetData>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row r="5">
          <cell r="E5" t="str">
            <v>CANTIDAD</v>
          </cell>
        </row>
      </sheetData>
      <sheetData sheetId="11372">
        <row r="5">
          <cell r="E5" t="str">
            <v>CANTIDAD</v>
          </cell>
        </row>
      </sheetData>
      <sheetData sheetId="11373">
        <row r="5">
          <cell r="E5" t="str">
            <v>CANTIDAD</v>
          </cell>
        </row>
      </sheetData>
      <sheetData sheetId="11374">
        <row r="5">
          <cell r="E5" t="str">
            <v>CANTIDAD</v>
          </cell>
        </row>
      </sheetData>
      <sheetData sheetId="11375">
        <row r="5">
          <cell r="E5" t="str">
            <v>CANTIDAD</v>
          </cell>
        </row>
      </sheetData>
      <sheetData sheetId="11376">
        <row r="5">
          <cell r="E5" t="str">
            <v>CANTIDAD</v>
          </cell>
        </row>
      </sheetData>
      <sheetData sheetId="11377">
        <row r="5">
          <cell r="E5" t="str">
            <v>CANTIDAD</v>
          </cell>
        </row>
      </sheetData>
      <sheetData sheetId="11378">
        <row r="5">
          <cell r="E5" t="str">
            <v>CANTIDAD</v>
          </cell>
        </row>
      </sheetData>
      <sheetData sheetId="11379">
        <row r="5">
          <cell r="E5" t="str">
            <v>CANTIDAD</v>
          </cell>
        </row>
      </sheetData>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row r="4">
          <cell r="B4" t="str">
            <v xml:space="preserve"> Bisagra Pivotante </v>
          </cell>
        </row>
      </sheetData>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refreshError="1"/>
      <sheetData sheetId="11836"/>
      <sheetData sheetId="11837"/>
      <sheetData sheetId="11838"/>
      <sheetData sheetId="11839"/>
      <sheetData sheetId="11840"/>
      <sheetData sheetId="11841"/>
      <sheetData sheetId="11842"/>
      <sheetData sheetId="11843"/>
      <sheetData sheetId="11844"/>
      <sheetData sheetId="11845"/>
      <sheetData sheetId="11846"/>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refreshError="1"/>
      <sheetData sheetId="12391"/>
      <sheetData sheetId="12392"/>
      <sheetData sheetId="12393"/>
      <sheetData sheetId="12394"/>
      <sheetData sheetId="12395"/>
      <sheetData sheetId="12396"/>
      <sheetData sheetId="12397"/>
      <sheetData sheetId="12398"/>
      <sheetData sheetId="12399"/>
      <sheetData sheetId="12400"/>
      <sheetData sheetId="1240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refreshError="1"/>
      <sheetData sheetId="12619"/>
      <sheetData sheetId="12620"/>
      <sheetData sheetId="12621"/>
      <sheetData sheetId="12622" refreshError="1"/>
      <sheetData sheetId="12623" refreshError="1"/>
      <sheetData sheetId="12624" refreshError="1"/>
      <sheetData sheetId="12625" refreshError="1"/>
      <sheetData sheetId="12626" refreshError="1"/>
      <sheetData sheetId="12627"/>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refreshError="1"/>
      <sheetData sheetId="12686" refreshError="1"/>
      <sheetData sheetId="12687"/>
      <sheetData sheetId="12688"/>
      <sheetData sheetId="12689"/>
      <sheetData sheetId="12690"/>
      <sheetData sheetId="12691"/>
      <sheetData sheetId="12692"/>
      <sheetData sheetId="12693"/>
      <sheetData sheetId="12694"/>
      <sheetData sheetId="12695"/>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refreshError="1"/>
      <sheetData sheetId="12722" refreshError="1"/>
      <sheetData sheetId="12723" refreshError="1"/>
      <sheetData sheetId="12724" refreshError="1"/>
      <sheetData sheetId="12725" refreshError="1"/>
      <sheetData sheetId="12726" refreshError="1"/>
      <sheetData sheetId="12727" refreshError="1"/>
      <sheetData sheetId="12728" refreshError="1"/>
      <sheetData sheetId="12729" refreshError="1"/>
      <sheetData sheetId="12730" refreshError="1"/>
      <sheetData sheetId="12731" refreshError="1"/>
      <sheetData sheetId="12732"/>
      <sheetData sheetId="12733">
        <row r="3">
          <cell r="P3" t="str">
            <v>CONSORCIO CICLOINFRAESCTRUCTURA</v>
          </cell>
        </row>
      </sheetData>
      <sheetData sheetId="12734">
        <row r="4">
          <cell r="B4" t="str">
            <v>A-1.1</v>
          </cell>
        </row>
      </sheetData>
      <sheetData sheetId="12735"/>
      <sheetData sheetId="12736"/>
      <sheetData sheetId="12737"/>
      <sheetData sheetId="12738">
        <row r="4">
          <cell r="F4" t="str">
            <v>INDEPORTES</v>
          </cell>
        </row>
      </sheetData>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row r="3">
          <cell r="P3" t="str">
            <v>CONSORCIO CICLOINFRAESCTRUCTURA</v>
          </cell>
        </row>
      </sheetData>
      <sheetData sheetId="13015">
        <row r="4">
          <cell r="B4" t="str">
            <v>A-1.1</v>
          </cell>
        </row>
      </sheetData>
      <sheetData sheetId="13016"/>
      <sheetData sheetId="13017">
        <row r="4">
          <cell r="F4" t="str">
            <v>INDEPORTES</v>
          </cell>
        </row>
      </sheetData>
      <sheetData sheetId="13018"/>
      <sheetData sheetId="13019"/>
      <sheetData sheetId="13020"/>
      <sheetData sheetId="13021"/>
      <sheetData sheetId="13022"/>
      <sheetData sheetId="13023"/>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 sheetId="13141"/>
      <sheetData sheetId="13142"/>
      <sheetData sheetId="13143"/>
      <sheetData sheetId="13144"/>
      <sheetData sheetId="13145"/>
      <sheetData sheetId="13146"/>
      <sheetData sheetId="13147"/>
      <sheetData sheetId="13148"/>
      <sheetData sheetId="13149"/>
      <sheetData sheetId="13150"/>
      <sheetData sheetId="13151"/>
      <sheetData sheetId="13152"/>
      <sheetData sheetId="13153"/>
      <sheetData sheetId="13154"/>
      <sheetData sheetId="13155"/>
      <sheetData sheetId="13156"/>
      <sheetData sheetId="13157"/>
      <sheetData sheetId="13158"/>
      <sheetData sheetId="13159"/>
      <sheetData sheetId="13160"/>
      <sheetData sheetId="13161"/>
      <sheetData sheetId="13162"/>
      <sheetData sheetId="13163"/>
      <sheetData sheetId="13164"/>
      <sheetData sheetId="13165"/>
      <sheetData sheetId="13166"/>
      <sheetData sheetId="13167"/>
      <sheetData sheetId="13168"/>
      <sheetData sheetId="13169"/>
      <sheetData sheetId="13170"/>
      <sheetData sheetId="13171"/>
      <sheetData sheetId="13172"/>
      <sheetData sheetId="13173"/>
      <sheetData sheetId="13174"/>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sheetData sheetId="13189"/>
      <sheetData sheetId="13190"/>
      <sheetData sheetId="13191"/>
      <sheetData sheetId="13192"/>
      <sheetData sheetId="13193"/>
      <sheetData sheetId="13194"/>
      <sheetData sheetId="13195"/>
      <sheetData sheetId="13196"/>
      <sheetData sheetId="13197"/>
      <sheetData sheetId="13198"/>
      <sheetData sheetId="13199"/>
      <sheetData sheetId="13200"/>
      <sheetData sheetId="13201"/>
      <sheetData sheetId="13202"/>
      <sheetData sheetId="13203"/>
      <sheetData sheetId="13204"/>
      <sheetData sheetId="13205"/>
      <sheetData sheetId="13206"/>
      <sheetData sheetId="13207"/>
      <sheetData sheetId="13208"/>
      <sheetData sheetId="13209"/>
      <sheetData sheetId="13210"/>
      <sheetData sheetId="13211"/>
      <sheetData sheetId="13212"/>
      <sheetData sheetId="13213"/>
      <sheetData sheetId="13214"/>
      <sheetData sheetId="13215"/>
      <sheetData sheetId="13216"/>
      <sheetData sheetId="13217"/>
      <sheetData sheetId="13218"/>
      <sheetData sheetId="13219"/>
      <sheetData sheetId="13220"/>
      <sheetData sheetId="13221"/>
      <sheetData sheetId="13222"/>
      <sheetData sheetId="13223"/>
      <sheetData sheetId="13224"/>
      <sheetData sheetId="13225"/>
      <sheetData sheetId="13226"/>
      <sheetData sheetId="13227"/>
      <sheetData sheetId="13228"/>
      <sheetData sheetId="13229"/>
      <sheetData sheetId="13230"/>
      <sheetData sheetId="13231"/>
      <sheetData sheetId="13232"/>
      <sheetData sheetId="13233"/>
      <sheetData sheetId="13234"/>
      <sheetData sheetId="13235"/>
      <sheetData sheetId="13236"/>
      <sheetData sheetId="13237"/>
      <sheetData sheetId="13238"/>
      <sheetData sheetId="13239"/>
      <sheetData sheetId="13240"/>
      <sheetData sheetId="13241"/>
      <sheetData sheetId="13242"/>
      <sheetData sheetId="13243"/>
      <sheetData sheetId="13244"/>
      <sheetData sheetId="13245"/>
      <sheetData sheetId="13246"/>
      <sheetData sheetId="13247"/>
      <sheetData sheetId="13248"/>
      <sheetData sheetId="13249"/>
      <sheetData sheetId="13250"/>
      <sheetData sheetId="13251"/>
      <sheetData sheetId="13252"/>
      <sheetData sheetId="13253"/>
      <sheetData sheetId="13254"/>
      <sheetData sheetId="13255"/>
      <sheetData sheetId="13256"/>
      <sheetData sheetId="13257"/>
      <sheetData sheetId="13258"/>
      <sheetData sheetId="13259"/>
      <sheetData sheetId="13260"/>
      <sheetData sheetId="13261"/>
      <sheetData sheetId="13262"/>
      <sheetData sheetId="13263"/>
      <sheetData sheetId="13264"/>
      <sheetData sheetId="13265"/>
      <sheetData sheetId="13266"/>
      <sheetData sheetId="13267"/>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sheetData sheetId="13447"/>
      <sheetData sheetId="13448"/>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sheetData sheetId="13725"/>
      <sheetData sheetId="13726"/>
      <sheetData sheetId="13727"/>
      <sheetData sheetId="13728"/>
      <sheetData sheetId="13729"/>
      <sheetData sheetId="13730"/>
      <sheetData sheetId="13731"/>
      <sheetData sheetId="13732"/>
      <sheetData sheetId="13733"/>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sheetData sheetId="13753"/>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sheetData sheetId="13772"/>
      <sheetData sheetId="13773"/>
      <sheetData sheetId="13774"/>
      <sheetData sheetId="13775"/>
      <sheetData sheetId="13776"/>
      <sheetData sheetId="13777"/>
      <sheetData sheetId="13778"/>
      <sheetData sheetId="13779"/>
      <sheetData sheetId="13780"/>
      <sheetData sheetId="13781"/>
      <sheetData sheetId="13782"/>
      <sheetData sheetId="13783"/>
      <sheetData sheetId="13784"/>
      <sheetData sheetId="13785"/>
      <sheetData sheetId="13786"/>
      <sheetData sheetId="13787"/>
      <sheetData sheetId="13788"/>
      <sheetData sheetId="13789"/>
      <sheetData sheetId="13790"/>
      <sheetData sheetId="13791"/>
      <sheetData sheetId="13792"/>
      <sheetData sheetId="13793"/>
      <sheetData sheetId="13794"/>
      <sheetData sheetId="13795"/>
      <sheetData sheetId="13796"/>
      <sheetData sheetId="13797"/>
      <sheetData sheetId="13798"/>
      <sheetData sheetId="13799"/>
      <sheetData sheetId="13800"/>
      <sheetData sheetId="13801"/>
      <sheetData sheetId="13802"/>
      <sheetData sheetId="13803"/>
      <sheetData sheetId="13804"/>
      <sheetData sheetId="13805"/>
      <sheetData sheetId="13806"/>
      <sheetData sheetId="13807"/>
      <sheetData sheetId="13808"/>
      <sheetData sheetId="13809"/>
      <sheetData sheetId="13810"/>
      <sheetData sheetId="13811"/>
      <sheetData sheetId="13812"/>
      <sheetData sheetId="13813"/>
      <sheetData sheetId="13814"/>
      <sheetData sheetId="13815"/>
      <sheetData sheetId="13816"/>
      <sheetData sheetId="13817"/>
      <sheetData sheetId="13818"/>
      <sheetData sheetId="13819"/>
      <sheetData sheetId="13820"/>
      <sheetData sheetId="13821"/>
      <sheetData sheetId="13822"/>
      <sheetData sheetId="13823"/>
      <sheetData sheetId="13824"/>
      <sheetData sheetId="13825"/>
      <sheetData sheetId="13826"/>
      <sheetData sheetId="13827"/>
      <sheetData sheetId="13828"/>
      <sheetData sheetId="13829"/>
      <sheetData sheetId="13830"/>
      <sheetData sheetId="13831"/>
      <sheetData sheetId="13832"/>
      <sheetData sheetId="13833"/>
      <sheetData sheetId="13834"/>
      <sheetData sheetId="13835"/>
      <sheetData sheetId="13836"/>
      <sheetData sheetId="13837"/>
      <sheetData sheetId="13838"/>
      <sheetData sheetId="13839"/>
      <sheetData sheetId="13840"/>
      <sheetData sheetId="13841"/>
      <sheetData sheetId="13842"/>
      <sheetData sheetId="13843"/>
      <sheetData sheetId="13844"/>
      <sheetData sheetId="13845"/>
      <sheetData sheetId="13846"/>
      <sheetData sheetId="13847"/>
      <sheetData sheetId="13848"/>
      <sheetData sheetId="13849"/>
      <sheetData sheetId="13850"/>
      <sheetData sheetId="13851"/>
      <sheetData sheetId="13852"/>
      <sheetData sheetId="13853"/>
      <sheetData sheetId="13854"/>
      <sheetData sheetId="13855"/>
      <sheetData sheetId="13856"/>
      <sheetData sheetId="13857"/>
      <sheetData sheetId="13858"/>
      <sheetData sheetId="13859"/>
      <sheetData sheetId="13860"/>
      <sheetData sheetId="13861"/>
      <sheetData sheetId="13862"/>
      <sheetData sheetId="13863"/>
      <sheetData sheetId="13864"/>
      <sheetData sheetId="13865"/>
      <sheetData sheetId="13866"/>
      <sheetData sheetId="13867"/>
      <sheetData sheetId="13868"/>
      <sheetData sheetId="13869"/>
      <sheetData sheetId="13870"/>
      <sheetData sheetId="13871"/>
      <sheetData sheetId="13872"/>
      <sheetData sheetId="13873"/>
      <sheetData sheetId="13874"/>
      <sheetData sheetId="13875"/>
      <sheetData sheetId="13876"/>
      <sheetData sheetId="13877"/>
      <sheetData sheetId="13878"/>
      <sheetData sheetId="13879"/>
      <sheetData sheetId="13880"/>
      <sheetData sheetId="13881"/>
      <sheetData sheetId="13882"/>
      <sheetData sheetId="13883"/>
      <sheetData sheetId="13884"/>
      <sheetData sheetId="13885"/>
      <sheetData sheetId="13886"/>
      <sheetData sheetId="13887"/>
      <sheetData sheetId="13888"/>
      <sheetData sheetId="13889"/>
      <sheetData sheetId="13890"/>
      <sheetData sheetId="13891"/>
      <sheetData sheetId="13892"/>
      <sheetData sheetId="13893"/>
      <sheetData sheetId="13894"/>
      <sheetData sheetId="13895"/>
      <sheetData sheetId="13896"/>
      <sheetData sheetId="13897"/>
      <sheetData sheetId="13898"/>
      <sheetData sheetId="13899"/>
      <sheetData sheetId="13900"/>
      <sheetData sheetId="13901"/>
      <sheetData sheetId="13902"/>
      <sheetData sheetId="13903"/>
      <sheetData sheetId="13904"/>
      <sheetData sheetId="13905"/>
      <sheetData sheetId="13906"/>
      <sheetData sheetId="13907"/>
      <sheetData sheetId="13908"/>
      <sheetData sheetId="13909"/>
      <sheetData sheetId="13910"/>
      <sheetData sheetId="13911"/>
      <sheetData sheetId="13912"/>
      <sheetData sheetId="13913"/>
      <sheetData sheetId="13914"/>
      <sheetData sheetId="13915"/>
      <sheetData sheetId="13916"/>
      <sheetData sheetId="13917"/>
      <sheetData sheetId="13918"/>
      <sheetData sheetId="13919"/>
      <sheetData sheetId="13920"/>
      <sheetData sheetId="13921"/>
      <sheetData sheetId="13922"/>
      <sheetData sheetId="13923"/>
      <sheetData sheetId="13924"/>
      <sheetData sheetId="13925"/>
      <sheetData sheetId="13926"/>
      <sheetData sheetId="13927"/>
      <sheetData sheetId="13928"/>
      <sheetData sheetId="13929"/>
      <sheetData sheetId="13930"/>
      <sheetData sheetId="13931"/>
      <sheetData sheetId="13932"/>
      <sheetData sheetId="13933"/>
      <sheetData sheetId="13934"/>
      <sheetData sheetId="13935"/>
      <sheetData sheetId="13936"/>
      <sheetData sheetId="13937"/>
      <sheetData sheetId="13938"/>
      <sheetData sheetId="13939"/>
      <sheetData sheetId="13940"/>
      <sheetData sheetId="13941"/>
      <sheetData sheetId="13942"/>
      <sheetData sheetId="13943"/>
      <sheetData sheetId="13944"/>
      <sheetData sheetId="13945"/>
      <sheetData sheetId="13946"/>
      <sheetData sheetId="13947"/>
      <sheetData sheetId="13948"/>
      <sheetData sheetId="13949"/>
      <sheetData sheetId="13950"/>
      <sheetData sheetId="13951"/>
      <sheetData sheetId="13952"/>
      <sheetData sheetId="13953"/>
      <sheetData sheetId="13954"/>
      <sheetData sheetId="13955"/>
      <sheetData sheetId="13956"/>
      <sheetData sheetId="13957"/>
      <sheetData sheetId="13958"/>
      <sheetData sheetId="13959"/>
      <sheetData sheetId="13960"/>
      <sheetData sheetId="13961"/>
      <sheetData sheetId="13962"/>
      <sheetData sheetId="13963"/>
      <sheetData sheetId="13964"/>
      <sheetData sheetId="13965"/>
      <sheetData sheetId="13966"/>
      <sheetData sheetId="13967"/>
      <sheetData sheetId="13968"/>
      <sheetData sheetId="13969"/>
      <sheetData sheetId="13970"/>
      <sheetData sheetId="13971"/>
      <sheetData sheetId="13972"/>
      <sheetData sheetId="13973"/>
      <sheetData sheetId="13974"/>
      <sheetData sheetId="13975"/>
      <sheetData sheetId="13976"/>
      <sheetData sheetId="13977"/>
      <sheetData sheetId="13978"/>
      <sheetData sheetId="13979"/>
      <sheetData sheetId="13980"/>
      <sheetData sheetId="13981"/>
      <sheetData sheetId="13982"/>
      <sheetData sheetId="13983"/>
      <sheetData sheetId="13984"/>
      <sheetData sheetId="13985"/>
      <sheetData sheetId="13986"/>
      <sheetData sheetId="13987"/>
      <sheetData sheetId="13988"/>
      <sheetData sheetId="13989"/>
      <sheetData sheetId="13990"/>
      <sheetData sheetId="13991"/>
      <sheetData sheetId="13992"/>
      <sheetData sheetId="13993"/>
      <sheetData sheetId="13994"/>
      <sheetData sheetId="13995"/>
      <sheetData sheetId="13996"/>
      <sheetData sheetId="13997"/>
      <sheetData sheetId="13998"/>
      <sheetData sheetId="13999"/>
      <sheetData sheetId="14000"/>
      <sheetData sheetId="14001"/>
      <sheetData sheetId="14002"/>
      <sheetData sheetId="14003"/>
      <sheetData sheetId="14004"/>
      <sheetData sheetId="14005"/>
      <sheetData sheetId="14006"/>
      <sheetData sheetId="14007"/>
      <sheetData sheetId="14008"/>
      <sheetData sheetId="14009"/>
      <sheetData sheetId="14010"/>
      <sheetData sheetId="14011"/>
      <sheetData sheetId="14012"/>
      <sheetData sheetId="14013"/>
      <sheetData sheetId="14014"/>
      <sheetData sheetId="14015"/>
      <sheetData sheetId="14016"/>
      <sheetData sheetId="14017"/>
      <sheetData sheetId="14018"/>
      <sheetData sheetId="14019"/>
      <sheetData sheetId="14020"/>
      <sheetData sheetId="14021"/>
      <sheetData sheetId="14022"/>
      <sheetData sheetId="14023"/>
      <sheetData sheetId="14024"/>
      <sheetData sheetId="14025"/>
      <sheetData sheetId="14026"/>
      <sheetData sheetId="14027"/>
      <sheetData sheetId="14028"/>
      <sheetData sheetId="14029"/>
      <sheetData sheetId="14030"/>
      <sheetData sheetId="14031"/>
      <sheetData sheetId="14032"/>
      <sheetData sheetId="14033"/>
      <sheetData sheetId="14034"/>
      <sheetData sheetId="14035"/>
      <sheetData sheetId="14036"/>
      <sheetData sheetId="14037"/>
      <sheetData sheetId="14038"/>
      <sheetData sheetId="14039"/>
      <sheetData sheetId="14040"/>
      <sheetData sheetId="14041"/>
      <sheetData sheetId="14042"/>
      <sheetData sheetId="14043"/>
      <sheetData sheetId="14044"/>
      <sheetData sheetId="14045"/>
      <sheetData sheetId="14046"/>
      <sheetData sheetId="14047"/>
      <sheetData sheetId="14048"/>
      <sheetData sheetId="14049"/>
      <sheetData sheetId="14050"/>
      <sheetData sheetId="14051"/>
      <sheetData sheetId="14052"/>
      <sheetData sheetId="14053"/>
      <sheetData sheetId="14054"/>
      <sheetData sheetId="14055"/>
      <sheetData sheetId="14056"/>
      <sheetData sheetId="14057"/>
      <sheetData sheetId="14058"/>
      <sheetData sheetId="14059"/>
      <sheetData sheetId="14060"/>
      <sheetData sheetId="14061"/>
      <sheetData sheetId="14062"/>
      <sheetData sheetId="14063"/>
      <sheetData sheetId="14064"/>
      <sheetData sheetId="14065"/>
      <sheetData sheetId="14066"/>
      <sheetData sheetId="14067"/>
      <sheetData sheetId="14068"/>
      <sheetData sheetId="14069"/>
      <sheetData sheetId="14070"/>
      <sheetData sheetId="14071"/>
      <sheetData sheetId="14072"/>
      <sheetData sheetId="14073"/>
      <sheetData sheetId="14074"/>
      <sheetData sheetId="14075"/>
      <sheetData sheetId="14076"/>
      <sheetData sheetId="14077"/>
      <sheetData sheetId="14078"/>
      <sheetData sheetId="14079"/>
      <sheetData sheetId="14080"/>
      <sheetData sheetId="14081"/>
      <sheetData sheetId="14082"/>
      <sheetData sheetId="14083"/>
      <sheetData sheetId="14084"/>
      <sheetData sheetId="14085"/>
      <sheetData sheetId="14086"/>
      <sheetData sheetId="14087"/>
      <sheetData sheetId="14088"/>
      <sheetData sheetId="14089"/>
      <sheetData sheetId="14090"/>
      <sheetData sheetId="14091"/>
      <sheetData sheetId="14092"/>
      <sheetData sheetId="14093"/>
      <sheetData sheetId="14094"/>
      <sheetData sheetId="14095"/>
      <sheetData sheetId="14096"/>
      <sheetData sheetId="14097"/>
      <sheetData sheetId="14098"/>
      <sheetData sheetId="14099"/>
      <sheetData sheetId="14100"/>
      <sheetData sheetId="14101"/>
      <sheetData sheetId="14102"/>
      <sheetData sheetId="14103"/>
      <sheetData sheetId="14104"/>
      <sheetData sheetId="14105"/>
      <sheetData sheetId="14106"/>
      <sheetData sheetId="14107"/>
      <sheetData sheetId="14108"/>
      <sheetData sheetId="14109"/>
      <sheetData sheetId="14110"/>
      <sheetData sheetId="14111"/>
      <sheetData sheetId="14112"/>
      <sheetData sheetId="14113"/>
      <sheetData sheetId="14114"/>
      <sheetData sheetId="14115"/>
      <sheetData sheetId="14116"/>
      <sheetData sheetId="14117"/>
      <sheetData sheetId="14118"/>
      <sheetData sheetId="14119"/>
      <sheetData sheetId="14120"/>
      <sheetData sheetId="14121"/>
      <sheetData sheetId="14122"/>
      <sheetData sheetId="14123"/>
      <sheetData sheetId="14124"/>
      <sheetData sheetId="14125"/>
      <sheetData sheetId="14126"/>
      <sheetData sheetId="14127"/>
      <sheetData sheetId="14128"/>
      <sheetData sheetId="14129"/>
      <sheetData sheetId="14130"/>
      <sheetData sheetId="14131"/>
      <sheetData sheetId="14132"/>
      <sheetData sheetId="14133"/>
      <sheetData sheetId="14134"/>
      <sheetData sheetId="14135"/>
      <sheetData sheetId="14136"/>
      <sheetData sheetId="14137"/>
      <sheetData sheetId="14138"/>
      <sheetData sheetId="14139"/>
      <sheetData sheetId="14140"/>
      <sheetData sheetId="14141"/>
      <sheetData sheetId="14142"/>
      <sheetData sheetId="14143"/>
      <sheetData sheetId="14144"/>
      <sheetData sheetId="14145"/>
      <sheetData sheetId="14146"/>
      <sheetData sheetId="14147"/>
      <sheetData sheetId="14148"/>
      <sheetData sheetId="14149"/>
      <sheetData sheetId="14150"/>
      <sheetData sheetId="14151"/>
      <sheetData sheetId="14152"/>
      <sheetData sheetId="14153"/>
      <sheetData sheetId="14154"/>
      <sheetData sheetId="14155"/>
      <sheetData sheetId="14156"/>
      <sheetData sheetId="14157"/>
      <sheetData sheetId="14158"/>
      <sheetData sheetId="14159"/>
      <sheetData sheetId="14160"/>
      <sheetData sheetId="14161"/>
      <sheetData sheetId="14162"/>
      <sheetData sheetId="14163"/>
      <sheetData sheetId="14164"/>
      <sheetData sheetId="14165"/>
      <sheetData sheetId="14166"/>
      <sheetData sheetId="14167"/>
      <sheetData sheetId="14168"/>
      <sheetData sheetId="14169"/>
      <sheetData sheetId="14170"/>
      <sheetData sheetId="14171"/>
      <sheetData sheetId="14172"/>
      <sheetData sheetId="14173"/>
      <sheetData sheetId="14174"/>
      <sheetData sheetId="14175"/>
      <sheetData sheetId="14176"/>
      <sheetData sheetId="14177"/>
      <sheetData sheetId="14178"/>
      <sheetData sheetId="14179"/>
      <sheetData sheetId="14180"/>
      <sheetData sheetId="14181"/>
      <sheetData sheetId="14182"/>
      <sheetData sheetId="14183"/>
      <sheetData sheetId="14184"/>
      <sheetData sheetId="14185"/>
      <sheetData sheetId="14186"/>
      <sheetData sheetId="14187"/>
      <sheetData sheetId="14188"/>
      <sheetData sheetId="14189"/>
      <sheetData sheetId="14190"/>
      <sheetData sheetId="14191"/>
      <sheetData sheetId="14192"/>
      <sheetData sheetId="14193"/>
      <sheetData sheetId="14194"/>
      <sheetData sheetId="14195"/>
      <sheetData sheetId="14196"/>
      <sheetData sheetId="14197"/>
      <sheetData sheetId="14198"/>
      <sheetData sheetId="14199"/>
      <sheetData sheetId="14200"/>
      <sheetData sheetId="14201"/>
      <sheetData sheetId="14202"/>
      <sheetData sheetId="14203"/>
      <sheetData sheetId="14204"/>
      <sheetData sheetId="14205"/>
      <sheetData sheetId="14206"/>
      <sheetData sheetId="14207"/>
      <sheetData sheetId="14208"/>
      <sheetData sheetId="14209"/>
      <sheetData sheetId="14210"/>
      <sheetData sheetId="14211"/>
      <sheetData sheetId="14212"/>
      <sheetData sheetId="14213"/>
      <sheetData sheetId="14214"/>
      <sheetData sheetId="14215"/>
      <sheetData sheetId="14216"/>
      <sheetData sheetId="14217"/>
      <sheetData sheetId="14218"/>
      <sheetData sheetId="14219"/>
      <sheetData sheetId="14220"/>
      <sheetData sheetId="14221"/>
      <sheetData sheetId="14222">
        <row r="1">
          <cell r="B1" t="str">
            <v>CTO-102-2002</v>
          </cell>
        </row>
      </sheetData>
      <sheetData sheetId="14223"/>
      <sheetData sheetId="14224"/>
      <sheetData sheetId="14225"/>
      <sheetData sheetId="14226"/>
      <sheetData sheetId="14227"/>
      <sheetData sheetId="14228"/>
      <sheetData sheetId="14229"/>
      <sheetData sheetId="14230"/>
      <sheetData sheetId="14231"/>
      <sheetData sheetId="14232"/>
      <sheetData sheetId="14233"/>
      <sheetData sheetId="14234"/>
      <sheetData sheetId="14235"/>
      <sheetData sheetId="14236"/>
      <sheetData sheetId="14237"/>
      <sheetData sheetId="14238"/>
      <sheetData sheetId="14239"/>
      <sheetData sheetId="14240"/>
      <sheetData sheetId="14241"/>
      <sheetData sheetId="14242"/>
      <sheetData sheetId="14243"/>
      <sheetData sheetId="14244"/>
      <sheetData sheetId="14245"/>
      <sheetData sheetId="14246"/>
      <sheetData sheetId="14247"/>
      <sheetData sheetId="14248"/>
      <sheetData sheetId="14249"/>
      <sheetData sheetId="14250"/>
      <sheetData sheetId="14251"/>
      <sheetData sheetId="14252"/>
      <sheetData sheetId="14253"/>
      <sheetData sheetId="14254"/>
      <sheetData sheetId="14255"/>
      <sheetData sheetId="14256"/>
      <sheetData sheetId="14257"/>
      <sheetData sheetId="14258"/>
      <sheetData sheetId="14259"/>
      <sheetData sheetId="14260"/>
      <sheetData sheetId="14261"/>
      <sheetData sheetId="14262"/>
      <sheetData sheetId="14263"/>
      <sheetData sheetId="14264"/>
      <sheetData sheetId="14265"/>
      <sheetData sheetId="14266"/>
      <sheetData sheetId="14267"/>
      <sheetData sheetId="14268"/>
      <sheetData sheetId="14269"/>
      <sheetData sheetId="14270"/>
      <sheetData sheetId="14271"/>
      <sheetData sheetId="14272"/>
      <sheetData sheetId="14273" refreshError="1"/>
      <sheetData sheetId="14274" refreshError="1"/>
      <sheetData sheetId="14275" refreshError="1"/>
      <sheetData sheetId="14276" refreshError="1"/>
      <sheetData sheetId="14277" refreshError="1"/>
      <sheetData sheetId="14278" refreshError="1"/>
      <sheetData sheetId="14279" refreshError="1"/>
      <sheetData sheetId="14280" refreshError="1"/>
      <sheetData sheetId="14281" refreshError="1"/>
      <sheetData sheetId="14282" refreshError="1"/>
      <sheetData sheetId="14283" refreshError="1"/>
      <sheetData sheetId="14284"/>
      <sheetData sheetId="14285">
        <row r="26">
          <cell r="F26">
            <v>949784.30360176135</v>
          </cell>
        </row>
      </sheetData>
      <sheetData sheetId="14286"/>
      <sheetData sheetId="14287"/>
      <sheetData sheetId="14288"/>
      <sheetData sheetId="14289">
        <row r="14">
          <cell r="C14" t="str">
            <v>DESCRIPCION</v>
          </cell>
        </row>
      </sheetData>
      <sheetData sheetId="14290"/>
      <sheetData sheetId="14291"/>
      <sheetData sheetId="14292"/>
      <sheetData sheetId="14293"/>
      <sheetData sheetId="14294"/>
      <sheetData sheetId="14295">
        <row r="53">
          <cell r="D53">
            <v>2</v>
          </cell>
        </row>
      </sheetData>
      <sheetData sheetId="14296"/>
      <sheetData sheetId="14297"/>
      <sheetData sheetId="14298"/>
      <sheetData sheetId="14299">
        <row r="35">
          <cell r="D35">
            <v>1.85</v>
          </cell>
        </row>
      </sheetData>
      <sheetData sheetId="14300">
        <row r="35">
          <cell r="D35">
            <v>1.85</v>
          </cell>
        </row>
      </sheetData>
      <sheetData sheetId="14301"/>
      <sheetData sheetId="14302">
        <row r="2">
          <cell r="B2">
            <v>0</v>
          </cell>
        </row>
      </sheetData>
      <sheetData sheetId="14303" refreshError="1"/>
      <sheetData sheetId="14304" refreshError="1"/>
      <sheetData sheetId="14305" refreshError="1"/>
      <sheetData sheetId="14306" refreshError="1"/>
      <sheetData sheetId="14307" refreshError="1"/>
      <sheetData sheetId="14308" refreshError="1"/>
      <sheetData sheetId="14309" refreshError="1"/>
      <sheetData sheetId="14310" refreshError="1"/>
      <sheetData sheetId="14311" refreshError="1"/>
      <sheetData sheetId="14312" refreshError="1"/>
      <sheetData sheetId="14313" refreshError="1"/>
      <sheetData sheetId="14314" refreshError="1"/>
      <sheetData sheetId="14315" refreshError="1"/>
      <sheetData sheetId="14316" refreshError="1"/>
      <sheetData sheetId="14317" refreshError="1"/>
      <sheetData sheetId="14318" refreshError="1"/>
      <sheetData sheetId="14319" refreshError="1"/>
      <sheetData sheetId="14320" refreshError="1"/>
      <sheetData sheetId="14321" refreshError="1"/>
      <sheetData sheetId="14322" refreshError="1"/>
      <sheetData sheetId="14323" refreshError="1"/>
      <sheetData sheetId="14324" refreshError="1"/>
      <sheetData sheetId="14325" refreshError="1"/>
      <sheetData sheetId="14326" refreshError="1"/>
      <sheetData sheetId="14327" refreshError="1"/>
      <sheetData sheetId="14328" refreshError="1"/>
      <sheetData sheetId="14329" refreshError="1"/>
      <sheetData sheetId="14330" refreshError="1"/>
      <sheetData sheetId="14331" refreshError="1"/>
      <sheetData sheetId="14332" refreshError="1"/>
      <sheetData sheetId="14333" refreshError="1"/>
      <sheetData sheetId="14334" refreshError="1"/>
      <sheetData sheetId="14335" refreshError="1"/>
      <sheetData sheetId="14336" refreshError="1"/>
      <sheetData sheetId="14337" refreshError="1"/>
      <sheetData sheetId="14338" refreshError="1"/>
      <sheetData sheetId="14339" refreshError="1"/>
      <sheetData sheetId="14340" refreshError="1"/>
      <sheetData sheetId="14341" refreshError="1"/>
      <sheetData sheetId="14342" refreshError="1"/>
      <sheetData sheetId="14343" refreshError="1"/>
      <sheetData sheetId="14344" refreshError="1"/>
      <sheetData sheetId="14345" refreshError="1"/>
      <sheetData sheetId="14346" refreshError="1"/>
      <sheetData sheetId="14347" refreshError="1"/>
      <sheetData sheetId="14348" refreshError="1"/>
      <sheetData sheetId="14349" refreshError="1"/>
      <sheetData sheetId="14350" refreshError="1"/>
      <sheetData sheetId="14351" refreshError="1"/>
      <sheetData sheetId="14352" refreshError="1"/>
      <sheetData sheetId="14353" refreshError="1"/>
      <sheetData sheetId="14354" refreshError="1"/>
      <sheetData sheetId="14355" refreshError="1"/>
      <sheetData sheetId="14356" refreshError="1"/>
      <sheetData sheetId="14357" refreshError="1"/>
      <sheetData sheetId="14358" refreshError="1"/>
      <sheetData sheetId="14359" refreshError="1"/>
      <sheetData sheetId="14360" refreshError="1"/>
      <sheetData sheetId="14361" refreshError="1"/>
      <sheetData sheetId="14362" refreshError="1"/>
      <sheetData sheetId="14363" refreshError="1"/>
      <sheetData sheetId="14364" refreshError="1"/>
      <sheetData sheetId="14365" refreshError="1"/>
      <sheetData sheetId="14366" refreshError="1"/>
      <sheetData sheetId="14367" refreshError="1"/>
      <sheetData sheetId="14368" refreshError="1"/>
      <sheetData sheetId="14369" refreshError="1"/>
      <sheetData sheetId="14370" refreshError="1"/>
      <sheetData sheetId="14371" refreshError="1"/>
      <sheetData sheetId="14372" refreshError="1"/>
      <sheetData sheetId="14373" refreshError="1"/>
      <sheetData sheetId="14374" refreshError="1"/>
      <sheetData sheetId="14375" refreshError="1"/>
      <sheetData sheetId="14376" refreshError="1"/>
      <sheetData sheetId="14377" refreshError="1"/>
      <sheetData sheetId="14378" refreshError="1"/>
      <sheetData sheetId="14379" refreshError="1"/>
      <sheetData sheetId="14380" refreshError="1"/>
      <sheetData sheetId="14381" refreshError="1"/>
      <sheetData sheetId="14382" refreshError="1"/>
      <sheetData sheetId="14383" refreshError="1"/>
      <sheetData sheetId="14384" refreshError="1"/>
      <sheetData sheetId="14385" refreshError="1"/>
      <sheetData sheetId="14386" refreshError="1"/>
      <sheetData sheetId="14387" refreshError="1"/>
      <sheetData sheetId="14388" refreshError="1"/>
      <sheetData sheetId="14389" refreshError="1"/>
      <sheetData sheetId="14390" refreshError="1"/>
      <sheetData sheetId="14391" refreshError="1"/>
      <sheetData sheetId="14392" refreshError="1"/>
      <sheetData sheetId="14393" refreshError="1"/>
      <sheetData sheetId="14394" refreshError="1"/>
      <sheetData sheetId="14395" refreshError="1"/>
      <sheetData sheetId="14396" refreshError="1"/>
      <sheetData sheetId="14397" refreshError="1"/>
      <sheetData sheetId="14398" refreshError="1"/>
      <sheetData sheetId="14399" refreshError="1"/>
      <sheetData sheetId="14400" refreshError="1"/>
      <sheetData sheetId="14401" refreshError="1"/>
      <sheetData sheetId="14402" refreshError="1"/>
      <sheetData sheetId="14403" refreshError="1"/>
      <sheetData sheetId="14404" refreshError="1"/>
      <sheetData sheetId="14405" refreshError="1"/>
      <sheetData sheetId="14406" refreshError="1"/>
      <sheetData sheetId="14407" refreshError="1"/>
      <sheetData sheetId="14408" refreshError="1"/>
      <sheetData sheetId="14409" refreshError="1"/>
      <sheetData sheetId="14410" refreshError="1"/>
      <sheetData sheetId="14411" refreshError="1"/>
      <sheetData sheetId="14412" refreshError="1"/>
      <sheetData sheetId="14413" refreshError="1"/>
      <sheetData sheetId="14414" refreshError="1"/>
      <sheetData sheetId="14415" refreshError="1"/>
      <sheetData sheetId="14416" refreshError="1"/>
      <sheetData sheetId="14417" refreshError="1"/>
      <sheetData sheetId="14418" refreshError="1"/>
      <sheetData sheetId="14419" refreshError="1"/>
      <sheetData sheetId="14420" refreshError="1"/>
      <sheetData sheetId="14421" refreshError="1"/>
      <sheetData sheetId="14422" refreshError="1"/>
      <sheetData sheetId="14423">
        <row r="1">
          <cell r="D1" t="str">
            <v xml:space="preserve">Supervendor CODE </v>
          </cell>
        </row>
      </sheetData>
      <sheetData sheetId="14424" refreshError="1"/>
      <sheetData sheetId="14425" refreshError="1"/>
      <sheetData sheetId="14426" refreshError="1"/>
      <sheetData sheetId="14427" refreshError="1"/>
      <sheetData sheetId="14428" refreshError="1"/>
      <sheetData sheetId="14429" refreshError="1"/>
      <sheetData sheetId="14430" refreshError="1"/>
      <sheetData sheetId="14431"/>
      <sheetData sheetId="14432">
        <row r="1">
          <cell r="A1" t="str">
            <v>AMAZONAS</v>
          </cell>
        </row>
      </sheetData>
      <sheetData sheetId="14433"/>
      <sheetData sheetId="14434"/>
      <sheetData sheetId="14435"/>
      <sheetData sheetId="14436">
        <row r="15">
          <cell r="B15">
            <v>1</v>
          </cell>
        </row>
      </sheetData>
      <sheetData sheetId="14437" refreshError="1"/>
      <sheetData sheetId="14438"/>
      <sheetData sheetId="14439" refreshError="1"/>
      <sheetData sheetId="14440"/>
      <sheetData sheetId="14441"/>
      <sheetData sheetId="14442"/>
      <sheetData sheetId="14443">
        <row r="1">
          <cell r="D1" t="str">
            <v xml:space="preserve">Supervendor CODE </v>
          </cell>
        </row>
      </sheetData>
      <sheetData sheetId="14444"/>
      <sheetData sheetId="14445">
        <row r="1">
          <cell r="A1" t="str">
            <v>AMAZONAS</v>
          </cell>
        </row>
      </sheetData>
      <sheetData sheetId="14446"/>
      <sheetData sheetId="14447" refreshError="1"/>
      <sheetData sheetId="14448" refreshError="1"/>
      <sheetData sheetId="14449" refreshError="1"/>
      <sheetData sheetId="14450" refreshError="1"/>
      <sheetData sheetId="14451" refreshError="1"/>
      <sheetData sheetId="14452" refreshError="1"/>
      <sheetData sheetId="14453" refreshError="1"/>
      <sheetData sheetId="14454" refreshError="1"/>
      <sheetData sheetId="14455" refreshError="1"/>
      <sheetData sheetId="14456" refreshError="1"/>
      <sheetData sheetId="14457" refreshError="1"/>
      <sheetData sheetId="14458" refreshError="1"/>
      <sheetData sheetId="14459" refreshError="1"/>
      <sheetData sheetId="14460" refreshError="1"/>
      <sheetData sheetId="14461" refreshError="1"/>
      <sheetData sheetId="14462" refreshError="1"/>
      <sheetData sheetId="14463" refreshError="1"/>
      <sheetData sheetId="14464" refreshError="1"/>
      <sheetData sheetId="14465" refreshError="1"/>
      <sheetData sheetId="14466" refreshError="1"/>
      <sheetData sheetId="14467" refreshError="1"/>
      <sheetData sheetId="14468" refreshError="1"/>
      <sheetData sheetId="14469" refreshError="1"/>
      <sheetData sheetId="14470" refreshError="1"/>
      <sheetData sheetId="14471" refreshError="1"/>
      <sheetData sheetId="14472"/>
      <sheetData sheetId="14473"/>
      <sheetData sheetId="14474"/>
      <sheetData sheetId="14475"/>
      <sheetData sheetId="14476" refreshError="1"/>
      <sheetData sheetId="14477" refreshError="1"/>
      <sheetData sheetId="14478" refreshError="1"/>
      <sheetData sheetId="14479" refreshError="1"/>
      <sheetData sheetId="14480" refreshError="1"/>
      <sheetData sheetId="14481" refreshError="1"/>
      <sheetData sheetId="14482" refreshError="1"/>
      <sheetData sheetId="14483" refreshError="1"/>
      <sheetData sheetId="14484" refreshError="1"/>
      <sheetData sheetId="14485" refreshError="1"/>
      <sheetData sheetId="14486" refreshError="1"/>
      <sheetData sheetId="14487" refreshError="1"/>
      <sheetData sheetId="14488" refreshError="1"/>
      <sheetData sheetId="14489" refreshError="1"/>
      <sheetData sheetId="14490" refreshError="1"/>
      <sheetData sheetId="14491" refreshError="1"/>
      <sheetData sheetId="14492" refreshError="1"/>
      <sheetData sheetId="14493" refreshError="1"/>
      <sheetData sheetId="14494" refreshError="1"/>
      <sheetData sheetId="14495" refreshError="1"/>
      <sheetData sheetId="14496" refreshError="1"/>
      <sheetData sheetId="14497" refreshError="1"/>
      <sheetData sheetId="14498" refreshError="1"/>
      <sheetData sheetId="14499" refreshError="1"/>
      <sheetData sheetId="14500" refreshError="1"/>
      <sheetData sheetId="14501" refreshError="1"/>
      <sheetData sheetId="14502" refreshError="1"/>
      <sheetData sheetId="14503" refreshError="1"/>
      <sheetData sheetId="14504" refreshError="1"/>
      <sheetData sheetId="14505" refreshError="1"/>
      <sheetData sheetId="14506" refreshError="1"/>
      <sheetData sheetId="14507" refreshError="1"/>
      <sheetData sheetId="14508" refreshError="1"/>
      <sheetData sheetId="14509" refreshError="1"/>
      <sheetData sheetId="14510" refreshError="1"/>
      <sheetData sheetId="14511" refreshError="1"/>
      <sheetData sheetId="14512" refreshError="1"/>
      <sheetData sheetId="14513" refreshError="1"/>
      <sheetData sheetId="14514" refreshError="1"/>
      <sheetData sheetId="14515" refreshError="1"/>
      <sheetData sheetId="14516" refreshError="1"/>
      <sheetData sheetId="14517" refreshError="1"/>
      <sheetData sheetId="14518" refreshError="1"/>
      <sheetData sheetId="14519" refreshError="1"/>
      <sheetData sheetId="14520" refreshError="1"/>
      <sheetData sheetId="14521" refreshError="1"/>
      <sheetData sheetId="14522" refreshError="1"/>
      <sheetData sheetId="14523" refreshError="1"/>
      <sheetData sheetId="14524" refreshError="1"/>
      <sheetData sheetId="14525" refreshError="1"/>
      <sheetData sheetId="14526" refreshError="1"/>
      <sheetData sheetId="14527" refreshError="1"/>
      <sheetData sheetId="14528" refreshError="1"/>
      <sheetData sheetId="14529" refreshError="1"/>
      <sheetData sheetId="14530" refreshError="1"/>
      <sheetData sheetId="14531" refreshError="1"/>
      <sheetData sheetId="14532" refreshError="1"/>
      <sheetData sheetId="14533" refreshError="1"/>
      <sheetData sheetId="14534" refreshError="1"/>
      <sheetData sheetId="14535" refreshError="1"/>
      <sheetData sheetId="14536" refreshError="1"/>
      <sheetData sheetId="14537" refreshError="1"/>
      <sheetData sheetId="14538" refreshError="1"/>
      <sheetData sheetId="14539" refreshError="1"/>
      <sheetData sheetId="14540"/>
      <sheetData sheetId="14541">
        <row r="8">
          <cell r="E8">
            <v>1939047</v>
          </cell>
        </row>
      </sheetData>
      <sheetData sheetId="14542"/>
      <sheetData sheetId="14543"/>
      <sheetData sheetId="14544"/>
      <sheetData sheetId="14545"/>
      <sheetData sheetId="14546"/>
      <sheetData sheetId="14547"/>
      <sheetData sheetId="14548"/>
      <sheetData sheetId="14549"/>
      <sheetData sheetId="14550"/>
      <sheetData sheetId="14551" refreshError="1"/>
      <sheetData sheetId="14552" refreshError="1"/>
      <sheetData sheetId="14553" refreshError="1"/>
      <sheetData sheetId="14554" refreshError="1"/>
      <sheetData sheetId="14555" refreshError="1"/>
      <sheetData sheetId="14556" refreshError="1"/>
      <sheetData sheetId="14557" refreshError="1"/>
      <sheetData sheetId="14558" refreshError="1"/>
      <sheetData sheetId="14559" refreshError="1"/>
      <sheetData sheetId="14560" refreshError="1"/>
      <sheetData sheetId="14561" refreshError="1"/>
      <sheetData sheetId="14562" refreshError="1"/>
      <sheetData sheetId="14563" refreshError="1"/>
      <sheetData sheetId="14564" refreshError="1"/>
      <sheetData sheetId="14565" refreshError="1"/>
      <sheetData sheetId="14566" refreshError="1"/>
      <sheetData sheetId="14567"/>
      <sheetData sheetId="14568"/>
      <sheetData sheetId="14569"/>
      <sheetData sheetId="14570"/>
      <sheetData sheetId="14571"/>
      <sheetData sheetId="14572" refreshError="1"/>
      <sheetData sheetId="14573" refreshError="1"/>
      <sheetData sheetId="14574" refreshError="1"/>
      <sheetData sheetId="14575" refreshError="1"/>
      <sheetData sheetId="14576" refreshError="1"/>
      <sheetData sheetId="14577" refreshError="1"/>
      <sheetData sheetId="14578" refreshError="1"/>
      <sheetData sheetId="14579" refreshError="1"/>
      <sheetData sheetId="14580" refreshError="1"/>
      <sheetData sheetId="14581" refreshError="1"/>
      <sheetData sheetId="14582"/>
      <sheetData sheetId="14583"/>
      <sheetData sheetId="14584"/>
      <sheetData sheetId="14585"/>
      <sheetData sheetId="14586"/>
      <sheetData sheetId="14587" refreshError="1"/>
      <sheetData sheetId="14588"/>
      <sheetData sheetId="14589" refreshError="1"/>
      <sheetData sheetId="14590" refreshError="1"/>
      <sheetData sheetId="14591" refreshError="1"/>
      <sheetData sheetId="14592" refreshError="1"/>
      <sheetData sheetId="14593" refreshError="1"/>
      <sheetData sheetId="14594" refreshError="1"/>
      <sheetData sheetId="14595"/>
      <sheetData sheetId="14596"/>
      <sheetData sheetId="14597"/>
      <sheetData sheetId="14598"/>
      <sheetData sheetId="14599"/>
      <sheetData sheetId="14600"/>
      <sheetData sheetId="14601"/>
      <sheetData sheetId="14602"/>
      <sheetData sheetId="14603"/>
      <sheetData sheetId="14604"/>
      <sheetData sheetId="14605"/>
      <sheetData sheetId="14606"/>
      <sheetData sheetId="14607"/>
      <sheetData sheetId="14608"/>
      <sheetData sheetId="14609" refreshError="1"/>
      <sheetData sheetId="14610" refreshError="1"/>
      <sheetData sheetId="14611" refreshError="1"/>
      <sheetData sheetId="14612" refreshError="1"/>
      <sheetData sheetId="14613" refreshError="1"/>
      <sheetData sheetId="14614" refreshError="1"/>
      <sheetData sheetId="14615" refreshError="1"/>
      <sheetData sheetId="14616" refreshError="1"/>
      <sheetData sheetId="14617" refreshError="1"/>
      <sheetData sheetId="14618" refreshError="1"/>
      <sheetData sheetId="14619" refreshError="1"/>
      <sheetData sheetId="14620" refreshError="1"/>
      <sheetData sheetId="14621" refreshError="1"/>
      <sheetData sheetId="14622" refreshError="1"/>
      <sheetData sheetId="14623" refreshError="1"/>
      <sheetData sheetId="14624" refreshError="1"/>
      <sheetData sheetId="14625" refreshError="1"/>
      <sheetData sheetId="14626">
        <row r="9">
          <cell r="B9" t="str">
            <v>TRINA SOLAR 280 W PC14</v>
          </cell>
        </row>
      </sheetData>
      <sheetData sheetId="14627"/>
      <sheetData sheetId="14628"/>
      <sheetData sheetId="14629"/>
      <sheetData sheetId="14630" refreshError="1"/>
      <sheetData sheetId="14631" refreshError="1"/>
      <sheetData sheetId="14632" refreshError="1"/>
      <sheetData sheetId="14633" refreshError="1"/>
      <sheetData sheetId="14634" refreshError="1"/>
      <sheetData sheetId="14635" refreshError="1"/>
      <sheetData sheetId="14636" refreshError="1"/>
      <sheetData sheetId="14637" refreshError="1"/>
      <sheetData sheetId="14638" refreshError="1"/>
      <sheetData sheetId="14639" refreshError="1"/>
      <sheetData sheetId="14640" refreshError="1"/>
      <sheetData sheetId="14641" refreshError="1"/>
      <sheetData sheetId="14642" refreshError="1"/>
      <sheetData sheetId="14643" refreshError="1"/>
      <sheetData sheetId="14644" refreshError="1"/>
      <sheetData sheetId="14645" refreshError="1"/>
      <sheetData sheetId="14646" refreshError="1"/>
      <sheetData sheetId="14647" refreshError="1"/>
      <sheetData sheetId="14648" refreshError="1"/>
      <sheetData sheetId="14649" refreshError="1"/>
      <sheetData sheetId="14650" refreshError="1"/>
      <sheetData sheetId="14651" refreshError="1"/>
      <sheetData sheetId="14652"/>
      <sheetData sheetId="14653"/>
      <sheetData sheetId="14654"/>
      <sheetData sheetId="14655"/>
      <sheetData sheetId="14656"/>
      <sheetData sheetId="14657"/>
      <sheetData sheetId="14658"/>
      <sheetData sheetId="14659"/>
      <sheetData sheetId="14660"/>
      <sheetData sheetId="14661"/>
      <sheetData sheetId="14662"/>
      <sheetData sheetId="14663"/>
      <sheetData sheetId="14664"/>
      <sheetData sheetId="14665"/>
      <sheetData sheetId="14666"/>
      <sheetData sheetId="14667"/>
      <sheetData sheetId="14668" refreshError="1"/>
      <sheetData sheetId="14669" refreshError="1"/>
      <sheetData sheetId="14670" refreshError="1"/>
      <sheetData sheetId="14671" refreshError="1"/>
      <sheetData sheetId="14672" refreshError="1"/>
      <sheetData sheetId="14673" refreshError="1"/>
      <sheetData sheetId="14674" refreshError="1"/>
      <sheetData sheetId="14675" refreshError="1"/>
      <sheetData sheetId="14676" refreshError="1"/>
      <sheetData sheetId="14677" refreshError="1"/>
      <sheetData sheetId="14678" refreshError="1"/>
      <sheetData sheetId="14679" refreshError="1"/>
      <sheetData sheetId="14680" refreshError="1"/>
      <sheetData sheetId="14681" refreshError="1"/>
      <sheetData sheetId="14682" refreshError="1"/>
      <sheetData sheetId="14683" refreshError="1"/>
      <sheetData sheetId="14684" refreshError="1"/>
      <sheetData sheetId="14685" refreshError="1"/>
      <sheetData sheetId="14686" refreshError="1"/>
      <sheetData sheetId="14687" refreshError="1"/>
      <sheetData sheetId="14688" refreshError="1"/>
      <sheetData sheetId="14689" refreshError="1"/>
      <sheetData sheetId="14690" refreshError="1"/>
      <sheetData sheetId="14691" refreshError="1"/>
      <sheetData sheetId="14692" refreshError="1"/>
      <sheetData sheetId="14693" refreshError="1"/>
      <sheetData sheetId="14694" refreshError="1"/>
      <sheetData sheetId="14695" refreshError="1"/>
      <sheetData sheetId="14696" refreshError="1"/>
      <sheetData sheetId="14697" refreshError="1"/>
      <sheetData sheetId="14698" refreshError="1"/>
      <sheetData sheetId="14699" refreshError="1"/>
      <sheetData sheetId="14700" refreshError="1"/>
      <sheetData sheetId="14701" refreshError="1"/>
      <sheetData sheetId="14702" refreshError="1"/>
      <sheetData sheetId="14703" refreshError="1"/>
      <sheetData sheetId="14704" refreshError="1"/>
      <sheetData sheetId="14705" refreshError="1"/>
      <sheetData sheetId="14706" refreshError="1"/>
      <sheetData sheetId="14707" refreshError="1"/>
      <sheetData sheetId="14708" refreshError="1"/>
      <sheetData sheetId="14709" refreshError="1"/>
      <sheetData sheetId="14710" refreshError="1"/>
      <sheetData sheetId="14711" refreshError="1"/>
      <sheetData sheetId="14712" refreshError="1"/>
      <sheetData sheetId="14713" refreshError="1"/>
      <sheetData sheetId="14714" refreshError="1"/>
      <sheetData sheetId="14715" refreshError="1"/>
      <sheetData sheetId="14716" refreshError="1"/>
      <sheetData sheetId="14717" refreshError="1"/>
      <sheetData sheetId="14718" refreshError="1"/>
      <sheetData sheetId="14719" refreshError="1"/>
      <sheetData sheetId="14720" refreshError="1"/>
      <sheetData sheetId="14721" refreshError="1"/>
      <sheetData sheetId="14722" refreshError="1"/>
      <sheetData sheetId="14723" refreshError="1"/>
      <sheetData sheetId="14724" refreshError="1"/>
      <sheetData sheetId="14725" refreshError="1"/>
      <sheetData sheetId="14726" refreshError="1"/>
      <sheetData sheetId="14727" refreshError="1"/>
      <sheetData sheetId="14728" refreshError="1"/>
      <sheetData sheetId="14729" refreshError="1"/>
      <sheetData sheetId="14730" refreshError="1"/>
      <sheetData sheetId="14731" refreshError="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sheetData sheetId="14742"/>
      <sheetData sheetId="14743"/>
      <sheetData sheetId="14744"/>
      <sheetData sheetId="14745"/>
      <sheetData sheetId="14746" refreshError="1"/>
      <sheetData sheetId="14747"/>
      <sheetData sheetId="14748"/>
      <sheetData sheetId="14749"/>
      <sheetData sheetId="14750" refreshError="1"/>
      <sheetData sheetId="14751"/>
      <sheetData sheetId="14752" refreshError="1"/>
      <sheetData sheetId="14753" refreshError="1"/>
      <sheetData sheetId="14754" refreshError="1"/>
      <sheetData sheetId="14755">
        <row r="41">
          <cell r="H41">
            <v>108130</v>
          </cell>
        </row>
      </sheetData>
      <sheetData sheetId="14756" refreshError="1"/>
      <sheetData sheetId="14757">
        <row r="39">
          <cell r="H39">
            <v>61373</v>
          </cell>
        </row>
      </sheetData>
      <sheetData sheetId="14758">
        <row r="39">
          <cell r="H39">
            <v>345846</v>
          </cell>
        </row>
      </sheetData>
      <sheetData sheetId="14759">
        <row r="44">
          <cell r="H44">
            <v>71546</v>
          </cell>
        </row>
      </sheetData>
      <sheetData sheetId="14760">
        <row r="43">
          <cell r="H43">
            <v>373562</v>
          </cell>
        </row>
      </sheetData>
      <sheetData sheetId="14761" refreshError="1"/>
      <sheetData sheetId="14762" refreshError="1"/>
      <sheetData sheetId="14763">
        <row r="41">
          <cell r="H41">
            <v>4080</v>
          </cell>
        </row>
      </sheetData>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efreshError="1"/>
      <sheetData sheetId="14781" refreshError="1"/>
      <sheetData sheetId="14782" refreshError="1"/>
      <sheetData sheetId="14783" refreshError="1"/>
      <sheetData sheetId="14784" refreshError="1"/>
      <sheetData sheetId="14785" refreshError="1"/>
      <sheetData sheetId="14786" refreshError="1"/>
      <sheetData sheetId="14787" refreshError="1"/>
      <sheetData sheetId="14788" refreshError="1"/>
      <sheetData sheetId="14789" refreshError="1"/>
      <sheetData sheetId="14790" refreshError="1"/>
      <sheetData sheetId="14791" refreshError="1"/>
      <sheetData sheetId="14792" refreshError="1"/>
      <sheetData sheetId="14793" refreshError="1"/>
      <sheetData sheetId="14794" refreshError="1"/>
      <sheetData sheetId="14795" refreshError="1"/>
      <sheetData sheetId="14796" refreshError="1"/>
      <sheetData sheetId="14797" refreshError="1"/>
      <sheetData sheetId="14798" refreshError="1"/>
      <sheetData sheetId="14799" refreshError="1"/>
      <sheetData sheetId="14800" refreshError="1"/>
      <sheetData sheetId="14801" refreshError="1"/>
      <sheetData sheetId="14802" refreshError="1"/>
      <sheetData sheetId="14803" refreshError="1"/>
      <sheetData sheetId="14804" refreshError="1"/>
      <sheetData sheetId="14805" refreshError="1"/>
      <sheetData sheetId="14806" refreshError="1"/>
      <sheetData sheetId="14807" refreshError="1"/>
      <sheetData sheetId="14808" refreshError="1"/>
      <sheetData sheetId="14809" refreshError="1"/>
      <sheetData sheetId="14810" refreshError="1"/>
      <sheetData sheetId="14811" refreshError="1"/>
      <sheetData sheetId="14812" refreshError="1"/>
      <sheetData sheetId="14813" refreshError="1"/>
      <sheetData sheetId="14814" refreshError="1"/>
      <sheetData sheetId="14815" refreshError="1"/>
      <sheetData sheetId="14816" refreshError="1"/>
      <sheetData sheetId="14817" refreshError="1"/>
      <sheetData sheetId="14818" refreshError="1"/>
      <sheetData sheetId="14819" refreshError="1"/>
      <sheetData sheetId="14820" refreshError="1"/>
      <sheetData sheetId="14821"/>
      <sheetData sheetId="14822"/>
      <sheetData sheetId="14823" refreshError="1"/>
      <sheetData sheetId="14824" refreshError="1"/>
      <sheetData sheetId="14825" refreshError="1"/>
      <sheetData sheetId="14826" refreshError="1"/>
      <sheetData sheetId="14827" refreshError="1"/>
      <sheetData sheetId="14828" refreshError="1"/>
      <sheetData sheetId="14829" refreshError="1"/>
      <sheetData sheetId="14830" refreshError="1"/>
      <sheetData sheetId="14831"/>
      <sheetData sheetId="14832"/>
      <sheetData sheetId="14833" refreshError="1"/>
      <sheetData sheetId="14834" refreshError="1"/>
      <sheetData sheetId="14835" refreshError="1"/>
      <sheetData sheetId="14836" refreshError="1"/>
      <sheetData sheetId="14837" refreshError="1"/>
      <sheetData sheetId="14838"/>
      <sheetData sheetId="14839"/>
      <sheetData sheetId="14840"/>
      <sheetData sheetId="14841"/>
      <sheetData sheetId="14842"/>
      <sheetData sheetId="14843"/>
      <sheetData sheetId="14844"/>
      <sheetData sheetId="14845"/>
      <sheetData sheetId="14846" refreshError="1"/>
      <sheetData sheetId="14847" refreshError="1"/>
      <sheetData sheetId="14848" refreshError="1"/>
      <sheetData sheetId="14849" refreshError="1"/>
      <sheetData sheetId="14850" refreshError="1"/>
      <sheetData sheetId="14851" refreshError="1"/>
      <sheetData sheetId="14852" refreshError="1"/>
      <sheetData sheetId="14853" refreshError="1"/>
      <sheetData sheetId="14854" refreshError="1"/>
      <sheetData sheetId="14855" refreshError="1"/>
      <sheetData sheetId="14856" refreshError="1"/>
      <sheetData sheetId="14857" refreshError="1"/>
      <sheetData sheetId="14858" refreshError="1"/>
      <sheetData sheetId="14859" refreshError="1"/>
      <sheetData sheetId="14860" refreshError="1"/>
      <sheetData sheetId="14861" refreshError="1"/>
      <sheetData sheetId="14862" refreshError="1"/>
      <sheetData sheetId="14863" refreshError="1"/>
      <sheetData sheetId="14864" refreshError="1"/>
      <sheetData sheetId="14865" refreshError="1"/>
      <sheetData sheetId="14866" refreshError="1"/>
      <sheetData sheetId="14867" refreshError="1"/>
      <sheetData sheetId="14868" refreshError="1"/>
      <sheetData sheetId="14869" refreshError="1"/>
      <sheetData sheetId="14870" refreshError="1"/>
      <sheetData sheetId="14871" refreshError="1"/>
      <sheetData sheetId="14872" refreshError="1"/>
      <sheetData sheetId="14873" refreshError="1"/>
      <sheetData sheetId="14874" refreshError="1"/>
      <sheetData sheetId="14875" refreshError="1"/>
      <sheetData sheetId="14876" refreshError="1"/>
      <sheetData sheetId="14877" refreshError="1"/>
      <sheetData sheetId="14878" refreshError="1"/>
      <sheetData sheetId="14879" refreshError="1"/>
      <sheetData sheetId="14880" refreshError="1"/>
      <sheetData sheetId="14881" refreshError="1"/>
      <sheetData sheetId="14882" refreshError="1"/>
      <sheetData sheetId="14883" refreshError="1"/>
      <sheetData sheetId="14884" refreshError="1"/>
      <sheetData sheetId="14885" refreshError="1"/>
      <sheetData sheetId="14886" refreshError="1"/>
      <sheetData sheetId="14887" refreshError="1"/>
      <sheetData sheetId="14888" refreshError="1"/>
      <sheetData sheetId="14889" refreshError="1"/>
      <sheetData sheetId="14890" refreshError="1"/>
      <sheetData sheetId="14891" refreshError="1"/>
      <sheetData sheetId="14892" refreshError="1"/>
      <sheetData sheetId="14893" refreshError="1"/>
      <sheetData sheetId="14894" refreshError="1"/>
      <sheetData sheetId="14895" refreshError="1"/>
      <sheetData sheetId="14896" refreshError="1"/>
      <sheetData sheetId="14897" refreshError="1"/>
      <sheetData sheetId="14898" refreshError="1"/>
      <sheetData sheetId="14899" refreshError="1"/>
      <sheetData sheetId="14900" refreshError="1"/>
      <sheetData sheetId="14901" refreshError="1"/>
      <sheetData sheetId="14902"/>
      <sheetData sheetId="14903" refreshError="1"/>
      <sheetData sheetId="14904" refreshError="1"/>
      <sheetData sheetId="14905"/>
      <sheetData sheetId="14906"/>
      <sheetData sheetId="14907" refreshError="1"/>
      <sheetData sheetId="14908" refreshError="1"/>
      <sheetData sheetId="14909" refreshError="1"/>
      <sheetData sheetId="14910" refreshError="1"/>
      <sheetData sheetId="14911" refreshError="1"/>
      <sheetData sheetId="14912" refreshError="1"/>
      <sheetData sheetId="14913" refreshError="1"/>
      <sheetData sheetId="14914" refreshError="1"/>
      <sheetData sheetId="14915" refreshError="1"/>
      <sheetData sheetId="14916" refreshError="1"/>
      <sheetData sheetId="14917" refreshError="1"/>
      <sheetData sheetId="14918" refreshError="1"/>
      <sheetData sheetId="14919" refreshError="1"/>
      <sheetData sheetId="14920" refreshError="1"/>
      <sheetData sheetId="14921" refreshError="1"/>
      <sheetData sheetId="14922" refreshError="1"/>
      <sheetData sheetId="14923" refreshError="1"/>
      <sheetData sheetId="14924" refreshError="1"/>
      <sheetData sheetId="14925" refreshError="1"/>
      <sheetData sheetId="14926" refreshError="1"/>
      <sheetData sheetId="14927" refreshError="1"/>
      <sheetData sheetId="14928" refreshError="1"/>
      <sheetData sheetId="14929" refreshError="1"/>
      <sheetData sheetId="14930" refreshError="1"/>
      <sheetData sheetId="14931" refreshError="1"/>
      <sheetData sheetId="14932" refreshError="1"/>
      <sheetData sheetId="14933" refreshError="1"/>
      <sheetData sheetId="14934" refreshError="1"/>
      <sheetData sheetId="14935" refreshError="1"/>
      <sheetData sheetId="14936" refreshError="1"/>
      <sheetData sheetId="14937" refreshError="1"/>
      <sheetData sheetId="14938" refreshError="1"/>
      <sheetData sheetId="14939" refreshError="1"/>
      <sheetData sheetId="14940" refreshError="1"/>
      <sheetData sheetId="14941" refreshError="1"/>
      <sheetData sheetId="14942" refreshError="1"/>
      <sheetData sheetId="14943" refreshError="1"/>
      <sheetData sheetId="14944" refreshError="1"/>
      <sheetData sheetId="14945" refreshError="1"/>
      <sheetData sheetId="14946" refreshError="1"/>
      <sheetData sheetId="14947" refreshError="1"/>
      <sheetData sheetId="14948" refreshError="1"/>
      <sheetData sheetId="14949" refreshError="1"/>
      <sheetData sheetId="14950" refreshError="1"/>
      <sheetData sheetId="14951" refreshError="1"/>
      <sheetData sheetId="14952" refreshError="1"/>
      <sheetData sheetId="14953" refreshError="1"/>
      <sheetData sheetId="14954" refreshError="1"/>
      <sheetData sheetId="14955" refreshError="1"/>
      <sheetData sheetId="14956" refreshError="1"/>
      <sheetData sheetId="14957" refreshError="1"/>
      <sheetData sheetId="14958" refreshError="1"/>
      <sheetData sheetId="14959" refreshError="1"/>
      <sheetData sheetId="14960" refreshError="1"/>
      <sheetData sheetId="14961" refreshError="1"/>
      <sheetData sheetId="14962" refreshError="1"/>
      <sheetData sheetId="14963" refreshError="1"/>
      <sheetData sheetId="14964" refreshError="1"/>
      <sheetData sheetId="14965" refreshError="1"/>
      <sheetData sheetId="14966" refreshError="1"/>
      <sheetData sheetId="14967" refreshError="1"/>
      <sheetData sheetId="14968" refreshError="1"/>
      <sheetData sheetId="14969" refreshError="1"/>
      <sheetData sheetId="14970" refreshError="1"/>
      <sheetData sheetId="14971" refreshError="1"/>
      <sheetData sheetId="14972" refreshError="1"/>
      <sheetData sheetId="14973" refreshError="1"/>
      <sheetData sheetId="14974" refreshError="1"/>
      <sheetData sheetId="14975" refreshError="1"/>
      <sheetData sheetId="14976" refreshError="1"/>
      <sheetData sheetId="14977" refreshError="1"/>
      <sheetData sheetId="14978" refreshError="1"/>
      <sheetData sheetId="14979" refreshError="1"/>
      <sheetData sheetId="14980" refreshError="1"/>
      <sheetData sheetId="14981" refreshError="1"/>
      <sheetData sheetId="14982" refreshError="1"/>
      <sheetData sheetId="14983" refreshError="1"/>
      <sheetData sheetId="14984" refreshError="1"/>
      <sheetData sheetId="14985" refreshError="1"/>
      <sheetData sheetId="14986" refreshError="1"/>
      <sheetData sheetId="14987" refreshError="1"/>
      <sheetData sheetId="14988" refreshError="1"/>
      <sheetData sheetId="14989" refreshError="1"/>
      <sheetData sheetId="14990" refreshError="1"/>
      <sheetData sheetId="14991" refreshError="1"/>
      <sheetData sheetId="14992" refreshError="1"/>
      <sheetData sheetId="14993" refreshError="1"/>
      <sheetData sheetId="14994" refreshError="1"/>
      <sheetData sheetId="14995" refreshError="1"/>
      <sheetData sheetId="14996" refreshError="1"/>
      <sheetData sheetId="14997" refreshError="1"/>
      <sheetData sheetId="14998" refreshError="1"/>
      <sheetData sheetId="14999" refreshError="1"/>
      <sheetData sheetId="15000" refreshError="1"/>
      <sheetData sheetId="15001" refreshError="1"/>
      <sheetData sheetId="15002" refreshError="1"/>
      <sheetData sheetId="15003" refreshError="1"/>
      <sheetData sheetId="15004" refreshError="1"/>
      <sheetData sheetId="15005" refreshError="1"/>
      <sheetData sheetId="15006" refreshError="1"/>
      <sheetData sheetId="15007" refreshError="1"/>
      <sheetData sheetId="15008" refreshError="1"/>
      <sheetData sheetId="15009" refreshError="1"/>
      <sheetData sheetId="15010" refreshError="1"/>
      <sheetData sheetId="15011" refreshError="1"/>
      <sheetData sheetId="15012" refreshError="1"/>
      <sheetData sheetId="15013" refreshError="1"/>
      <sheetData sheetId="15014" refreshError="1"/>
      <sheetData sheetId="15015" refreshError="1"/>
      <sheetData sheetId="15016" refreshError="1"/>
      <sheetData sheetId="15017" refreshError="1"/>
      <sheetData sheetId="15018" refreshError="1"/>
      <sheetData sheetId="15019" refreshError="1"/>
      <sheetData sheetId="15020" refreshError="1"/>
      <sheetData sheetId="15021" refreshError="1"/>
      <sheetData sheetId="15022" refreshError="1"/>
      <sheetData sheetId="15023" refreshError="1"/>
      <sheetData sheetId="15024" refreshError="1"/>
      <sheetData sheetId="15025" refreshError="1"/>
      <sheetData sheetId="15026" refreshError="1"/>
      <sheetData sheetId="15027" refreshError="1"/>
      <sheetData sheetId="15028" refreshError="1"/>
      <sheetData sheetId="15029" refreshError="1"/>
      <sheetData sheetId="15030" refreshError="1"/>
      <sheetData sheetId="15031" refreshError="1"/>
      <sheetData sheetId="15032" refreshError="1"/>
      <sheetData sheetId="15033" refreshError="1"/>
      <sheetData sheetId="15034" refreshError="1"/>
      <sheetData sheetId="15035" refreshError="1"/>
      <sheetData sheetId="15036" refreshError="1"/>
      <sheetData sheetId="15037" refreshError="1"/>
      <sheetData sheetId="15038" refreshError="1"/>
      <sheetData sheetId="15039" refreshError="1"/>
      <sheetData sheetId="15040" refreshError="1"/>
      <sheetData sheetId="15041" refreshError="1"/>
      <sheetData sheetId="15042" refreshError="1"/>
      <sheetData sheetId="15043" refreshError="1"/>
      <sheetData sheetId="15044" refreshError="1"/>
      <sheetData sheetId="15045" refreshError="1"/>
      <sheetData sheetId="15046" refreshError="1"/>
      <sheetData sheetId="15047" refreshError="1"/>
      <sheetData sheetId="15048" refreshError="1"/>
      <sheetData sheetId="15049" refreshError="1"/>
      <sheetData sheetId="15050" refreshError="1"/>
      <sheetData sheetId="15051" refreshError="1"/>
      <sheetData sheetId="15052" refreshError="1"/>
      <sheetData sheetId="15053" refreshError="1"/>
      <sheetData sheetId="15054" refreshError="1"/>
      <sheetData sheetId="15055" refreshError="1"/>
      <sheetData sheetId="15056" refreshError="1"/>
      <sheetData sheetId="15057" refreshError="1"/>
      <sheetData sheetId="15058" refreshError="1"/>
      <sheetData sheetId="15059" refreshError="1"/>
      <sheetData sheetId="15060" refreshError="1"/>
      <sheetData sheetId="15061" refreshError="1"/>
      <sheetData sheetId="15062" refreshError="1"/>
      <sheetData sheetId="15063" refreshError="1"/>
      <sheetData sheetId="15064" refreshError="1"/>
      <sheetData sheetId="15065" refreshError="1"/>
      <sheetData sheetId="15066" refreshError="1"/>
      <sheetData sheetId="15067" refreshError="1"/>
      <sheetData sheetId="15068" refreshError="1"/>
      <sheetData sheetId="15069" refreshError="1"/>
      <sheetData sheetId="15070" refreshError="1"/>
      <sheetData sheetId="15071" refreshError="1"/>
      <sheetData sheetId="15072" refreshError="1"/>
      <sheetData sheetId="15073" refreshError="1"/>
      <sheetData sheetId="15074" refreshError="1"/>
      <sheetData sheetId="15075" refreshError="1"/>
      <sheetData sheetId="15076" refreshError="1"/>
      <sheetData sheetId="15077" refreshError="1"/>
      <sheetData sheetId="15078" refreshError="1"/>
      <sheetData sheetId="15079" refreshError="1"/>
      <sheetData sheetId="15080" refreshError="1"/>
      <sheetData sheetId="15081" refreshError="1"/>
      <sheetData sheetId="15082" refreshError="1"/>
      <sheetData sheetId="15083" refreshError="1"/>
      <sheetData sheetId="15084" refreshError="1"/>
      <sheetData sheetId="15085" refreshError="1"/>
      <sheetData sheetId="15086" refreshError="1"/>
      <sheetData sheetId="15087" refreshError="1"/>
      <sheetData sheetId="15088" refreshError="1"/>
      <sheetData sheetId="15089" refreshError="1"/>
      <sheetData sheetId="15090" refreshError="1"/>
      <sheetData sheetId="15091" refreshError="1"/>
      <sheetData sheetId="15092" refreshError="1"/>
      <sheetData sheetId="15093" refreshError="1"/>
      <sheetData sheetId="15094" refreshError="1"/>
      <sheetData sheetId="15095" refreshError="1"/>
      <sheetData sheetId="15096" refreshError="1"/>
      <sheetData sheetId="15097" refreshError="1"/>
      <sheetData sheetId="15098" refreshError="1"/>
      <sheetData sheetId="15099" refreshError="1"/>
      <sheetData sheetId="15100" refreshError="1"/>
      <sheetData sheetId="15101" refreshError="1"/>
      <sheetData sheetId="15102" refreshError="1"/>
      <sheetData sheetId="15103" refreshError="1"/>
      <sheetData sheetId="15104" refreshError="1"/>
      <sheetData sheetId="15105" refreshError="1"/>
      <sheetData sheetId="15106" refreshError="1"/>
      <sheetData sheetId="15107" refreshError="1"/>
      <sheetData sheetId="15108" refreshError="1"/>
      <sheetData sheetId="15109" refreshError="1"/>
      <sheetData sheetId="15110" refreshError="1"/>
      <sheetData sheetId="15111" refreshError="1"/>
      <sheetData sheetId="15112" refreshError="1"/>
      <sheetData sheetId="15113" refreshError="1"/>
      <sheetData sheetId="15114" refreshError="1"/>
      <sheetData sheetId="15115" refreshError="1"/>
      <sheetData sheetId="15116" refreshError="1"/>
      <sheetData sheetId="15117" refreshError="1"/>
      <sheetData sheetId="15118" refreshError="1"/>
      <sheetData sheetId="15119" refreshError="1"/>
      <sheetData sheetId="15120" refreshError="1"/>
      <sheetData sheetId="15121" refreshError="1"/>
      <sheetData sheetId="15122" refreshError="1"/>
      <sheetData sheetId="15123" refreshError="1"/>
      <sheetData sheetId="15124" refreshError="1"/>
      <sheetData sheetId="15125" refreshError="1"/>
      <sheetData sheetId="15126" refreshError="1"/>
      <sheetData sheetId="15127" refreshError="1"/>
      <sheetData sheetId="15128" refreshError="1"/>
      <sheetData sheetId="15129" refreshError="1"/>
      <sheetData sheetId="15130" refreshError="1"/>
      <sheetData sheetId="15131" refreshError="1"/>
      <sheetData sheetId="15132" refreshError="1"/>
      <sheetData sheetId="15133" refreshError="1"/>
      <sheetData sheetId="15134" refreshError="1"/>
      <sheetData sheetId="15135" refreshError="1"/>
      <sheetData sheetId="15136" refreshError="1"/>
      <sheetData sheetId="15137" refreshError="1"/>
      <sheetData sheetId="15138" refreshError="1"/>
      <sheetData sheetId="15139" refreshError="1"/>
      <sheetData sheetId="15140" refreshError="1"/>
      <sheetData sheetId="15141" refreshError="1"/>
      <sheetData sheetId="15142" refreshError="1"/>
      <sheetData sheetId="15143" refreshError="1"/>
      <sheetData sheetId="15144" refreshError="1"/>
      <sheetData sheetId="15145" refreshError="1"/>
      <sheetData sheetId="15146" refreshError="1"/>
      <sheetData sheetId="15147" refreshError="1"/>
      <sheetData sheetId="15148" refreshError="1"/>
      <sheetData sheetId="15149" refreshError="1"/>
      <sheetData sheetId="15150" refreshError="1"/>
      <sheetData sheetId="15151" refreshError="1"/>
      <sheetData sheetId="15152" refreshError="1"/>
      <sheetData sheetId="15153" refreshError="1"/>
      <sheetData sheetId="15154" refreshError="1"/>
      <sheetData sheetId="15155" refreshError="1"/>
      <sheetData sheetId="15156" refreshError="1"/>
      <sheetData sheetId="15157" refreshError="1"/>
      <sheetData sheetId="15158" refreshError="1"/>
      <sheetData sheetId="15159" refreshError="1"/>
      <sheetData sheetId="15160" refreshError="1"/>
      <sheetData sheetId="15161" refreshError="1"/>
      <sheetData sheetId="15162" refreshError="1"/>
      <sheetData sheetId="15163" refreshError="1"/>
      <sheetData sheetId="15164" refreshError="1"/>
      <sheetData sheetId="15165" refreshError="1"/>
      <sheetData sheetId="15166" refreshError="1"/>
      <sheetData sheetId="15167" refreshError="1"/>
      <sheetData sheetId="15168" refreshError="1"/>
      <sheetData sheetId="15169" refreshError="1"/>
      <sheetData sheetId="15170" refreshError="1"/>
      <sheetData sheetId="15171" refreshError="1"/>
      <sheetData sheetId="15172" refreshError="1"/>
      <sheetData sheetId="15173" refreshError="1"/>
      <sheetData sheetId="15174" refreshError="1"/>
      <sheetData sheetId="15175" refreshError="1"/>
      <sheetData sheetId="15176" refreshError="1"/>
      <sheetData sheetId="15177" refreshError="1"/>
      <sheetData sheetId="15178" refreshError="1"/>
      <sheetData sheetId="15179" refreshError="1"/>
      <sheetData sheetId="15180" refreshError="1"/>
      <sheetData sheetId="15181" refreshError="1"/>
      <sheetData sheetId="15182" refreshError="1"/>
      <sheetData sheetId="15183" refreshError="1"/>
      <sheetData sheetId="15184" refreshError="1"/>
      <sheetData sheetId="15185" refreshError="1"/>
      <sheetData sheetId="15186" refreshError="1"/>
      <sheetData sheetId="15187" refreshError="1"/>
      <sheetData sheetId="15188" refreshError="1"/>
      <sheetData sheetId="15189" refreshError="1"/>
      <sheetData sheetId="15190" refreshError="1"/>
      <sheetData sheetId="15191" refreshError="1"/>
      <sheetData sheetId="15192" refreshError="1"/>
      <sheetData sheetId="15193" refreshError="1"/>
      <sheetData sheetId="15194" refreshError="1"/>
      <sheetData sheetId="15195" refreshError="1"/>
      <sheetData sheetId="15196" refreshError="1"/>
      <sheetData sheetId="15197" refreshError="1"/>
      <sheetData sheetId="15198" refreshError="1"/>
      <sheetData sheetId="15199" refreshError="1"/>
      <sheetData sheetId="15200" refreshError="1"/>
      <sheetData sheetId="15201" refreshError="1"/>
      <sheetData sheetId="15202" refreshError="1"/>
      <sheetData sheetId="15203" refreshError="1"/>
      <sheetData sheetId="15204" refreshError="1"/>
      <sheetData sheetId="15205" refreshError="1"/>
      <sheetData sheetId="15206" refreshError="1"/>
      <sheetData sheetId="15207" refreshError="1"/>
      <sheetData sheetId="15208" refreshError="1"/>
      <sheetData sheetId="15209" refreshError="1"/>
      <sheetData sheetId="15210" refreshError="1"/>
      <sheetData sheetId="15211" refreshError="1"/>
      <sheetData sheetId="15212" refreshError="1"/>
      <sheetData sheetId="15213" refreshError="1"/>
      <sheetData sheetId="15214" refreshError="1"/>
      <sheetData sheetId="15215" refreshError="1"/>
      <sheetData sheetId="15216" refreshError="1"/>
      <sheetData sheetId="15217" refreshError="1"/>
      <sheetData sheetId="15218" refreshError="1"/>
      <sheetData sheetId="15219" refreshError="1"/>
      <sheetData sheetId="15220" refreshError="1"/>
      <sheetData sheetId="15221" refreshError="1"/>
      <sheetData sheetId="15222" refreshError="1"/>
      <sheetData sheetId="15223" refreshError="1"/>
      <sheetData sheetId="15224" refreshError="1"/>
      <sheetData sheetId="15225" refreshError="1"/>
      <sheetData sheetId="15226" refreshError="1"/>
      <sheetData sheetId="15227" refreshError="1"/>
      <sheetData sheetId="15228" refreshError="1"/>
      <sheetData sheetId="15229" refreshError="1"/>
      <sheetData sheetId="15230" refreshError="1"/>
      <sheetData sheetId="15231" refreshError="1"/>
      <sheetData sheetId="15232" refreshError="1"/>
      <sheetData sheetId="15233" refreshError="1"/>
      <sheetData sheetId="15234" refreshError="1"/>
      <sheetData sheetId="15235" refreshError="1"/>
      <sheetData sheetId="15236" refreshError="1"/>
      <sheetData sheetId="15237" refreshError="1"/>
      <sheetData sheetId="15238" refreshError="1"/>
      <sheetData sheetId="15239" refreshError="1"/>
      <sheetData sheetId="15240" refreshError="1"/>
      <sheetData sheetId="15241" refreshError="1"/>
      <sheetData sheetId="15242" refreshError="1"/>
      <sheetData sheetId="15243" refreshError="1"/>
      <sheetData sheetId="15244" refreshError="1"/>
      <sheetData sheetId="15245" refreshError="1"/>
      <sheetData sheetId="15246" refreshError="1"/>
      <sheetData sheetId="15247" refreshError="1"/>
      <sheetData sheetId="15248" refreshError="1"/>
      <sheetData sheetId="15249" refreshError="1"/>
      <sheetData sheetId="15250" refreshError="1"/>
      <sheetData sheetId="15251" refreshError="1"/>
      <sheetData sheetId="15252" refreshError="1"/>
      <sheetData sheetId="15253" refreshError="1"/>
      <sheetData sheetId="15254" refreshError="1"/>
      <sheetData sheetId="15255" refreshError="1"/>
      <sheetData sheetId="15256" refreshError="1"/>
      <sheetData sheetId="15257" refreshError="1"/>
      <sheetData sheetId="15258" refreshError="1"/>
      <sheetData sheetId="15259" refreshError="1"/>
      <sheetData sheetId="15260" refreshError="1"/>
      <sheetData sheetId="15261" refreshError="1"/>
      <sheetData sheetId="15262" refreshError="1"/>
      <sheetData sheetId="15263" refreshError="1"/>
      <sheetData sheetId="15264" refreshError="1"/>
      <sheetData sheetId="15265" refreshError="1"/>
      <sheetData sheetId="15266" refreshError="1"/>
      <sheetData sheetId="15267" refreshError="1"/>
      <sheetData sheetId="15268" refreshError="1"/>
      <sheetData sheetId="15269" refreshError="1"/>
      <sheetData sheetId="15270" refreshError="1"/>
      <sheetData sheetId="15271" refreshError="1"/>
      <sheetData sheetId="15272" refreshError="1"/>
      <sheetData sheetId="15273" refreshError="1"/>
      <sheetData sheetId="15274" refreshError="1"/>
      <sheetData sheetId="15275" refreshError="1"/>
      <sheetData sheetId="15276" refreshError="1"/>
      <sheetData sheetId="15277" refreshError="1"/>
      <sheetData sheetId="15278" refreshError="1"/>
      <sheetData sheetId="15279" refreshError="1"/>
      <sheetData sheetId="15280" refreshError="1"/>
      <sheetData sheetId="15281" refreshError="1"/>
      <sheetData sheetId="15282" refreshError="1"/>
      <sheetData sheetId="15283" refreshError="1"/>
      <sheetData sheetId="15284" refreshError="1"/>
      <sheetData sheetId="15285" refreshError="1"/>
      <sheetData sheetId="15286" refreshError="1"/>
      <sheetData sheetId="15287" refreshError="1"/>
      <sheetData sheetId="15288" refreshError="1"/>
      <sheetData sheetId="15289" refreshError="1"/>
      <sheetData sheetId="15290" refreshError="1"/>
      <sheetData sheetId="15291" refreshError="1"/>
      <sheetData sheetId="15292" refreshError="1"/>
      <sheetData sheetId="15293" refreshError="1"/>
      <sheetData sheetId="15294" refreshError="1"/>
      <sheetData sheetId="15295" refreshError="1"/>
      <sheetData sheetId="15296" refreshError="1"/>
      <sheetData sheetId="15297" refreshError="1"/>
      <sheetData sheetId="15298" refreshError="1"/>
      <sheetData sheetId="15299" refreshError="1"/>
      <sheetData sheetId="15300" refreshError="1"/>
      <sheetData sheetId="15301" refreshError="1"/>
      <sheetData sheetId="15302" refreshError="1"/>
      <sheetData sheetId="15303" refreshError="1"/>
      <sheetData sheetId="15304" refreshError="1"/>
      <sheetData sheetId="15305" refreshError="1"/>
      <sheetData sheetId="15306" refreshError="1"/>
      <sheetData sheetId="15307" refreshError="1"/>
      <sheetData sheetId="15308" refreshError="1"/>
      <sheetData sheetId="15309" refreshError="1"/>
      <sheetData sheetId="15310" refreshError="1"/>
      <sheetData sheetId="15311" refreshError="1"/>
      <sheetData sheetId="15312" refreshError="1"/>
      <sheetData sheetId="15313" refreshError="1"/>
      <sheetData sheetId="15314" refreshError="1"/>
      <sheetData sheetId="15315" refreshError="1"/>
      <sheetData sheetId="15316" refreshError="1"/>
      <sheetData sheetId="15317" refreshError="1"/>
      <sheetData sheetId="15318" refreshError="1"/>
      <sheetData sheetId="15319" refreshError="1"/>
      <sheetData sheetId="15320" refreshError="1"/>
      <sheetData sheetId="15321" refreshError="1"/>
      <sheetData sheetId="15322" refreshError="1"/>
      <sheetData sheetId="15323" refreshError="1"/>
      <sheetData sheetId="15324" refreshError="1"/>
      <sheetData sheetId="15325" refreshError="1"/>
      <sheetData sheetId="15326" refreshError="1"/>
      <sheetData sheetId="15327" refreshError="1"/>
      <sheetData sheetId="15328" refreshError="1"/>
      <sheetData sheetId="15329" refreshError="1"/>
      <sheetData sheetId="15330" refreshError="1"/>
      <sheetData sheetId="15331" refreshError="1"/>
      <sheetData sheetId="15332" refreshError="1"/>
      <sheetData sheetId="15333" refreshError="1"/>
      <sheetData sheetId="15334" refreshError="1"/>
      <sheetData sheetId="15335" refreshError="1"/>
      <sheetData sheetId="15336" refreshError="1"/>
      <sheetData sheetId="15337" refreshError="1"/>
      <sheetData sheetId="15338" refreshError="1"/>
      <sheetData sheetId="15339" refreshError="1"/>
      <sheetData sheetId="15340" refreshError="1"/>
      <sheetData sheetId="15341" refreshError="1"/>
      <sheetData sheetId="15342" refreshError="1"/>
      <sheetData sheetId="15343" refreshError="1"/>
      <sheetData sheetId="15344" refreshError="1"/>
      <sheetData sheetId="15345" refreshError="1"/>
      <sheetData sheetId="15346" refreshError="1"/>
      <sheetData sheetId="15347" refreshError="1"/>
      <sheetData sheetId="15348" refreshError="1"/>
      <sheetData sheetId="15349" refreshError="1"/>
      <sheetData sheetId="15350" refreshError="1"/>
      <sheetData sheetId="15351" refreshError="1"/>
      <sheetData sheetId="15352" refreshError="1"/>
      <sheetData sheetId="15353" refreshError="1"/>
      <sheetData sheetId="15354" refreshError="1"/>
      <sheetData sheetId="15355" refreshError="1"/>
      <sheetData sheetId="15356" refreshError="1"/>
      <sheetData sheetId="15357" refreshError="1"/>
      <sheetData sheetId="15358" refreshError="1"/>
      <sheetData sheetId="15359" refreshError="1"/>
      <sheetData sheetId="15360" refreshError="1"/>
      <sheetData sheetId="15361" refreshError="1"/>
      <sheetData sheetId="15362" refreshError="1"/>
      <sheetData sheetId="15363" refreshError="1"/>
      <sheetData sheetId="15364" refreshError="1"/>
      <sheetData sheetId="15365" refreshError="1"/>
      <sheetData sheetId="15366" refreshError="1"/>
      <sheetData sheetId="15367" refreshError="1"/>
      <sheetData sheetId="15368" refreshError="1"/>
      <sheetData sheetId="15369" refreshError="1"/>
      <sheetData sheetId="15370" refreshError="1"/>
      <sheetData sheetId="15371" refreshError="1"/>
      <sheetData sheetId="15372"/>
      <sheetData sheetId="15373" refreshError="1"/>
      <sheetData sheetId="15374" refreshError="1"/>
      <sheetData sheetId="15375" refreshError="1"/>
      <sheetData sheetId="15376" refreshError="1"/>
      <sheetData sheetId="15377" refreshError="1"/>
      <sheetData sheetId="15378" refreshError="1"/>
      <sheetData sheetId="15379" refreshError="1"/>
      <sheetData sheetId="15380" refreshError="1"/>
      <sheetData sheetId="15381" refreshError="1"/>
      <sheetData sheetId="15382" refreshError="1"/>
      <sheetData sheetId="15383" refreshError="1"/>
      <sheetData sheetId="15384" refreshError="1"/>
      <sheetData sheetId="15385" refreshError="1"/>
      <sheetData sheetId="15386" refreshError="1"/>
      <sheetData sheetId="15387" refreshError="1"/>
      <sheetData sheetId="15388"/>
      <sheetData sheetId="15389"/>
      <sheetData sheetId="15390"/>
      <sheetData sheetId="15391"/>
      <sheetData sheetId="15392"/>
      <sheetData sheetId="15393"/>
      <sheetData sheetId="15394"/>
      <sheetData sheetId="15395"/>
      <sheetData sheetId="15396"/>
      <sheetData sheetId="15397"/>
      <sheetData sheetId="15398"/>
      <sheetData sheetId="15399"/>
      <sheetData sheetId="15400"/>
      <sheetData sheetId="15401"/>
      <sheetData sheetId="15402" refreshError="1"/>
      <sheetData sheetId="15403" refreshError="1"/>
      <sheetData sheetId="15404" refreshError="1"/>
      <sheetData sheetId="15405"/>
      <sheetData sheetId="15406"/>
      <sheetData sheetId="15407"/>
      <sheetData sheetId="15408"/>
      <sheetData sheetId="15409"/>
      <sheetData sheetId="15410"/>
      <sheetData sheetId="15411"/>
      <sheetData sheetId="15412"/>
      <sheetData sheetId="15413"/>
      <sheetData sheetId="15414"/>
      <sheetData sheetId="15415"/>
      <sheetData sheetId="15416">
        <row r="19">
          <cell r="A19" t="str">
            <v>AGREGADO FINO (ARENA)</v>
          </cell>
        </row>
      </sheetData>
      <sheetData sheetId="15417"/>
      <sheetData sheetId="15418"/>
      <sheetData sheetId="15419"/>
      <sheetData sheetId="15420"/>
      <sheetData sheetId="15421" refreshError="1"/>
      <sheetData sheetId="15422" refreshError="1"/>
      <sheetData sheetId="15423" refreshError="1"/>
      <sheetData sheetId="15424" refreshError="1"/>
      <sheetData sheetId="15425" refreshError="1"/>
      <sheetData sheetId="15426" refreshError="1"/>
      <sheetData sheetId="15427" refreshError="1"/>
      <sheetData sheetId="15428" refreshError="1"/>
      <sheetData sheetId="15429" refreshError="1"/>
      <sheetData sheetId="15430" refreshError="1"/>
      <sheetData sheetId="15431" refreshError="1"/>
      <sheetData sheetId="15432" refreshError="1"/>
      <sheetData sheetId="15433" refreshError="1"/>
      <sheetData sheetId="15434" refreshError="1"/>
      <sheetData sheetId="15435" refreshError="1"/>
      <sheetData sheetId="15436" refreshError="1"/>
      <sheetData sheetId="15437" refreshError="1"/>
      <sheetData sheetId="15438" refreshError="1"/>
      <sheetData sheetId="15439" refreshError="1"/>
      <sheetData sheetId="15440" refreshError="1"/>
      <sheetData sheetId="15441" refreshError="1"/>
      <sheetData sheetId="15442" refreshError="1"/>
      <sheetData sheetId="15443"/>
      <sheetData sheetId="15444"/>
      <sheetData sheetId="15445"/>
      <sheetData sheetId="15446" refreshError="1"/>
      <sheetData sheetId="15447" refreshError="1"/>
      <sheetData sheetId="15448"/>
      <sheetData sheetId="15449"/>
      <sheetData sheetId="15450"/>
      <sheetData sheetId="15451"/>
      <sheetData sheetId="15452"/>
      <sheetData sheetId="15453" refreshError="1"/>
      <sheetData sheetId="15454" refreshError="1"/>
      <sheetData sheetId="15455"/>
      <sheetData sheetId="15456"/>
      <sheetData sheetId="15457"/>
      <sheetData sheetId="15458"/>
      <sheetData sheetId="15459" refreshError="1"/>
      <sheetData sheetId="15460" refreshError="1"/>
      <sheetData sheetId="15461" refreshError="1"/>
      <sheetData sheetId="15462" refreshError="1"/>
      <sheetData sheetId="15463" refreshError="1"/>
      <sheetData sheetId="15464" refreshError="1"/>
      <sheetData sheetId="15465" refreshError="1"/>
      <sheetData sheetId="15466" refreshError="1"/>
      <sheetData sheetId="15467" refreshError="1"/>
      <sheetData sheetId="15468" refreshError="1"/>
      <sheetData sheetId="15469" refreshError="1"/>
      <sheetData sheetId="15470" refreshError="1"/>
      <sheetData sheetId="15471" refreshError="1"/>
      <sheetData sheetId="15472" refreshError="1"/>
      <sheetData sheetId="15473" refreshError="1"/>
      <sheetData sheetId="15474" refreshError="1"/>
      <sheetData sheetId="15475" refreshError="1"/>
      <sheetData sheetId="15476" refreshError="1"/>
      <sheetData sheetId="15477" refreshError="1"/>
      <sheetData sheetId="15478" refreshError="1"/>
      <sheetData sheetId="15479" refreshError="1"/>
      <sheetData sheetId="15480" refreshError="1"/>
      <sheetData sheetId="15481" refreshError="1"/>
      <sheetData sheetId="15482" refreshError="1"/>
      <sheetData sheetId="15483"/>
      <sheetData sheetId="15484"/>
      <sheetData sheetId="15485"/>
      <sheetData sheetId="15486"/>
      <sheetData sheetId="15487"/>
      <sheetData sheetId="15488"/>
      <sheetData sheetId="15489"/>
      <sheetData sheetId="15490"/>
      <sheetData sheetId="15491"/>
      <sheetData sheetId="15492"/>
      <sheetData sheetId="15493"/>
      <sheetData sheetId="15494"/>
      <sheetData sheetId="15495"/>
      <sheetData sheetId="15496"/>
      <sheetData sheetId="15497"/>
      <sheetData sheetId="15498"/>
      <sheetData sheetId="15499"/>
      <sheetData sheetId="15500"/>
      <sheetData sheetId="15501"/>
      <sheetData sheetId="15502"/>
      <sheetData sheetId="15503"/>
      <sheetData sheetId="15504"/>
      <sheetData sheetId="15505"/>
      <sheetData sheetId="15506"/>
      <sheetData sheetId="15507"/>
      <sheetData sheetId="15508"/>
      <sheetData sheetId="15509"/>
      <sheetData sheetId="15510"/>
      <sheetData sheetId="15511"/>
      <sheetData sheetId="15512"/>
      <sheetData sheetId="15513"/>
      <sheetData sheetId="15514"/>
      <sheetData sheetId="15515"/>
      <sheetData sheetId="15516"/>
      <sheetData sheetId="15517"/>
      <sheetData sheetId="15518"/>
      <sheetData sheetId="15519" refreshError="1"/>
      <sheetData sheetId="15520" refreshError="1"/>
      <sheetData sheetId="15521" refreshError="1"/>
      <sheetData sheetId="15522" refreshError="1"/>
      <sheetData sheetId="15523" refreshError="1"/>
      <sheetData sheetId="15524" refreshError="1"/>
      <sheetData sheetId="15525" refreshError="1"/>
      <sheetData sheetId="15526" refreshError="1"/>
      <sheetData sheetId="15527" refreshError="1"/>
      <sheetData sheetId="15528" refreshError="1"/>
      <sheetData sheetId="15529"/>
      <sheetData sheetId="15530"/>
      <sheetData sheetId="15531"/>
      <sheetData sheetId="15532"/>
      <sheetData sheetId="15533"/>
      <sheetData sheetId="15534"/>
      <sheetData sheetId="15535"/>
      <sheetData sheetId="15536"/>
      <sheetData sheetId="15537"/>
      <sheetData sheetId="15538"/>
      <sheetData sheetId="15539"/>
      <sheetData sheetId="15540"/>
      <sheetData sheetId="15541"/>
      <sheetData sheetId="15542"/>
      <sheetData sheetId="15543"/>
      <sheetData sheetId="15544"/>
      <sheetData sheetId="15545"/>
      <sheetData sheetId="15546"/>
      <sheetData sheetId="15547"/>
      <sheetData sheetId="15548"/>
      <sheetData sheetId="15549"/>
      <sheetData sheetId="15550"/>
      <sheetData sheetId="15551"/>
      <sheetData sheetId="15552"/>
      <sheetData sheetId="15553"/>
      <sheetData sheetId="15554"/>
      <sheetData sheetId="15555"/>
      <sheetData sheetId="15556"/>
      <sheetData sheetId="15557"/>
      <sheetData sheetId="15558"/>
      <sheetData sheetId="15559"/>
      <sheetData sheetId="15560"/>
      <sheetData sheetId="15561"/>
      <sheetData sheetId="15562"/>
      <sheetData sheetId="15563" refreshError="1"/>
      <sheetData sheetId="15564"/>
      <sheetData sheetId="15565"/>
      <sheetData sheetId="15566"/>
      <sheetData sheetId="15567"/>
      <sheetData sheetId="15568"/>
      <sheetData sheetId="15569"/>
      <sheetData sheetId="15570"/>
      <sheetData sheetId="15571" refreshError="1"/>
      <sheetData sheetId="15572"/>
      <sheetData sheetId="15573"/>
      <sheetData sheetId="15574" refreshError="1"/>
      <sheetData sheetId="15575" refreshError="1"/>
      <sheetData sheetId="15576" refreshError="1"/>
      <sheetData sheetId="15577" refreshError="1"/>
      <sheetData sheetId="15578" refreshError="1"/>
      <sheetData sheetId="15579" refreshError="1"/>
      <sheetData sheetId="15580" refreshError="1"/>
      <sheetData sheetId="15581" refreshError="1"/>
      <sheetData sheetId="15582" refreshError="1"/>
      <sheetData sheetId="15583" refreshError="1"/>
      <sheetData sheetId="15584" refreshError="1"/>
      <sheetData sheetId="15585" refreshError="1"/>
      <sheetData sheetId="15586" refreshError="1"/>
      <sheetData sheetId="15587" refreshError="1"/>
      <sheetData sheetId="15588" refreshError="1"/>
      <sheetData sheetId="15589" refreshError="1"/>
      <sheetData sheetId="15590" refreshError="1"/>
      <sheetData sheetId="15591" refreshError="1"/>
      <sheetData sheetId="15592" refreshError="1"/>
      <sheetData sheetId="15593" refreshError="1"/>
      <sheetData sheetId="15594" refreshError="1"/>
      <sheetData sheetId="15595" refreshError="1"/>
      <sheetData sheetId="15596" refreshError="1"/>
      <sheetData sheetId="15597" refreshError="1"/>
      <sheetData sheetId="15598" refreshError="1"/>
      <sheetData sheetId="15599" refreshError="1"/>
      <sheetData sheetId="15600" refreshError="1"/>
      <sheetData sheetId="15601" refreshError="1"/>
      <sheetData sheetId="15602"/>
      <sheetData sheetId="15603"/>
      <sheetData sheetId="15604"/>
      <sheetData sheetId="15605"/>
      <sheetData sheetId="15606"/>
      <sheetData sheetId="15607"/>
      <sheetData sheetId="15608"/>
      <sheetData sheetId="15609"/>
      <sheetData sheetId="15610"/>
      <sheetData sheetId="15611"/>
      <sheetData sheetId="15612"/>
      <sheetData sheetId="15613"/>
      <sheetData sheetId="15614"/>
      <sheetData sheetId="15615"/>
      <sheetData sheetId="15616"/>
      <sheetData sheetId="15617"/>
      <sheetData sheetId="15618"/>
      <sheetData sheetId="15619"/>
      <sheetData sheetId="15620"/>
      <sheetData sheetId="15621"/>
      <sheetData sheetId="15622"/>
      <sheetData sheetId="15623"/>
      <sheetData sheetId="15624"/>
      <sheetData sheetId="15625"/>
      <sheetData sheetId="15626"/>
      <sheetData sheetId="15627"/>
      <sheetData sheetId="15628"/>
      <sheetData sheetId="15629"/>
      <sheetData sheetId="15630"/>
      <sheetData sheetId="15631"/>
      <sheetData sheetId="15632"/>
      <sheetData sheetId="15633"/>
      <sheetData sheetId="15634"/>
      <sheetData sheetId="15635"/>
      <sheetData sheetId="15636"/>
      <sheetData sheetId="15637"/>
      <sheetData sheetId="15638"/>
      <sheetData sheetId="15639"/>
      <sheetData sheetId="15640"/>
      <sheetData sheetId="15641"/>
      <sheetData sheetId="15642"/>
      <sheetData sheetId="15643"/>
      <sheetData sheetId="15644"/>
      <sheetData sheetId="15645"/>
      <sheetData sheetId="15646"/>
      <sheetData sheetId="15647"/>
      <sheetData sheetId="15648"/>
      <sheetData sheetId="15649"/>
      <sheetData sheetId="15650"/>
      <sheetData sheetId="15651"/>
      <sheetData sheetId="15652"/>
      <sheetData sheetId="15653"/>
      <sheetData sheetId="15654"/>
      <sheetData sheetId="15655"/>
      <sheetData sheetId="15656"/>
      <sheetData sheetId="15657"/>
      <sheetData sheetId="15658"/>
      <sheetData sheetId="15659"/>
      <sheetData sheetId="15660"/>
      <sheetData sheetId="15661"/>
      <sheetData sheetId="15662"/>
      <sheetData sheetId="15663"/>
      <sheetData sheetId="15664">
        <row r="3">
          <cell r="A3">
            <v>4.0999999999999996</v>
          </cell>
        </row>
      </sheetData>
      <sheetData sheetId="15665">
        <row r="3">
          <cell r="A3">
            <v>5.0999999999999996</v>
          </cell>
        </row>
      </sheetData>
      <sheetData sheetId="15666"/>
      <sheetData sheetId="15667"/>
      <sheetData sheetId="15668"/>
      <sheetData sheetId="15669">
        <row r="1">
          <cell r="A1" t="str">
            <v>MEZCLA PARA CONCRETOS</v>
          </cell>
        </row>
      </sheetData>
      <sheetData sheetId="15670"/>
      <sheetData sheetId="15671"/>
      <sheetData sheetId="15672"/>
      <sheetData sheetId="15673"/>
      <sheetData sheetId="15674">
        <row r="3">
          <cell r="C3" t="str">
            <v>ACOPLE ROSCADO P/ TUBERÍA  FLEX</v>
          </cell>
        </row>
      </sheetData>
      <sheetData sheetId="15675"/>
      <sheetData sheetId="15676"/>
      <sheetData sheetId="15677">
        <row r="3">
          <cell r="A3">
            <v>4.0999999999999996</v>
          </cell>
        </row>
      </sheetData>
      <sheetData sheetId="15678">
        <row r="3">
          <cell r="A3">
            <v>5.0999999999999996</v>
          </cell>
        </row>
      </sheetData>
      <sheetData sheetId="15679" refreshError="1"/>
      <sheetData sheetId="15680"/>
      <sheetData sheetId="15681">
        <row r="1">
          <cell r="A1" t="str">
            <v>MEZCLA PARA CONCRETOS</v>
          </cell>
        </row>
      </sheetData>
      <sheetData sheetId="15682"/>
      <sheetData sheetId="15683"/>
      <sheetData sheetId="15684"/>
      <sheetData sheetId="15685"/>
      <sheetData sheetId="15686">
        <row r="3">
          <cell r="C3" t="str">
            <v>ACOPLE ROSCADO P/ TUBERÍA  FLEX</v>
          </cell>
        </row>
      </sheetData>
      <sheetData sheetId="15687"/>
      <sheetData sheetId="15688"/>
      <sheetData sheetId="15689"/>
      <sheetData sheetId="15690"/>
      <sheetData sheetId="15691">
        <row r="7">
          <cell r="D7" t="str">
            <v>V/UNITARIO COSTO DIRECTO</v>
          </cell>
        </row>
      </sheetData>
      <sheetData sheetId="15692"/>
      <sheetData sheetId="15693">
        <row r="3">
          <cell r="C3" t="str">
            <v>ACOPLE ROSCADO P/ TUBERÍA  FLEX</v>
          </cell>
        </row>
      </sheetData>
      <sheetData sheetId="15694"/>
      <sheetData sheetId="15695"/>
      <sheetData sheetId="15696"/>
      <sheetData sheetId="15697"/>
      <sheetData sheetId="15698"/>
      <sheetData sheetId="15699"/>
      <sheetData sheetId="15700"/>
      <sheetData sheetId="15701">
        <row r="6">
          <cell r="B6">
            <v>38355</v>
          </cell>
        </row>
      </sheetData>
      <sheetData sheetId="15702"/>
      <sheetData sheetId="15703"/>
      <sheetData sheetId="15704"/>
      <sheetData sheetId="15705"/>
      <sheetData sheetId="15706"/>
      <sheetData sheetId="15707"/>
      <sheetData sheetId="15708"/>
      <sheetData sheetId="15709"/>
      <sheetData sheetId="15710"/>
      <sheetData sheetId="15711"/>
      <sheetData sheetId="15712"/>
      <sheetData sheetId="15713"/>
      <sheetData sheetId="15714"/>
      <sheetData sheetId="15715"/>
      <sheetData sheetId="15716"/>
      <sheetData sheetId="15717"/>
      <sheetData sheetId="15718"/>
      <sheetData sheetId="15719"/>
      <sheetData sheetId="15720">
        <row r="3">
          <cell r="A3">
            <v>4.0999999999999996</v>
          </cell>
        </row>
      </sheetData>
      <sheetData sheetId="15721">
        <row r="3">
          <cell r="A3">
            <v>5.0999999999999996</v>
          </cell>
        </row>
      </sheetData>
      <sheetData sheetId="15722"/>
      <sheetData sheetId="15723"/>
      <sheetData sheetId="15724"/>
      <sheetData sheetId="15725">
        <row r="1">
          <cell r="A1" t="str">
            <v>MEZCLA PARA CONCRETOS</v>
          </cell>
        </row>
      </sheetData>
      <sheetData sheetId="15726"/>
      <sheetData sheetId="15727"/>
      <sheetData sheetId="15728"/>
      <sheetData sheetId="15729"/>
      <sheetData sheetId="15730"/>
      <sheetData sheetId="15731"/>
      <sheetData sheetId="15732"/>
      <sheetData sheetId="15733"/>
      <sheetData sheetId="15734"/>
      <sheetData sheetId="15735">
        <row r="7">
          <cell r="D7" t="str">
            <v>V/UNITARIO COSTO DIRECTO</v>
          </cell>
        </row>
      </sheetData>
      <sheetData sheetId="15736"/>
      <sheetData sheetId="15737"/>
      <sheetData sheetId="15738"/>
      <sheetData sheetId="15739"/>
      <sheetData sheetId="15740"/>
      <sheetData sheetId="15741"/>
      <sheetData sheetId="15742"/>
      <sheetData sheetId="15743"/>
      <sheetData sheetId="15744"/>
      <sheetData sheetId="15745"/>
      <sheetData sheetId="15746"/>
      <sheetData sheetId="15747"/>
      <sheetData sheetId="15748"/>
      <sheetData sheetId="15749"/>
      <sheetData sheetId="15750"/>
      <sheetData sheetId="15751"/>
      <sheetData sheetId="15752"/>
      <sheetData sheetId="15753"/>
      <sheetData sheetId="15754"/>
      <sheetData sheetId="15755"/>
      <sheetData sheetId="15756"/>
      <sheetData sheetId="15757"/>
      <sheetData sheetId="15758"/>
      <sheetData sheetId="15759"/>
      <sheetData sheetId="15760"/>
      <sheetData sheetId="15761"/>
      <sheetData sheetId="15762"/>
      <sheetData sheetId="15763"/>
      <sheetData sheetId="15764" refreshError="1"/>
      <sheetData sheetId="15765" refreshError="1"/>
      <sheetData sheetId="15766" refreshError="1"/>
      <sheetData sheetId="15767" refreshError="1"/>
      <sheetData sheetId="15768" refreshError="1"/>
      <sheetData sheetId="15769" refreshError="1"/>
      <sheetData sheetId="15770" refreshError="1"/>
      <sheetData sheetId="15771" refreshError="1"/>
      <sheetData sheetId="15772" refreshError="1"/>
      <sheetData sheetId="15773" refreshError="1"/>
      <sheetData sheetId="15774" refreshError="1"/>
      <sheetData sheetId="15775" refreshError="1"/>
      <sheetData sheetId="15776" refreshError="1"/>
      <sheetData sheetId="15777" refreshError="1"/>
      <sheetData sheetId="15778" refreshError="1"/>
      <sheetData sheetId="15779" refreshError="1"/>
      <sheetData sheetId="15780" refreshError="1"/>
      <sheetData sheetId="15781" refreshError="1"/>
      <sheetData sheetId="15782" refreshError="1"/>
      <sheetData sheetId="15783" refreshError="1"/>
      <sheetData sheetId="15784" refreshError="1"/>
      <sheetData sheetId="15785" refreshError="1"/>
      <sheetData sheetId="15786" refreshError="1"/>
      <sheetData sheetId="15787" refreshError="1"/>
      <sheetData sheetId="15788" refreshError="1"/>
      <sheetData sheetId="15789" refreshError="1"/>
      <sheetData sheetId="15790" refreshError="1"/>
      <sheetData sheetId="15791" refreshError="1"/>
      <sheetData sheetId="15792" refreshError="1"/>
      <sheetData sheetId="15793" refreshError="1"/>
      <sheetData sheetId="15794" refreshError="1"/>
      <sheetData sheetId="15795" refreshError="1"/>
      <sheetData sheetId="15796" refreshError="1"/>
      <sheetData sheetId="15797" refreshError="1"/>
      <sheetData sheetId="15798" refreshError="1"/>
      <sheetData sheetId="15799" refreshError="1"/>
      <sheetData sheetId="15800" refreshError="1"/>
      <sheetData sheetId="15801" refreshError="1"/>
      <sheetData sheetId="15802" refreshError="1"/>
      <sheetData sheetId="15803" refreshError="1"/>
      <sheetData sheetId="15804" refreshError="1"/>
      <sheetData sheetId="15805" refreshError="1"/>
      <sheetData sheetId="15806" refreshError="1"/>
      <sheetData sheetId="15807" refreshError="1"/>
      <sheetData sheetId="15808" refreshError="1"/>
      <sheetData sheetId="15809" refreshError="1"/>
      <sheetData sheetId="15810" refreshError="1"/>
      <sheetData sheetId="15811" refreshError="1"/>
      <sheetData sheetId="15812" refreshError="1"/>
      <sheetData sheetId="15813" refreshError="1"/>
      <sheetData sheetId="15814" refreshError="1"/>
      <sheetData sheetId="15815" refreshError="1"/>
      <sheetData sheetId="15816" refreshError="1"/>
      <sheetData sheetId="15817" refreshError="1"/>
      <sheetData sheetId="15818" refreshError="1"/>
      <sheetData sheetId="15819" refreshError="1"/>
      <sheetData sheetId="15820" refreshError="1"/>
      <sheetData sheetId="15821" refreshError="1"/>
      <sheetData sheetId="15822" refreshError="1"/>
      <sheetData sheetId="15823" refreshError="1"/>
      <sheetData sheetId="15824" refreshError="1"/>
      <sheetData sheetId="15825" refreshError="1"/>
      <sheetData sheetId="15826" refreshError="1"/>
      <sheetData sheetId="15827" refreshError="1"/>
      <sheetData sheetId="15828" refreshError="1"/>
      <sheetData sheetId="15829" refreshError="1"/>
      <sheetData sheetId="15830" refreshError="1"/>
      <sheetData sheetId="15831" refreshError="1"/>
      <sheetData sheetId="15832" refreshError="1"/>
      <sheetData sheetId="15833" refreshError="1"/>
      <sheetData sheetId="15834" refreshError="1"/>
      <sheetData sheetId="15835" refreshError="1"/>
      <sheetData sheetId="15836" refreshError="1"/>
      <sheetData sheetId="15837" refreshError="1"/>
      <sheetData sheetId="15838" refreshError="1"/>
      <sheetData sheetId="15839" refreshError="1"/>
      <sheetData sheetId="15840" refreshError="1"/>
      <sheetData sheetId="15841" refreshError="1"/>
      <sheetData sheetId="15842" refreshError="1"/>
      <sheetData sheetId="15843" refreshError="1"/>
      <sheetData sheetId="15844" refreshError="1"/>
      <sheetData sheetId="15845" refreshError="1"/>
      <sheetData sheetId="15846" refreshError="1"/>
      <sheetData sheetId="15847" refreshError="1"/>
      <sheetData sheetId="15848" refreshError="1"/>
      <sheetData sheetId="15849" refreshError="1"/>
      <sheetData sheetId="15850" refreshError="1"/>
      <sheetData sheetId="15851" refreshError="1"/>
      <sheetData sheetId="15852" refreshError="1"/>
      <sheetData sheetId="15853" refreshError="1"/>
      <sheetData sheetId="15854" refreshError="1"/>
      <sheetData sheetId="15855" refreshError="1"/>
      <sheetData sheetId="15856" refreshError="1"/>
      <sheetData sheetId="15857" refreshError="1"/>
      <sheetData sheetId="15858" refreshError="1"/>
      <sheetData sheetId="15859" refreshError="1"/>
      <sheetData sheetId="15860" refreshError="1"/>
      <sheetData sheetId="15861" refreshError="1"/>
      <sheetData sheetId="15862" refreshError="1"/>
      <sheetData sheetId="15863" refreshError="1"/>
      <sheetData sheetId="15864" refreshError="1"/>
      <sheetData sheetId="15865" refreshError="1"/>
      <sheetData sheetId="15866" refreshError="1"/>
      <sheetData sheetId="15867" refreshError="1"/>
      <sheetData sheetId="15868" refreshError="1"/>
      <sheetData sheetId="15869" refreshError="1"/>
      <sheetData sheetId="15870" refreshError="1"/>
      <sheetData sheetId="15871" refreshError="1"/>
      <sheetData sheetId="15872" refreshError="1"/>
      <sheetData sheetId="15873" refreshError="1"/>
      <sheetData sheetId="15874" refreshError="1"/>
      <sheetData sheetId="15875" refreshError="1"/>
      <sheetData sheetId="15876" refreshError="1"/>
      <sheetData sheetId="15877" refreshError="1"/>
      <sheetData sheetId="15878" refreshError="1"/>
      <sheetData sheetId="15879" refreshError="1"/>
      <sheetData sheetId="15880" refreshError="1"/>
      <sheetData sheetId="15881" refreshError="1"/>
      <sheetData sheetId="15882" refreshError="1"/>
      <sheetData sheetId="15883" refreshError="1"/>
      <sheetData sheetId="15884" refreshError="1"/>
      <sheetData sheetId="15885" refreshError="1"/>
      <sheetData sheetId="15886" refreshError="1"/>
      <sheetData sheetId="15887" refreshError="1"/>
      <sheetData sheetId="15888" refreshError="1"/>
      <sheetData sheetId="15889" refreshError="1"/>
      <sheetData sheetId="15890" refreshError="1"/>
      <sheetData sheetId="15891" refreshError="1"/>
      <sheetData sheetId="15892" refreshError="1"/>
      <sheetData sheetId="15893" refreshError="1"/>
      <sheetData sheetId="15894" refreshError="1"/>
      <sheetData sheetId="15895" refreshError="1"/>
      <sheetData sheetId="15896" refreshError="1"/>
      <sheetData sheetId="15897" refreshError="1"/>
      <sheetData sheetId="15898" refreshError="1"/>
      <sheetData sheetId="15899" refreshError="1"/>
      <sheetData sheetId="15900" refreshError="1"/>
      <sheetData sheetId="15901" refreshError="1"/>
      <sheetData sheetId="15902" refreshError="1"/>
      <sheetData sheetId="15903" refreshError="1"/>
      <sheetData sheetId="15904" refreshError="1"/>
      <sheetData sheetId="15905" refreshError="1"/>
      <sheetData sheetId="15906" refreshError="1"/>
      <sheetData sheetId="15907" refreshError="1"/>
      <sheetData sheetId="15908" refreshError="1"/>
      <sheetData sheetId="15909" refreshError="1"/>
      <sheetData sheetId="15910" refreshError="1"/>
      <sheetData sheetId="15911" refreshError="1"/>
      <sheetData sheetId="15912" refreshError="1"/>
      <sheetData sheetId="15913" refreshError="1"/>
      <sheetData sheetId="15914" refreshError="1"/>
      <sheetData sheetId="15915" refreshError="1"/>
      <sheetData sheetId="15916" refreshError="1"/>
      <sheetData sheetId="15917" refreshError="1"/>
      <sheetData sheetId="15918" refreshError="1"/>
      <sheetData sheetId="15919" refreshError="1"/>
      <sheetData sheetId="15920" refreshError="1"/>
      <sheetData sheetId="15921" refreshError="1"/>
      <sheetData sheetId="15922" refreshError="1"/>
      <sheetData sheetId="15923" refreshError="1"/>
      <sheetData sheetId="15924" refreshError="1"/>
      <sheetData sheetId="15925" refreshError="1"/>
      <sheetData sheetId="15926" refreshError="1"/>
      <sheetData sheetId="15927" refreshError="1"/>
      <sheetData sheetId="15928" refreshError="1"/>
      <sheetData sheetId="15929" refreshError="1"/>
      <sheetData sheetId="15930" refreshError="1"/>
      <sheetData sheetId="15931" refreshError="1"/>
      <sheetData sheetId="15932" refreshError="1"/>
      <sheetData sheetId="15933" refreshError="1"/>
      <sheetData sheetId="15934" refreshError="1"/>
      <sheetData sheetId="15935" refreshError="1"/>
      <sheetData sheetId="15936" refreshError="1"/>
      <sheetData sheetId="15937" refreshError="1"/>
      <sheetData sheetId="15938" refreshError="1"/>
      <sheetData sheetId="15939" refreshError="1"/>
      <sheetData sheetId="15940" refreshError="1"/>
      <sheetData sheetId="15941" refreshError="1"/>
      <sheetData sheetId="15942" refreshError="1"/>
      <sheetData sheetId="15943" refreshError="1"/>
      <sheetData sheetId="15944" refreshError="1"/>
      <sheetData sheetId="15945" refreshError="1"/>
      <sheetData sheetId="15946" refreshError="1"/>
      <sheetData sheetId="15947" refreshError="1"/>
      <sheetData sheetId="15948" refreshError="1"/>
      <sheetData sheetId="15949" refreshError="1"/>
      <sheetData sheetId="15950" refreshError="1"/>
      <sheetData sheetId="15951" refreshError="1"/>
      <sheetData sheetId="15952" refreshError="1"/>
      <sheetData sheetId="15953" refreshError="1"/>
      <sheetData sheetId="15954" refreshError="1"/>
      <sheetData sheetId="15955" refreshError="1"/>
      <sheetData sheetId="15956" refreshError="1"/>
      <sheetData sheetId="15957" refreshError="1"/>
      <sheetData sheetId="15958" refreshError="1"/>
      <sheetData sheetId="15959" refreshError="1"/>
      <sheetData sheetId="15960" refreshError="1"/>
      <sheetData sheetId="15961" refreshError="1"/>
      <sheetData sheetId="15962" refreshError="1"/>
      <sheetData sheetId="15963" refreshError="1"/>
      <sheetData sheetId="15964" refreshError="1"/>
      <sheetData sheetId="15965" refreshError="1"/>
      <sheetData sheetId="15966" refreshError="1"/>
      <sheetData sheetId="15967" refreshError="1"/>
      <sheetData sheetId="15968" refreshError="1"/>
      <sheetData sheetId="15969" refreshError="1"/>
      <sheetData sheetId="15970" refreshError="1"/>
      <sheetData sheetId="15971" refreshError="1"/>
      <sheetData sheetId="15972" refreshError="1"/>
      <sheetData sheetId="15973" refreshError="1"/>
      <sheetData sheetId="15974" refreshError="1"/>
      <sheetData sheetId="15975" refreshError="1"/>
      <sheetData sheetId="15976" refreshError="1"/>
      <sheetData sheetId="15977" refreshError="1"/>
      <sheetData sheetId="15978" refreshError="1"/>
      <sheetData sheetId="15979" refreshError="1"/>
      <sheetData sheetId="15980" refreshError="1"/>
      <sheetData sheetId="15981" refreshError="1"/>
      <sheetData sheetId="15982" refreshError="1"/>
      <sheetData sheetId="15983" refreshError="1"/>
      <sheetData sheetId="15984" refreshError="1"/>
      <sheetData sheetId="15985" refreshError="1"/>
      <sheetData sheetId="15986" refreshError="1"/>
      <sheetData sheetId="15987" refreshError="1"/>
      <sheetData sheetId="15988" refreshError="1"/>
      <sheetData sheetId="15989" refreshError="1"/>
      <sheetData sheetId="15990" refreshError="1"/>
      <sheetData sheetId="15991" refreshError="1"/>
      <sheetData sheetId="15992" refreshError="1"/>
      <sheetData sheetId="15993" refreshError="1"/>
      <sheetData sheetId="15994" refreshError="1"/>
      <sheetData sheetId="15995" refreshError="1"/>
      <sheetData sheetId="15996" refreshError="1"/>
      <sheetData sheetId="15997" refreshError="1"/>
      <sheetData sheetId="15998" refreshError="1"/>
      <sheetData sheetId="15999" refreshError="1"/>
      <sheetData sheetId="16000" refreshError="1"/>
      <sheetData sheetId="16001" refreshError="1"/>
      <sheetData sheetId="16002" refreshError="1"/>
      <sheetData sheetId="16003" refreshError="1"/>
      <sheetData sheetId="16004" refreshError="1"/>
      <sheetData sheetId="16005" refreshError="1"/>
      <sheetData sheetId="16006" refreshError="1"/>
      <sheetData sheetId="16007" refreshError="1"/>
      <sheetData sheetId="16008" refreshError="1"/>
      <sheetData sheetId="16009" refreshError="1"/>
      <sheetData sheetId="16010" refreshError="1"/>
      <sheetData sheetId="16011" refreshError="1"/>
      <sheetData sheetId="16012" refreshError="1"/>
      <sheetData sheetId="16013" refreshError="1"/>
      <sheetData sheetId="16014" refreshError="1"/>
      <sheetData sheetId="16015" refreshError="1"/>
      <sheetData sheetId="16016" refreshError="1"/>
      <sheetData sheetId="16017" refreshError="1"/>
      <sheetData sheetId="16018" refreshError="1"/>
      <sheetData sheetId="16019" refreshError="1"/>
      <sheetData sheetId="16020" refreshError="1"/>
      <sheetData sheetId="16021" refreshError="1"/>
      <sheetData sheetId="16022" refreshError="1"/>
      <sheetData sheetId="16023" refreshError="1"/>
      <sheetData sheetId="16024" refreshError="1"/>
      <sheetData sheetId="16025" refreshError="1"/>
      <sheetData sheetId="16026" refreshError="1"/>
      <sheetData sheetId="16027" refreshError="1"/>
      <sheetData sheetId="16028" refreshError="1"/>
      <sheetData sheetId="16029" refreshError="1"/>
      <sheetData sheetId="16030" refreshError="1"/>
      <sheetData sheetId="16031" refreshError="1"/>
      <sheetData sheetId="16032" refreshError="1"/>
      <sheetData sheetId="16033" refreshError="1"/>
      <sheetData sheetId="16034" refreshError="1"/>
      <sheetData sheetId="16035" refreshError="1"/>
      <sheetData sheetId="16036" refreshError="1"/>
      <sheetData sheetId="16037" refreshError="1"/>
      <sheetData sheetId="16038" refreshError="1"/>
      <sheetData sheetId="16039" refreshError="1"/>
      <sheetData sheetId="16040" refreshError="1"/>
      <sheetData sheetId="16041" refreshError="1"/>
      <sheetData sheetId="16042" refreshError="1"/>
      <sheetData sheetId="16043" refreshError="1"/>
      <sheetData sheetId="16044" refreshError="1"/>
      <sheetData sheetId="16045" refreshError="1"/>
      <sheetData sheetId="16046" refreshError="1"/>
      <sheetData sheetId="16047" refreshError="1"/>
      <sheetData sheetId="16048" refreshError="1"/>
      <sheetData sheetId="16049" refreshError="1"/>
      <sheetData sheetId="16050" refreshError="1"/>
      <sheetData sheetId="16051" refreshError="1"/>
      <sheetData sheetId="16052" refreshError="1"/>
      <sheetData sheetId="16053" refreshError="1"/>
      <sheetData sheetId="16054" refreshError="1"/>
      <sheetData sheetId="16055" refreshError="1"/>
      <sheetData sheetId="16056" refreshError="1"/>
      <sheetData sheetId="16057" refreshError="1"/>
      <sheetData sheetId="16058" refreshError="1"/>
      <sheetData sheetId="16059" refreshError="1"/>
      <sheetData sheetId="16060" refreshError="1"/>
      <sheetData sheetId="16061" refreshError="1"/>
      <sheetData sheetId="16062" refreshError="1"/>
      <sheetData sheetId="16063" refreshError="1"/>
      <sheetData sheetId="16064" refreshError="1"/>
      <sheetData sheetId="16065" refreshError="1"/>
      <sheetData sheetId="16066" refreshError="1"/>
      <sheetData sheetId="16067" refreshError="1"/>
      <sheetData sheetId="16068" refreshError="1"/>
      <sheetData sheetId="16069" refreshError="1"/>
      <sheetData sheetId="16070" refreshError="1"/>
      <sheetData sheetId="16071" refreshError="1"/>
      <sheetData sheetId="16072" refreshError="1"/>
      <sheetData sheetId="16073" refreshError="1"/>
      <sheetData sheetId="16074" refreshError="1"/>
      <sheetData sheetId="16075" refreshError="1"/>
      <sheetData sheetId="16076" refreshError="1"/>
      <sheetData sheetId="16077" refreshError="1"/>
      <sheetData sheetId="16078" refreshError="1"/>
      <sheetData sheetId="16079" refreshError="1"/>
      <sheetData sheetId="16080" refreshError="1"/>
      <sheetData sheetId="16081" refreshError="1"/>
      <sheetData sheetId="16082"/>
      <sheetData sheetId="16083"/>
      <sheetData sheetId="16084"/>
      <sheetData sheetId="16085"/>
      <sheetData sheetId="16086"/>
      <sheetData sheetId="16087"/>
      <sheetData sheetId="16088"/>
      <sheetData sheetId="16089"/>
      <sheetData sheetId="16090"/>
      <sheetData sheetId="16091"/>
      <sheetData sheetId="16092"/>
      <sheetData sheetId="16093"/>
      <sheetData sheetId="16094"/>
      <sheetData sheetId="16095"/>
      <sheetData sheetId="16096"/>
      <sheetData sheetId="16097"/>
      <sheetData sheetId="16098"/>
      <sheetData sheetId="16099"/>
      <sheetData sheetId="16100"/>
      <sheetData sheetId="16101"/>
      <sheetData sheetId="16102"/>
      <sheetData sheetId="16103"/>
      <sheetData sheetId="16104"/>
      <sheetData sheetId="16105"/>
      <sheetData sheetId="16106"/>
      <sheetData sheetId="16107"/>
      <sheetData sheetId="16108"/>
      <sheetData sheetId="16109"/>
      <sheetData sheetId="16110"/>
      <sheetData sheetId="16111"/>
      <sheetData sheetId="16112"/>
      <sheetData sheetId="16113"/>
      <sheetData sheetId="16114"/>
      <sheetData sheetId="16115" refreshError="1"/>
      <sheetData sheetId="16116" refreshError="1"/>
      <sheetData sheetId="16117" refreshError="1"/>
      <sheetData sheetId="16118"/>
      <sheetData sheetId="16119"/>
      <sheetData sheetId="16120"/>
      <sheetData sheetId="16121" refreshError="1"/>
      <sheetData sheetId="16122" refreshError="1"/>
      <sheetData sheetId="16123" refreshError="1"/>
      <sheetData sheetId="16124" refreshError="1"/>
      <sheetData sheetId="16125" refreshError="1"/>
      <sheetData sheetId="16126" refreshError="1"/>
      <sheetData sheetId="16127" refreshError="1"/>
      <sheetData sheetId="16128" refreshError="1"/>
      <sheetData sheetId="16129" refreshError="1"/>
      <sheetData sheetId="16130" refreshError="1"/>
      <sheetData sheetId="16131" refreshError="1"/>
      <sheetData sheetId="16132" refreshError="1"/>
      <sheetData sheetId="16133" refreshError="1"/>
      <sheetData sheetId="16134" refreshError="1"/>
      <sheetData sheetId="16135" refreshError="1"/>
      <sheetData sheetId="16136" refreshError="1"/>
      <sheetData sheetId="16137" refreshError="1"/>
      <sheetData sheetId="16138" refreshError="1"/>
      <sheetData sheetId="16139" refreshError="1"/>
      <sheetData sheetId="16140" refreshError="1"/>
      <sheetData sheetId="16141" refreshError="1"/>
      <sheetData sheetId="16142" refreshError="1"/>
      <sheetData sheetId="16143" refreshError="1"/>
      <sheetData sheetId="16144" refreshError="1"/>
      <sheetData sheetId="16145" refreshError="1"/>
      <sheetData sheetId="16146" refreshError="1"/>
      <sheetData sheetId="16147" refreshError="1"/>
      <sheetData sheetId="16148" refreshError="1"/>
      <sheetData sheetId="16149" refreshError="1"/>
      <sheetData sheetId="16150" refreshError="1"/>
      <sheetData sheetId="16151" refreshError="1"/>
      <sheetData sheetId="16152" refreshError="1"/>
      <sheetData sheetId="16153" refreshError="1"/>
      <sheetData sheetId="16154" refreshError="1"/>
      <sheetData sheetId="16155" refreshError="1"/>
      <sheetData sheetId="16156" refreshError="1"/>
      <sheetData sheetId="16157" refreshError="1"/>
      <sheetData sheetId="16158" refreshError="1"/>
      <sheetData sheetId="16159" refreshError="1"/>
      <sheetData sheetId="16160" refreshError="1"/>
      <sheetData sheetId="16161" refreshError="1"/>
      <sheetData sheetId="16162" refreshError="1"/>
      <sheetData sheetId="16163" refreshError="1"/>
      <sheetData sheetId="16164" refreshError="1"/>
      <sheetData sheetId="16165" refreshError="1"/>
      <sheetData sheetId="16166" refreshError="1"/>
      <sheetData sheetId="16167" refreshError="1"/>
      <sheetData sheetId="16168" refreshError="1"/>
      <sheetData sheetId="16169" refreshError="1"/>
      <sheetData sheetId="16170" refreshError="1"/>
      <sheetData sheetId="16171" refreshError="1"/>
      <sheetData sheetId="16172" refreshError="1"/>
      <sheetData sheetId="16173" refreshError="1"/>
      <sheetData sheetId="16174" refreshError="1"/>
      <sheetData sheetId="16175" refreshError="1"/>
      <sheetData sheetId="16176" refreshError="1"/>
      <sheetData sheetId="16177" refreshError="1"/>
      <sheetData sheetId="16178" refreshError="1"/>
      <sheetData sheetId="16179" refreshError="1"/>
      <sheetData sheetId="16180" refreshError="1"/>
      <sheetData sheetId="16181" refreshError="1"/>
      <sheetData sheetId="16182" refreshError="1"/>
      <sheetData sheetId="16183" refreshError="1"/>
      <sheetData sheetId="16184" refreshError="1"/>
      <sheetData sheetId="16185" refreshError="1"/>
      <sheetData sheetId="16186" refreshError="1"/>
      <sheetData sheetId="16187" refreshError="1"/>
      <sheetData sheetId="16188" refreshError="1"/>
      <sheetData sheetId="16189" refreshError="1"/>
      <sheetData sheetId="16190" refreshError="1"/>
      <sheetData sheetId="16191" refreshError="1"/>
      <sheetData sheetId="16192" refreshError="1"/>
      <sheetData sheetId="16193" refreshError="1"/>
      <sheetData sheetId="16194" refreshError="1"/>
      <sheetData sheetId="16195"/>
      <sheetData sheetId="16196"/>
      <sheetData sheetId="16197"/>
      <sheetData sheetId="16198"/>
      <sheetData sheetId="16199"/>
      <sheetData sheetId="16200"/>
      <sheetData sheetId="16201"/>
      <sheetData sheetId="16202"/>
      <sheetData sheetId="16203"/>
      <sheetData sheetId="16204"/>
      <sheetData sheetId="16205"/>
      <sheetData sheetId="16206"/>
      <sheetData sheetId="16207"/>
      <sheetData sheetId="16208"/>
      <sheetData sheetId="16209"/>
      <sheetData sheetId="16210"/>
      <sheetData sheetId="16211"/>
      <sheetData sheetId="16212"/>
      <sheetData sheetId="16213"/>
      <sheetData sheetId="16214"/>
      <sheetData sheetId="16215"/>
      <sheetData sheetId="16216"/>
      <sheetData sheetId="16217" refreshError="1"/>
      <sheetData sheetId="16218" refreshError="1"/>
      <sheetData sheetId="16219" refreshError="1"/>
      <sheetData sheetId="16220" refreshError="1"/>
      <sheetData sheetId="16221" refreshError="1"/>
      <sheetData sheetId="16222" refreshError="1"/>
      <sheetData sheetId="16223" refreshError="1"/>
      <sheetData sheetId="16224" refreshError="1"/>
      <sheetData sheetId="16225" refreshError="1"/>
      <sheetData sheetId="16226" refreshError="1"/>
      <sheetData sheetId="16227" refreshError="1"/>
      <sheetData sheetId="16228" refreshError="1"/>
      <sheetData sheetId="16229" refreshError="1"/>
      <sheetData sheetId="16230" refreshError="1"/>
      <sheetData sheetId="16231" refreshError="1"/>
      <sheetData sheetId="16232" refreshError="1"/>
      <sheetData sheetId="16233" refreshError="1"/>
      <sheetData sheetId="16234" refreshError="1"/>
      <sheetData sheetId="16235" refreshError="1"/>
      <sheetData sheetId="16236" refreshError="1"/>
      <sheetData sheetId="16237" refreshError="1"/>
      <sheetData sheetId="16238" refreshError="1"/>
      <sheetData sheetId="16239" refreshError="1"/>
      <sheetData sheetId="16240" refreshError="1"/>
      <sheetData sheetId="16241" refreshError="1"/>
      <sheetData sheetId="16242" refreshError="1"/>
      <sheetData sheetId="16243" refreshError="1"/>
      <sheetData sheetId="16244" refreshError="1"/>
      <sheetData sheetId="16245" refreshError="1"/>
      <sheetData sheetId="16246" refreshError="1"/>
      <sheetData sheetId="16247" refreshError="1"/>
      <sheetData sheetId="16248" refreshError="1"/>
      <sheetData sheetId="16249" refreshError="1"/>
      <sheetData sheetId="16250" refreshError="1"/>
      <sheetData sheetId="16251" refreshError="1"/>
      <sheetData sheetId="16252" refreshError="1"/>
      <sheetData sheetId="16253" refreshError="1"/>
      <sheetData sheetId="16254" refreshError="1"/>
      <sheetData sheetId="16255" refreshError="1"/>
      <sheetData sheetId="16256" refreshError="1"/>
      <sheetData sheetId="16257" refreshError="1"/>
      <sheetData sheetId="16258" refreshError="1"/>
      <sheetData sheetId="16259" refreshError="1"/>
      <sheetData sheetId="16260" refreshError="1"/>
      <sheetData sheetId="16261" refreshError="1"/>
      <sheetData sheetId="16262" refreshError="1"/>
      <sheetData sheetId="16263" refreshError="1"/>
      <sheetData sheetId="16264" refreshError="1"/>
      <sheetData sheetId="16265" refreshError="1"/>
      <sheetData sheetId="16266" refreshError="1"/>
      <sheetData sheetId="16267" refreshError="1"/>
      <sheetData sheetId="16268" refreshError="1"/>
      <sheetData sheetId="16269" refreshError="1"/>
      <sheetData sheetId="16270" refreshError="1"/>
      <sheetData sheetId="16271"/>
      <sheetData sheetId="16272"/>
      <sheetData sheetId="16273"/>
      <sheetData sheetId="16274"/>
      <sheetData sheetId="16275"/>
      <sheetData sheetId="16276"/>
      <sheetData sheetId="16277"/>
      <sheetData sheetId="16278"/>
      <sheetData sheetId="16279"/>
      <sheetData sheetId="16280"/>
      <sheetData sheetId="16281"/>
      <sheetData sheetId="16282" refreshError="1"/>
      <sheetData sheetId="16283" refreshError="1"/>
      <sheetData sheetId="16284" refreshError="1"/>
      <sheetData sheetId="16285" refreshError="1"/>
      <sheetData sheetId="16286" refreshError="1"/>
      <sheetData sheetId="16287" refreshError="1"/>
      <sheetData sheetId="16288" refreshError="1"/>
      <sheetData sheetId="16289" refreshError="1"/>
      <sheetData sheetId="16290">
        <row r="2">
          <cell r="B2" t="str">
            <v>MEJORAMIENTO ALCANTARILLADO SANITARIO BARRIO ACAPULCO MUNICIPIO DE VILLAVICENCIO META</v>
          </cell>
        </row>
      </sheetData>
      <sheetData sheetId="16291" refreshError="1"/>
      <sheetData sheetId="16292" refreshError="1"/>
      <sheetData sheetId="16293" refreshError="1"/>
      <sheetData sheetId="16294" refreshError="1"/>
      <sheetData sheetId="16295">
        <row r="1">
          <cell r="D1">
            <v>0</v>
          </cell>
        </row>
      </sheetData>
      <sheetData sheetId="16296">
        <row r="1">
          <cell r="A1" t="str">
            <v>AGUAS DEL CESAR S.A. ESP</v>
          </cell>
        </row>
      </sheetData>
      <sheetData sheetId="16297"/>
      <sheetData sheetId="16298"/>
      <sheetData sheetId="16299"/>
      <sheetData sheetId="16300"/>
      <sheetData sheetId="16301"/>
      <sheetData sheetId="16302">
        <row r="2">
          <cell r="A2" t="str">
            <v>1.1</v>
          </cell>
        </row>
      </sheetData>
      <sheetData sheetId="16303"/>
      <sheetData sheetId="16304"/>
      <sheetData sheetId="16305"/>
      <sheetData sheetId="16306">
        <row r="2">
          <cell r="A2" t="str">
            <v>Acero de refuerzo PDR 60</v>
          </cell>
        </row>
      </sheetData>
      <sheetData sheetId="16307"/>
      <sheetData sheetId="16308"/>
      <sheetData sheetId="16309"/>
      <sheetData sheetId="16310"/>
      <sheetData sheetId="16311"/>
      <sheetData sheetId="16312"/>
      <sheetData sheetId="16313" refreshError="1"/>
      <sheetData sheetId="16314"/>
      <sheetData sheetId="16315"/>
      <sheetData sheetId="16316"/>
      <sheetData sheetId="16317"/>
      <sheetData sheetId="16318"/>
      <sheetData sheetId="16319"/>
      <sheetData sheetId="16320"/>
      <sheetData sheetId="16321"/>
      <sheetData sheetId="16322"/>
      <sheetData sheetId="16323"/>
      <sheetData sheetId="16324">
        <row r="2">
          <cell r="H2" t="str">
            <v>Cumple</v>
          </cell>
        </row>
      </sheetData>
      <sheetData sheetId="16325"/>
      <sheetData sheetId="16326"/>
      <sheetData sheetId="16327"/>
      <sheetData sheetId="16328"/>
      <sheetData sheetId="16329"/>
      <sheetData sheetId="16330"/>
      <sheetData sheetId="16331">
        <row r="1">
          <cell r="I1" t="str">
            <v>Aprobada</v>
          </cell>
        </row>
      </sheetData>
      <sheetData sheetId="16332">
        <row r="1">
          <cell r="A1" t="str">
            <v>Proyectos Ambientales</v>
          </cell>
        </row>
      </sheetData>
      <sheetData sheetId="16333"/>
      <sheetData sheetId="16334">
        <row r="2">
          <cell r="A2" t="str">
            <v>ACTUALIZACION</v>
          </cell>
        </row>
      </sheetData>
      <sheetData sheetId="16335"/>
      <sheetData sheetId="16336"/>
      <sheetData sheetId="16337"/>
      <sheetData sheetId="16338"/>
      <sheetData sheetId="16339"/>
      <sheetData sheetId="16340"/>
      <sheetData sheetId="16341">
        <row r="1">
          <cell r="A1" t="str">
            <v>Nacional</v>
          </cell>
        </row>
      </sheetData>
      <sheetData sheetId="16342">
        <row r="1">
          <cell r="A1" t="str">
            <v>Recursos Ordinarios</v>
          </cell>
        </row>
      </sheetData>
      <sheetData sheetId="16343"/>
      <sheetData sheetId="16344"/>
      <sheetData sheetId="16345"/>
      <sheetData sheetId="16346">
        <row r="1">
          <cell r="A1" t="str">
            <v>amperio</v>
          </cell>
        </row>
      </sheetData>
      <sheetData sheetId="16347"/>
      <sheetData sheetId="16348"/>
      <sheetData sheetId="16349"/>
      <sheetData sheetId="16350"/>
      <sheetData sheetId="16351"/>
      <sheetData sheetId="16352"/>
      <sheetData sheetId="16353"/>
      <sheetData sheetId="16354"/>
      <sheetData sheetId="16355"/>
      <sheetData sheetId="16356"/>
      <sheetData sheetId="16357"/>
      <sheetData sheetId="16358"/>
      <sheetData sheetId="16359"/>
      <sheetData sheetId="16360"/>
      <sheetData sheetId="16361"/>
      <sheetData sheetId="16362"/>
      <sheetData sheetId="16363"/>
      <sheetData sheetId="16364"/>
      <sheetData sheetId="16365"/>
      <sheetData sheetId="16366"/>
      <sheetData sheetId="16367"/>
      <sheetData sheetId="16368"/>
      <sheetData sheetId="16369"/>
      <sheetData sheetId="16370"/>
      <sheetData sheetId="16371"/>
      <sheetData sheetId="16372"/>
      <sheetData sheetId="16373"/>
      <sheetData sheetId="16374"/>
      <sheetData sheetId="16375"/>
      <sheetData sheetId="16376"/>
      <sheetData sheetId="16377"/>
      <sheetData sheetId="16378"/>
      <sheetData sheetId="16379"/>
      <sheetData sheetId="16380"/>
      <sheetData sheetId="16381"/>
      <sheetData sheetId="16382"/>
      <sheetData sheetId="16383"/>
      <sheetData sheetId="16384" refreshError="1"/>
      <sheetData sheetId="16385" refreshError="1"/>
      <sheetData sheetId="16386"/>
      <sheetData sheetId="16387"/>
      <sheetData sheetId="16388"/>
      <sheetData sheetId="16389"/>
      <sheetData sheetId="16390"/>
      <sheetData sheetId="16391"/>
      <sheetData sheetId="16392"/>
      <sheetData sheetId="16393" refreshError="1"/>
      <sheetData sheetId="16394" refreshError="1"/>
      <sheetData sheetId="16395"/>
      <sheetData sheetId="16396" refreshError="1"/>
      <sheetData sheetId="16397" refreshError="1"/>
      <sheetData sheetId="16398"/>
      <sheetData sheetId="16399" refreshError="1"/>
      <sheetData sheetId="16400" refreshError="1"/>
      <sheetData sheetId="16401" refreshError="1"/>
      <sheetData sheetId="16402" refreshError="1"/>
      <sheetData sheetId="16403" refreshError="1"/>
      <sheetData sheetId="16404" refreshError="1"/>
      <sheetData sheetId="16405" refreshError="1"/>
      <sheetData sheetId="16406" refreshError="1"/>
      <sheetData sheetId="16407" refreshError="1"/>
      <sheetData sheetId="16408" refreshError="1"/>
      <sheetData sheetId="16409"/>
      <sheetData sheetId="16410"/>
      <sheetData sheetId="16411"/>
      <sheetData sheetId="16412"/>
      <sheetData sheetId="16413"/>
      <sheetData sheetId="16414"/>
      <sheetData sheetId="16415"/>
      <sheetData sheetId="16416"/>
      <sheetData sheetId="16417"/>
      <sheetData sheetId="16418"/>
      <sheetData sheetId="16419" refreshError="1"/>
      <sheetData sheetId="16420" refreshError="1"/>
      <sheetData sheetId="16421" refreshError="1"/>
      <sheetData sheetId="16422" refreshError="1"/>
      <sheetData sheetId="16423" refreshError="1"/>
      <sheetData sheetId="16424"/>
      <sheetData sheetId="16425" refreshError="1"/>
      <sheetData sheetId="16426" refreshError="1"/>
      <sheetData sheetId="16427" refreshError="1"/>
      <sheetData sheetId="16428" refreshError="1"/>
      <sheetData sheetId="16429" refreshError="1"/>
      <sheetData sheetId="16430" refreshError="1"/>
      <sheetData sheetId="16431" refreshError="1"/>
      <sheetData sheetId="16432" refreshError="1"/>
      <sheetData sheetId="16433" refreshError="1"/>
      <sheetData sheetId="16434" refreshError="1"/>
      <sheetData sheetId="16435"/>
      <sheetData sheetId="16436"/>
      <sheetData sheetId="16437"/>
      <sheetData sheetId="16438"/>
      <sheetData sheetId="16439"/>
      <sheetData sheetId="16440"/>
      <sheetData sheetId="16441"/>
      <sheetData sheetId="16442"/>
      <sheetData sheetId="16443"/>
      <sheetData sheetId="16444"/>
      <sheetData sheetId="16445" refreshError="1"/>
      <sheetData sheetId="16446" refreshError="1"/>
      <sheetData sheetId="16447" refreshError="1"/>
      <sheetData sheetId="16448"/>
      <sheetData sheetId="16449"/>
      <sheetData sheetId="16450"/>
      <sheetData sheetId="16451"/>
      <sheetData sheetId="16452"/>
      <sheetData sheetId="16453"/>
      <sheetData sheetId="16454"/>
      <sheetData sheetId="16455"/>
      <sheetData sheetId="16456"/>
      <sheetData sheetId="16457"/>
      <sheetData sheetId="16458"/>
      <sheetData sheetId="16459"/>
      <sheetData sheetId="16460"/>
      <sheetData sheetId="16461"/>
      <sheetData sheetId="16462"/>
      <sheetData sheetId="16463" refreshError="1"/>
      <sheetData sheetId="16464" refreshError="1"/>
      <sheetData sheetId="16465"/>
      <sheetData sheetId="16466"/>
      <sheetData sheetId="16467"/>
      <sheetData sheetId="16468"/>
      <sheetData sheetId="16469"/>
      <sheetData sheetId="16470"/>
      <sheetData sheetId="16471">
        <row r="14">
          <cell r="D14" t="str">
            <v>Tamiz</v>
          </cell>
        </row>
      </sheetData>
      <sheetData sheetId="16472"/>
      <sheetData sheetId="16473"/>
      <sheetData sheetId="16474"/>
      <sheetData sheetId="16475"/>
      <sheetData sheetId="16476"/>
      <sheetData sheetId="16477"/>
      <sheetData sheetId="16478"/>
      <sheetData sheetId="16479"/>
      <sheetData sheetId="16480"/>
      <sheetData sheetId="16481"/>
      <sheetData sheetId="16482"/>
      <sheetData sheetId="16483"/>
      <sheetData sheetId="16484"/>
      <sheetData sheetId="16485"/>
      <sheetData sheetId="16486"/>
      <sheetData sheetId="16487"/>
      <sheetData sheetId="16488"/>
      <sheetData sheetId="16489"/>
      <sheetData sheetId="16490"/>
      <sheetData sheetId="16491"/>
      <sheetData sheetId="16492"/>
      <sheetData sheetId="16493"/>
      <sheetData sheetId="16494"/>
      <sheetData sheetId="16495"/>
      <sheetData sheetId="16496"/>
      <sheetData sheetId="16497"/>
      <sheetData sheetId="16498"/>
      <sheetData sheetId="16499"/>
      <sheetData sheetId="16500"/>
      <sheetData sheetId="16501"/>
      <sheetData sheetId="16502"/>
      <sheetData sheetId="16503"/>
      <sheetData sheetId="16504"/>
      <sheetData sheetId="16505"/>
      <sheetData sheetId="16506">
        <row r="31">
          <cell r="E31">
            <v>0</v>
          </cell>
        </row>
      </sheetData>
      <sheetData sheetId="16507"/>
      <sheetData sheetId="16508"/>
      <sheetData sheetId="16509" refreshError="1"/>
      <sheetData sheetId="16510" refreshError="1"/>
      <sheetData sheetId="16511" refreshError="1"/>
      <sheetData sheetId="16512" refreshError="1"/>
      <sheetData sheetId="16513" refreshError="1"/>
      <sheetData sheetId="16514" refreshError="1"/>
      <sheetData sheetId="16515" refreshError="1"/>
      <sheetData sheetId="16516" refreshError="1"/>
      <sheetData sheetId="16517" refreshError="1"/>
      <sheetData sheetId="16518" refreshError="1"/>
      <sheetData sheetId="16519" refreshError="1"/>
      <sheetData sheetId="16520" refreshError="1"/>
      <sheetData sheetId="16521" refreshError="1"/>
      <sheetData sheetId="16522" refreshError="1"/>
      <sheetData sheetId="16523" refreshError="1"/>
      <sheetData sheetId="16524" refreshError="1"/>
      <sheetData sheetId="16525" refreshError="1"/>
      <sheetData sheetId="16526" refreshError="1"/>
      <sheetData sheetId="16527" refreshError="1"/>
      <sheetData sheetId="16528" refreshError="1"/>
      <sheetData sheetId="16529" refreshError="1"/>
      <sheetData sheetId="16530" refreshError="1"/>
      <sheetData sheetId="16531" refreshError="1"/>
      <sheetData sheetId="16532" refreshError="1"/>
      <sheetData sheetId="16533" refreshError="1"/>
      <sheetData sheetId="16534"/>
      <sheetData sheetId="16535"/>
      <sheetData sheetId="16536"/>
      <sheetData sheetId="16537"/>
      <sheetData sheetId="16538"/>
      <sheetData sheetId="16539" refreshError="1"/>
      <sheetData sheetId="16540"/>
      <sheetData sheetId="16541"/>
      <sheetData sheetId="16542"/>
      <sheetData sheetId="16543"/>
      <sheetData sheetId="16544"/>
      <sheetData sheetId="16545"/>
      <sheetData sheetId="16546"/>
      <sheetData sheetId="16547"/>
      <sheetData sheetId="16548"/>
      <sheetData sheetId="16549"/>
      <sheetData sheetId="16550"/>
      <sheetData sheetId="16551"/>
      <sheetData sheetId="16552"/>
      <sheetData sheetId="16553"/>
      <sheetData sheetId="16554"/>
      <sheetData sheetId="16555"/>
      <sheetData sheetId="16556"/>
      <sheetData sheetId="16557" refreshError="1"/>
      <sheetData sheetId="16558"/>
      <sheetData sheetId="16559"/>
      <sheetData sheetId="16560"/>
      <sheetData sheetId="16561"/>
      <sheetData sheetId="16562"/>
      <sheetData sheetId="16563"/>
      <sheetData sheetId="16564"/>
      <sheetData sheetId="16565"/>
      <sheetData sheetId="16566"/>
      <sheetData sheetId="16567"/>
      <sheetData sheetId="16568"/>
      <sheetData sheetId="16569"/>
      <sheetData sheetId="16570"/>
      <sheetData sheetId="16571"/>
      <sheetData sheetId="16572"/>
      <sheetData sheetId="16573"/>
      <sheetData sheetId="16574"/>
      <sheetData sheetId="16575"/>
      <sheetData sheetId="16576"/>
      <sheetData sheetId="16577"/>
      <sheetData sheetId="16578"/>
      <sheetData sheetId="16579"/>
      <sheetData sheetId="16580"/>
      <sheetData sheetId="16581"/>
      <sheetData sheetId="16582"/>
      <sheetData sheetId="16583"/>
      <sheetData sheetId="16584"/>
      <sheetData sheetId="16585"/>
      <sheetData sheetId="16586"/>
      <sheetData sheetId="16587"/>
      <sheetData sheetId="16588"/>
      <sheetData sheetId="16589"/>
      <sheetData sheetId="16590"/>
      <sheetData sheetId="16591"/>
      <sheetData sheetId="16592"/>
      <sheetData sheetId="16593"/>
      <sheetData sheetId="16594"/>
      <sheetData sheetId="16595"/>
      <sheetData sheetId="16596"/>
      <sheetData sheetId="16597"/>
      <sheetData sheetId="16598"/>
      <sheetData sheetId="16599"/>
      <sheetData sheetId="16600"/>
      <sheetData sheetId="16601"/>
      <sheetData sheetId="16602" refreshError="1"/>
      <sheetData sheetId="16603" refreshError="1"/>
      <sheetData sheetId="16604" refreshError="1"/>
      <sheetData sheetId="16605" refreshError="1"/>
      <sheetData sheetId="16606" refreshError="1"/>
      <sheetData sheetId="16607" refreshError="1"/>
      <sheetData sheetId="16608" refreshError="1"/>
      <sheetData sheetId="16609" refreshError="1"/>
      <sheetData sheetId="16610" refreshError="1"/>
      <sheetData sheetId="16611" refreshError="1"/>
      <sheetData sheetId="16612" refreshError="1"/>
      <sheetData sheetId="16613" refreshError="1"/>
      <sheetData sheetId="16614" refreshError="1"/>
      <sheetData sheetId="16615" refreshError="1"/>
      <sheetData sheetId="16616" refreshError="1"/>
      <sheetData sheetId="16617" refreshError="1"/>
      <sheetData sheetId="16618" refreshError="1"/>
      <sheetData sheetId="16619" refreshError="1"/>
      <sheetData sheetId="16620" refreshError="1"/>
      <sheetData sheetId="16621" refreshError="1"/>
      <sheetData sheetId="16622" refreshError="1"/>
      <sheetData sheetId="16623" refreshError="1"/>
      <sheetData sheetId="16624" refreshError="1"/>
      <sheetData sheetId="16625" refreshError="1"/>
      <sheetData sheetId="16626" refreshError="1"/>
      <sheetData sheetId="16627" refreshError="1"/>
      <sheetData sheetId="16628" refreshError="1"/>
      <sheetData sheetId="16629" refreshError="1"/>
      <sheetData sheetId="16630" refreshError="1"/>
      <sheetData sheetId="16631" refreshError="1"/>
      <sheetData sheetId="16632" refreshError="1"/>
      <sheetData sheetId="16633" refreshError="1"/>
      <sheetData sheetId="16634" refreshError="1"/>
      <sheetData sheetId="16635" refreshError="1"/>
      <sheetData sheetId="16636" refreshError="1"/>
      <sheetData sheetId="16637" refreshError="1"/>
      <sheetData sheetId="16638" refreshError="1"/>
      <sheetData sheetId="16639" refreshError="1"/>
      <sheetData sheetId="16640" refreshError="1"/>
      <sheetData sheetId="16641" refreshError="1"/>
      <sheetData sheetId="16642" refreshError="1"/>
      <sheetData sheetId="16643" refreshError="1"/>
      <sheetData sheetId="16644" refreshError="1"/>
      <sheetData sheetId="16645"/>
      <sheetData sheetId="16646"/>
      <sheetData sheetId="16647"/>
      <sheetData sheetId="16648"/>
      <sheetData sheetId="16649"/>
      <sheetData sheetId="16650"/>
      <sheetData sheetId="16651"/>
      <sheetData sheetId="16652"/>
      <sheetData sheetId="16653"/>
      <sheetData sheetId="16654"/>
      <sheetData sheetId="16655"/>
      <sheetData sheetId="16656"/>
      <sheetData sheetId="16657"/>
      <sheetData sheetId="16658"/>
      <sheetData sheetId="16659"/>
      <sheetData sheetId="16660"/>
      <sheetData sheetId="16661" refreshError="1"/>
      <sheetData sheetId="16662"/>
      <sheetData sheetId="16663"/>
      <sheetData sheetId="16664"/>
      <sheetData sheetId="16665"/>
      <sheetData sheetId="16666" refreshError="1"/>
      <sheetData sheetId="16667"/>
      <sheetData sheetId="16668" refreshError="1"/>
      <sheetData sheetId="16669"/>
      <sheetData sheetId="16670"/>
      <sheetData sheetId="16671" refreshError="1"/>
      <sheetData sheetId="16672"/>
      <sheetData sheetId="16673"/>
      <sheetData sheetId="16674"/>
      <sheetData sheetId="16675"/>
      <sheetData sheetId="16676"/>
      <sheetData sheetId="16677"/>
      <sheetData sheetId="16678"/>
      <sheetData sheetId="16679"/>
      <sheetData sheetId="16680"/>
      <sheetData sheetId="16681"/>
      <sheetData sheetId="16682"/>
      <sheetData sheetId="16683"/>
      <sheetData sheetId="16684"/>
      <sheetData sheetId="16685"/>
      <sheetData sheetId="16686"/>
      <sheetData sheetId="16687"/>
      <sheetData sheetId="16688"/>
      <sheetData sheetId="16689"/>
      <sheetData sheetId="16690"/>
      <sheetData sheetId="16691"/>
      <sheetData sheetId="16692"/>
      <sheetData sheetId="16693"/>
      <sheetData sheetId="16694"/>
      <sheetData sheetId="16695"/>
      <sheetData sheetId="16696"/>
      <sheetData sheetId="16697"/>
      <sheetData sheetId="16698"/>
      <sheetData sheetId="16699"/>
      <sheetData sheetId="16700"/>
      <sheetData sheetId="16701"/>
      <sheetData sheetId="16702"/>
      <sheetData sheetId="16703"/>
      <sheetData sheetId="16704"/>
      <sheetData sheetId="16705"/>
      <sheetData sheetId="16706"/>
      <sheetData sheetId="16707"/>
      <sheetData sheetId="16708"/>
      <sheetData sheetId="16709"/>
      <sheetData sheetId="16710"/>
      <sheetData sheetId="16711"/>
      <sheetData sheetId="16712"/>
      <sheetData sheetId="16713"/>
      <sheetData sheetId="16714"/>
      <sheetData sheetId="16715"/>
      <sheetData sheetId="16716"/>
      <sheetData sheetId="16717"/>
      <sheetData sheetId="16718"/>
      <sheetData sheetId="16719" refreshError="1"/>
      <sheetData sheetId="16720" refreshError="1"/>
      <sheetData sheetId="16721" refreshError="1"/>
      <sheetData sheetId="16722" refreshError="1"/>
      <sheetData sheetId="16723" refreshError="1"/>
      <sheetData sheetId="16724" refreshError="1"/>
      <sheetData sheetId="16725"/>
      <sheetData sheetId="16726"/>
      <sheetData sheetId="16727"/>
      <sheetData sheetId="16728"/>
      <sheetData sheetId="16729"/>
      <sheetData sheetId="16730" refreshError="1"/>
      <sheetData sheetId="16731"/>
      <sheetData sheetId="16732"/>
      <sheetData sheetId="16733"/>
      <sheetData sheetId="16734" refreshError="1"/>
      <sheetData sheetId="16735"/>
      <sheetData sheetId="16736"/>
      <sheetData sheetId="16737" refreshError="1"/>
      <sheetData sheetId="16738" refreshError="1"/>
      <sheetData sheetId="16739" refreshError="1"/>
      <sheetData sheetId="16740"/>
      <sheetData sheetId="16741"/>
      <sheetData sheetId="16742"/>
      <sheetData sheetId="16743"/>
      <sheetData sheetId="16744"/>
      <sheetData sheetId="16745" refreshError="1"/>
      <sheetData sheetId="16746" refreshError="1"/>
      <sheetData sheetId="16747"/>
      <sheetData sheetId="16748"/>
      <sheetData sheetId="16749"/>
      <sheetData sheetId="16750"/>
      <sheetData sheetId="16751"/>
      <sheetData sheetId="16752"/>
      <sheetData sheetId="16753"/>
      <sheetData sheetId="16754"/>
      <sheetData sheetId="16755"/>
      <sheetData sheetId="16756"/>
      <sheetData sheetId="16757"/>
      <sheetData sheetId="16758"/>
      <sheetData sheetId="16759" refreshError="1"/>
      <sheetData sheetId="16760"/>
      <sheetData sheetId="16761" refreshError="1"/>
      <sheetData sheetId="16762" refreshError="1"/>
      <sheetData sheetId="16763" refreshError="1"/>
      <sheetData sheetId="16764" refreshError="1"/>
      <sheetData sheetId="16765" refreshError="1"/>
      <sheetData sheetId="16766" refreshError="1"/>
      <sheetData sheetId="16767" refreshError="1"/>
      <sheetData sheetId="16768" refreshError="1"/>
      <sheetData sheetId="16769" refreshError="1"/>
      <sheetData sheetId="16770" refreshError="1"/>
      <sheetData sheetId="16771" refreshError="1"/>
      <sheetData sheetId="16772"/>
      <sheetData sheetId="16773">
        <row r="27">
          <cell r="B27" t="str">
            <v xml:space="preserve"> GRUPO GAS NATURAL</v>
          </cell>
        </row>
      </sheetData>
      <sheetData sheetId="16774"/>
      <sheetData sheetId="16775" refreshError="1"/>
      <sheetData sheetId="16776" refreshError="1"/>
      <sheetData sheetId="16777" refreshError="1"/>
      <sheetData sheetId="16778" refreshError="1"/>
      <sheetData sheetId="16779" refreshError="1"/>
      <sheetData sheetId="16780" refreshError="1"/>
      <sheetData sheetId="16781" refreshError="1"/>
      <sheetData sheetId="16782" refreshError="1"/>
      <sheetData sheetId="16783" refreshError="1"/>
      <sheetData sheetId="16784" refreshError="1"/>
      <sheetData sheetId="16785" refreshError="1"/>
      <sheetData sheetId="16786" refreshError="1"/>
      <sheetData sheetId="16787" refreshError="1"/>
      <sheetData sheetId="16788" refreshError="1"/>
      <sheetData sheetId="16789" refreshError="1"/>
      <sheetData sheetId="16790" refreshError="1"/>
      <sheetData sheetId="16791" refreshError="1"/>
      <sheetData sheetId="16792" refreshError="1"/>
      <sheetData sheetId="16793"/>
      <sheetData sheetId="16794"/>
      <sheetData sheetId="16795"/>
      <sheetData sheetId="16796"/>
      <sheetData sheetId="16797"/>
      <sheetData sheetId="16798"/>
      <sheetData sheetId="16799"/>
      <sheetData sheetId="16800">
        <row r="2">
          <cell r="A2">
            <v>4607010379</v>
          </cell>
        </row>
      </sheetData>
      <sheetData sheetId="16801"/>
      <sheetData sheetId="16802"/>
      <sheetData sheetId="16803"/>
      <sheetData sheetId="16804"/>
      <sheetData sheetId="16805"/>
      <sheetData sheetId="16806"/>
      <sheetData sheetId="16807"/>
      <sheetData sheetId="16808" refreshError="1"/>
      <sheetData sheetId="16809" refreshError="1"/>
      <sheetData sheetId="16810" refreshError="1"/>
      <sheetData sheetId="16811" refreshError="1"/>
      <sheetData sheetId="16812" refreshError="1"/>
      <sheetData sheetId="16813" refreshError="1"/>
      <sheetData sheetId="16814" refreshError="1"/>
      <sheetData sheetId="16815" refreshError="1"/>
      <sheetData sheetId="16816" refreshError="1"/>
      <sheetData sheetId="16817" refreshError="1"/>
      <sheetData sheetId="16818" refreshError="1"/>
      <sheetData sheetId="16819" refreshError="1"/>
      <sheetData sheetId="16820" refreshError="1"/>
      <sheetData sheetId="16821" refreshError="1"/>
      <sheetData sheetId="16822" refreshError="1"/>
      <sheetData sheetId="16823" refreshError="1"/>
      <sheetData sheetId="16824" refreshError="1"/>
      <sheetData sheetId="16825" refreshError="1"/>
      <sheetData sheetId="16826" refreshError="1"/>
      <sheetData sheetId="16827" refreshError="1"/>
      <sheetData sheetId="16828" refreshError="1"/>
      <sheetData sheetId="16829" refreshError="1"/>
      <sheetData sheetId="16830" refreshError="1"/>
      <sheetData sheetId="16831" refreshError="1"/>
      <sheetData sheetId="16832" refreshError="1"/>
      <sheetData sheetId="16833" refreshError="1"/>
      <sheetData sheetId="16834" refreshError="1"/>
      <sheetData sheetId="16835" refreshError="1"/>
      <sheetData sheetId="16836" refreshError="1"/>
      <sheetData sheetId="16837" refreshError="1"/>
      <sheetData sheetId="16838" refreshError="1"/>
      <sheetData sheetId="16839" refreshError="1"/>
      <sheetData sheetId="16840" refreshError="1"/>
      <sheetData sheetId="16841" refreshError="1"/>
      <sheetData sheetId="16842" refreshError="1"/>
      <sheetData sheetId="16843" refreshError="1"/>
      <sheetData sheetId="16844" refreshError="1"/>
      <sheetData sheetId="16845" refreshError="1"/>
      <sheetData sheetId="16846" refreshError="1"/>
      <sheetData sheetId="16847" refreshError="1"/>
      <sheetData sheetId="16848" refreshError="1"/>
      <sheetData sheetId="16849" refreshError="1"/>
      <sheetData sheetId="16850" refreshError="1"/>
      <sheetData sheetId="16851" refreshError="1"/>
      <sheetData sheetId="16852" refreshError="1"/>
      <sheetData sheetId="16853" refreshError="1"/>
      <sheetData sheetId="16854" refreshError="1"/>
      <sheetData sheetId="16855" refreshError="1"/>
      <sheetData sheetId="16856" refreshError="1"/>
      <sheetData sheetId="16857" refreshError="1"/>
      <sheetData sheetId="16858" refreshError="1"/>
      <sheetData sheetId="16859" refreshError="1"/>
      <sheetData sheetId="16860" refreshError="1"/>
      <sheetData sheetId="16861" refreshError="1"/>
      <sheetData sheetId="16862" refreshError="1"/>
      <sheetData sheetId="16863" refreshError="1"/>
      <sheetData sheetId="16864" refreshError="1"/>
      <sheetData sheetId="1686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CANT OBRA"/>
      <sheetName val="\Users\ANDRES FELIPE MUÑOZ\Down"/>
      <sheetName val="_aCCIDENTES_DE_1995___1996_xl_2"/>
      <sheetName val="//ccefici"/>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Hoja2"/>
      <sheetName val="\E\a  aaInformación GRUPO 4\A M"/>
      <sheetName val="LISTADO "/>
      <sheetName val="M.O."/>
      <sheetName val="ACTA No.1 "/>
      <sheetName val="ACTA No.5"/>
      <sheetName val="ACTA MAYORES - GENERAL"/>
      <sheetName val="G.G"/>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HISTORICOS FUEL OIL EXP"/>
      <sheetName val="PU (2)"/>
      <sheetName val="\Nuevos APU Córdoba\a  aaInform"/>
      <sheetName val="\E\Nuevos APU Córdoba\a  aaInfo"/>
      <sheetName val="\Users\JoseGabriel\Documents\Mi"/>
      <sheetName val="//d.docs.live.net/a  aaInformac"/>
      <sheetName val="_aCCIDENTES_DE_1995___1996_xl_4"/>
      <sheetName val="_aCCIDENTES_DE_1995___1996_xl_3"/>
      <sheetName val="_aCCIDENTES_DE_1995___1996_xl_5"/>
      <sheetName val="_aCCIDENTES_DE_1995___1996_xl_6"/>
      <sheetName val="_aCCIDENTES_DE_1995___1996_xl_7"/>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MATERIAL"/>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 ACTA FINAL + MODIFICATORIA "/>
      <sheetName val="AC2-AG96"/>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_aCCIDENTES_DE_1995___1996_xl_8"/>
      <sheetName val="ANALISIS RESUMIDOS"/>
      <sheetName val="INDICE"/>
      <sheetName val="_aCCIDENTES_DE_1995___1996_x_11"/>
      <sheetName val="_aCCIDENTES_DE_1995___1996_xl_9"/>
      <sheetName val="_aCCIDENTES_DE_1995___1996_x_10"/>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MAT"/>
      <sheetName val="HER"/>
      <sheetName val="PER"/>
      <sheetName val="TRANS"/>
      <sheetName val="ESTADO_VÍA-CRIT_TECNICO"/>
      <sheetName val="_aCCIDENTES_DE_1995___1996_x_12"/>
      <sheetName val="_aCCIDENTES_DE_1995___1996_x_15"/>
      <sheetName val="_aCCIDENTES_DE_1995___1996_x_13"/>
      <sheetName val="_aCCIDENTES_DE_1995___1996_x_14"/>
      <sheetName val="_aCCIDENTES_DE_1995___1996_x_16"/>
      <sheetName val="\\Gabrielaapabone\d copias\a  a"/>
      <sheetName val="_aCCIDENTES_DE_1995___1996_x_17"/>
      <sheetName val="_aCCIDENTES_DE_1995___1996_x_18"/>
      <sheetName val="_aCCIDENTES_DE_1995___1996_x_19"/>
      <sheetName val="_aCCIDENTES_DE_1995___1996_x_21"/>
      <sheetName val="_aCCIDENTES_DE_1995___1996_x_20"/>
      <sheetName val="_aCCIDENTES_DE_1995___1996_x_51"/>
      <sheetName val="MANO_DE_OBRA"/>
      <sheetName val="//cceficiente_sharepoint_com/a_"/>
      <sheetName val="//d_docs_live_net/a__aaInformac"/>
      <sheetName val="_aCCIDENTES_DE_1995___1996_x_26"/>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DIRECTAS AMO I"/>
      <sheetName val="DIRECTAS AMO II"/>
      <sheetName val="REQUISITOS INF INTERVENTORÍA"/>
      <sheetName val="gp05"/>
      <sheetName val="GP06"/>
      <sheetName val="CRONOGRAMA INICIAL"/>
      <sheetName val="informe sem no.1"/>
      <sheetName val="informe sem no.2"/>
      <sheetName val="informe sem no.3"/>
      <sheetName val="informe sem no.4"/>
      <sheetName val="REPROGRAMACION 2"/>
      <sheetName val="lista-precio-mat-equipos"/>
      <sheetName val="rendimiento"/>
      <sheetName val="BASE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MV _ no borrar_PRESUPUESTOS_a"/>
      <sheetName val="_I_AMV _ no borrar_PRESUPUESTOS"/>
      <sheetName val="_G_I_AMV _ no borrar_PRESUPUEST"/>
      <sheetName val="_A_a  aaInformación GRUPO 4_A M"/>
      <sheetName val="_G_A_a  aaInformación GRUPO 4_A"/>
      <sheetName val="__Giovanni_administracion vial_"/>
      <sheetName val="_MONTO AGOTABLE 2010_a  aaInfor"/>
      <sheetName val="__Escritorio_amv 2011_a  aaInfo"/>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Users_avargase_AppData_Local_M"/>
      <sheetName val="_Mini HP Enero 2015_Proyectos i"/>
      <sheetName val="_C_Users_avargase_AppData_Local"/>
      <sheetName val="_Volumes_USB PIOLIN_Escritorio_"/>
      <sheetName val="__Sistemas_serv1_xx_Documents a"/>
      <sheetName val="_Users_USUARIO_Downloads_a  aaI"/>
      <sheetName val="_Users_HP_AppData_Local_Microso"/>
      <sheetName val="_aCCIDENTES_DE_1995___1996_x_67"/>
      <sheetName val="_E_a  aaInformación GRUPO 4_A M"/>
      <sheetName val="Base_Muestras3"/>
      <sheetName val="Formulario_N°_4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aCCIDENTES_DE_1995_-_1996_xls3"/>
      <sheetName val="\\Escritorio\amv_2011\a__aaInf3"/>
      <sheetName val="Lista_obra3"/>
      <sheetName val="\Documents_and_Settings\Pedro_3"/>
      <sheetName val="\Documents_and_Settings\jviter3"/>
      <sheetName val="\\Sistemas_serv1\xx\Documents_3"/>
      <sheetName val="\Mini_HP_Enero_2015\Proyectos_3"/>
      <sheetName val="\Volumes\USB_PIOLIN\Escritorio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CCIDENTES%2520DE%25201995%2520"/>
      <sheetName val="aCCIDENTES_DE_1995_-_199646"/>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aCCIDENTES_DE_1995_-_1996_xls21"/>
      <sheetName val="ACTA_DE_MODIFICACION__(2)10"/>
      <sheetName val="\a__aaInformación_GRUPO_4\A_M10"/>
      <sheetName val="Datos_Básicos10"/>
      <sheetName val="SUB_APU10"/>
      <sheetName val="sistema proteccion a tierra equ"/>
      <sheetName val="\Users\rosalym\Desktop\BALANCE "/>
      <sheetName val="__ccefici"/>
      <sheetName val="_a__aaInformación_GRUPO_4_A_MI6"/>
      <sheetName val="_a__aaInformación_GRUPO_4_A_MI8"/>
      <sheetName val="_a__aaInformación_GRUPO_4_A_MI7"/>
      <sheetName val="_a__aaInformación_GRUPO_4_A_MI9"/>
      <sheetName val="__d.docs.live.net_a  aaInformac"/>
      <sheetName val="__Giovanni_administracion_vial_"/>
      <sheetName val="_MONTO_AGOTABLE_2010_a__aaInfor"/>
      <sheetName val="_AMV___no_borrar_PRESUPUESTOS_a"/>
      <sheetName val="_I_AMV___no_borrar_PRESUPUESTOS"/>
      <sheetName val="_G_I_AMV___no_borrar_PRESUPUEST"/>
      <sheetName val="_A_a__aaInformación_GRUPO_4_A_M"/>
      <sheetName val="_G_A_a__aaInformación_GRUPO_4_A"/>
      <sheetName val="_I_A_a__aaInformación_GRUPO_4_A"/>
      <sheetName val="_K_a__aaInformación_GRUPO_4_A_M"/>
      <sheetName val="_I_K_a__aaInformación_GRUPO_4_A"/>
      <sheetName val="_H_a__aaInformación_GRUPO_4_A_M"/>
      <sheetName val="_I_H_a__aaInformación_GRUPO_4_A"/>
      <sheetName val="__INTERVIALNUBE_Documents_and_S"/>
      <sheetName val="_aCCIDENTES_DE_1995_-_1996_xls_"/>
      <sheetName val="__Escritorio_amv_2011_a__aaInfo"/>
      <sheetName val="_Documents_and_Settings_Pedro_"/>
      <sheetName val="_Documents_and_Settings_jviteri"/>
      <sheetName val="__Sistemas_serv1_xx_Documents_a"/>
      <sheetName val="_Mini_HP_Enero_2015_Proyectos_i"/>
      <sheetName val="_Volumes_USB_PIOLIN_Escritorio_"/>
      <sheetName val="_Users_USUARIO_Downloads_a__aaI"/>
      <sheetName val="__Giovanni_administracion_vial1"/>
      <sheetName val="_MONTO_AGOTABLE_2010_a__aaInfo1"/>
      <sheetName val="_AMV___no_borrar_PRESUPUESTOS_1"/>
      <sheetName val="_I_AMV___no_borrar_PRESUPUESTO1"/>
      <sheetName val="_G_I_AMV___no_borrar_PRESUPUES1"/>
      <sheetName val="_A_a__aaInformación_GRUPO_4_A_1"/>
      <sheetName val="_G_A_a__aaInformación_GRUPO_4_1"/>
      <sheetName val="_I_A_a__aaInformación_GRUPO_4_1"/>
      <sheetName val="_K_a__aaInformación_GRUPO_4_A_1"/>
      <sheetName val="_I_K_a__aaInformación_GRUPO_4_1"/>
      <sheetName val="_H_a__aaInformación_GRUPO_4_A_1"/>
      <sheetName val="_I_H_a__aaInformación_GRUPO_4_1"/>
      <sheetName val="__INTERVIALNUBE_Documents_and_1"/>
      <sheetName val="_aCCIDENTES_DE_1995_-_1996_xls1"/>
      <sheetName val="__Escritorio_amv_2011_a__aaInf1"/>
      <sheetName val="_Documents_and_Settings_Pedro_1"/>
      <sheetName val="_Documents_and_Settings_jviter1"/>
      <sheetName val="__Sistemas_serv1_xx_Documents_1"/>
      <sheetName val="_Mini_HP_Enero_2015_Proyectos_1"/>
      <sheetName val="_Volumes_USB_PIOLIN_Escritorio1"/>
      <sheetName val="_Users_USUARIO_Downloads_a__aa1"/>
      <sheetName val="_aCCIDENTES_DE_1995_-_1996_xls2"/>
      <sheetName val="__Escritorio_amv_2011_a__aaInf2"/>
      <sheetName val="__Giovanni_administracion_vial2"/>
      <sheetName val="_MONTO_AGOTABLE_2010_a__aaInfo2"/>
      <sheetName val="_AMV___no_borrar_PRESUPUESTOS_2"/>
      <sheetName val="_I_AMV___no_borrar_PRESUPUESTO2"/>
      <sheetName val="_G_I_AMV___no_borrar_PRESUPUES2"/>
      <sheetName val="_A_a__aaInformación_GRUPO_4_A_2"/>
      <sheetName val="_G_A_a__aaInformación_GRUPO_4_2"/>
      <sheetName val="_I_A_a__aaInformación_GRUPO_4_2"/>
      <sheetName val="_K_a__aaInformación_GRUPO_4_A_2"/>
      <sheetName val="_I_K_a__aaInformación_GRUPO_4_2"/>
      <sheetName val="_H_a__aaInformación_GRUPO_4_A_2"/>
      <sheetName val="_I_H_a__aaInformación_GRUPO_4_2"/>
      <sheetName val="__INTERVIALNUBE_Documents_and_2"/>
      <sheetName val="_Documents_and_Settings_Pedro_2"/>
      <sheetName val="_Documents_and_Settings_jviter2"/>
      <sheetName val="_Mini_HP_Enero_2015_Proyectos_2"/>
      <sheetName val="_Volumes_USB_PIOLIN_Escritorio2"/>
      <sheetName val="__Sistemas_serv1_xx_Documents_2"/>
      <sheetName val="_Users_USUARIO_Downloads_a__aa2"/>
      <sheetName val="__Produccion_archivos de domin"/>
      <sheetName val="_aCCIDENTES_DE_1995_-_1996_xls4"/>
      <sheetName val="__Escritorio_amv_2011_a__aaInf4"/>
      <sheetName val="__Giovanni_administracion_vial4"/>
      <sheetName val="_MONTO_AGOTABLE_2010_a__aaInfo4"/>
      <sheetName val="_AMV___no_borrar_PRESUPUESTOS_4"/>
      <sheetName val="_I_AMV___no_borrar_PRESUPUESTO4"/>
      <sheetName val="_G_I_AMV___no_borrar_PRESUPUES4"/>
      <sheetName val="_A_a__aaInformación_GRUPO_4_A_4"/>
      <sheetName val="_G_A_a__aaInformación_GRUPO_4_4"/>
      <sheetName val="_I_A_a__aaInformación_GRUPO_4_4"/>
      <sheetName val="_K_a__aaInformación_GRUPO_4_A_4"/>
      <sheetName val="_I_K_a__aaInformación_GRUPO_4_4"/>
      <sheetName val="_H_a__aaInformación_GRUPO_4_A_4"/>
      <sheetName val="_I_H_a__aaInformación_GRUPO_4_4"/>
      <sheetName val="__INTERVIALNUBE_Documents_and_4"/>
      <sheetName val="_Documents_and_Settings_Pedro_4"/>
      <sheetName val="_Documents_and_Settings_jviter4"/>
      <sheetName val="_Mini_HP_Enero_2015_Proyectos_4"/>
      <sheetName val="_Volumes_USB_PIOLIN_Escritorio4"/>
      <sheetName val="__Sistemas_serv1_xx_Documents_4"/>
      <sheetName val="_Users_USUARIO_Downloads_a__aa4"/>
      <sheetName val="_aCCIDENTES_DE_1995_-_1996_xls3"/>
      <sheetName val="__Escritorio_amv_2011_a__aaInf3"/>
      <sheetName val="__Giovanni_administracion_vial3"/>
      <sheetName val="_MONTO_AGOTABLE_2010_a__aaInfo3"/>
      <sheetName val="_AMV___no_borrar_PRESUPUESTOS_3"/>
      <sheetName val="_I_AMV___no_borrar_PRESUPUESTO3"/>
      <sheetName val="_G_I_AMV___no_borrar_PRESUPUES3"/>
      <sheetName val="_A_a__aaInformación_GRUPO_4_A_3"/>
      <sheetName val="_G_A_a__aaInformación_GRUPO_4_3"/>
      <sheetName val="_I_A_a__aaInformación_GRUPO_4_3"/>
      <sheetName val="_K_a__aaInformación_GRUPO_4_A_3"/>
      <sheetName val="_I_K_a__aaInformación_GRUPO_4_3"/>
      <sheetName val="_H_a__aaInformación_GRUPO_4_A_3"/>
      <sheetName val="_I_H_a__aaInformación_GRUPO_4_3"/>
      <sheetName val="__INTERVIALNUBE_Documents_and_3"/>
      <sheetName val="_Documents_and_Settings_Pedro_3"/>
      <sheetName val="_Documents_and_Settings_jviter3"/>
      <sheetName val="_Mini_HP_Enero_2015_Proyectos_3"/>
      <sheetName val="_Volumes_USB_PIOLIN_Escritorio3"/>
      <sheetName val="__Sistemas_serv1_xx_Documents_3"/>
      <sheetName val="_Users_USUARIO_Downloads_a__aa3"/>
      <sheetName val="_aCCIDENTES_DE_1995_-_1996_xls5"/>
      <sheetName val="__Escritorio_amv_2011_a__aaInf5"/>
      <sheetName val="__Giovanni_administracion_vial5"/>
      <sheetName val="_MONTO_AGOTABLE_2010_a__aaInfo5"/>
      <sheetName val="_AMV___no_borrar_PRESUPUESTOS_5"/>
      <sheetName val="_I_AMV___no_borrar_PRESUPUESTO5"/>
      <sheetName val="_G_I_AMV___no_borrar_PRESUPUES5"/>
      <sheetName val="_A_a__aaInformación_GRUPO_4_A_5"/>
      <sheetName val="_G_A_a__aaInformación_GRUPO_4_5"/>
      <sheetName val="_I_A_a__aaInformación_GRUPO_4_5"/>
      <sheetName val="_K_a__aaInformación_GRUPO_4_A_5"/>
      <sheetName val="_I_K_a__aaInformación_GRUPO_4_5"/>
      <sheetName val="_H_a__aaInformación_GRUPO_4_A_5"/>
      <sheetName val="_I_H_a__aaInformación_GRUPO_4_5"/>
      <sheetName val="__INTERVIALNUBE_Documents_and_5"/>
      <sheetName val="_Documents_and_Settings_Pedro_5"/>
      <sheetName val="_Documents_and_Settings_jviter5"/>
      <sheetName val="_Mini_HP_Enero_2015_Proyectos_5"/>
      <sheetName val="_Volumes_USB_PIOLIN_Escritorio5"/>
      <sheetName val="__Sistemas_serv1_xx_Documents_5"/>
      <sheetName val="_Users_USUARIO_Downloads_a__aa5"/>
      <sheetName val="_Nuevos APU Córdoba_a  aaInform"/>
      <sheetName val="_E_Nuevos APU Córdoba_a  aaInfo"/>
      <sheetName val="_Users_JoseGabriel_Documents_Mi"/>
      <sheetName val="__Gabrielaapabone_d copias_a  a"/>
      <sheetName val="_Users_ANDRES FELIPE MUÑOZ_Down"/>
      <sheetName val="PRECIOS"/>
      <sheetName val="Item"/>
      <sheetName val="aCCIDENTES_DE_1995_-_199648"/>
      <sheetName val="aCCIDENTES_DE_1995_-_1996_xls22"/>
      <sheetName val="ACTA_DE_MODIFICACION__(2)11"/>
      <sheetName val="\a__aaInformación_GRUPO_4\A_M11"/>
      <sheetName val="Datos_Básicos11"/>
      <sheetName val="SUB_APU11"/>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MANO_DE_OBRA2"/>
      <sheetName val="CANT_OBRA1"/>
      <sheetName val="\Users\ANDRES_FELIPE_MUÑOZ\Dow1"/>
      <sheetName val="\E\a__aaInformación_GRUPO_4\A_1"/>
      <sheetName val="G_G1"/>
      <sheetName val="LISTADO_1"/>
      <sheetName val="M_O_1"/>
      <sheetName val="ACTA_No_1_1"/>
      <sheetName val="ACTA_No_51"/>
      <sheetName val="ACTA_MAYORES_-_GENERAL1"/>
      <sheetName val="HISTORICOS_FUEL_OIL_EXP1"/>
      <sheetName val="PU_(2)1"/>
      <sheetName val="\Nuevos_APU_Córdoba\a__aaInfor1"/>
      <sheetName val="\E\Nuevos_APU_Córdoba\a__aaInf1"/>
      <sheetName val="//d_docs_live_net/a__aaInforma2"/>
      <sheetName val="COSTOS_UNITARIOS1"/>
      <sheetName val="\C\A\a__aaInformación_GRUPO_4\1"/>
      <sheetName val="\E\Documents_and_Settings\Pe1"/>
      <sheetName val="\C\E\Documents_and_Setting1"/>
      <sheetName val="\G\a__aaInformación_GRUPO_4\A_1"/>
      <sheetName val="\C\G\a__aaInformación_GRUPO_4\1"/>
      <sheetName val="\C\K\a__aaInformación_GRUPO_4\1"/>
      <sheetName val="\C\E\a__aaInformación_GRUPO_4\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_ACTA_FINAL_+_MODIFICATORIA_1"/>
      <sheetName val="\\Produccion\archivos_de_domin1"/>
      <sheetName val="200_11"/>
      <sheetName val="200_21"/>
      <sheetName val="201_71"/>
      <sheetName val="201_151"/>
      <sheetName val="210_2_11"/>
      <sheetName val="210_1_11"/>
      <sheetName val="210_2_2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73_21"/>
      <sheetName val="630_3A1"/>
      <sheetName val="630_4A1"/>
      <sheetName val="630_6A1"/>
      <sheetName val="640_1B1"/>
      <sheetName val="660_3B1"/>
      <sheetName val="661_1B1"/>
      <sheetName val="671_1B1"/>
      <sheetName val="673_1B1"/>
      <sheetName val="681_1B1"/>
      <sheetName val="600_11"/>
      <sheetName val="800_21"/>
      <sheetName val="900_21"/>
      <sheetName val="900_31"/>
      <sheetName val="DATOS_PEAJE_INVIAS1"/>
      <sheetName val="DATOS_PEAJE_REGENCY1"/>
      <sheetName val="Variable_IPC1"/>
      <sheetName val="analisis_costo_horario1"/>
      <sheetName val="Lista_Base1"/>
      <sheetName val="PLAN_DE_INVERSION_ANTICIPO1"/>
      <sheetName val="inv_mensual1"/>
      <sheetName val="borrador_flujo_inv1"/>
      <sheetName val="PALET_DEL_21_FEB_AL_5_MARZ1"/>
      <sheetName val="201_16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_(2)1"/>
      <sheetName val="810_21"/>
      <sheetName val="700_11"/>
      <sheetName val="730_11"/>
      <sheetName val="450_3P_1"/>
      <sheetName val="340P_1"/>
      <sheetName val="220_1P1"/>
      <sheetName val="200,1,3p_1"/>
      <sheetName val="200,1,4p__1"/>
      <sheetName val="220_1P_(2)1"/>
      <sheetName val="630_4_2P1"/>
      <sheetName val="630_4_2P_(2)1"/>
      <sheetName val="630_4_3P1"/>
      <sheetName val="600_1P1"/>
      <sheetName val="730_21"/>
      <sheetName val="740_11"/>
      <sheetName val="900_2_(1)1"/>
      <sheetName val="621_1_21"/>
      <sheetName val="683_4P1"/>
      <sheetName val="221_11"/>
      <sheetName val="683_1P1"/>
      <sheetName val="3P_1"/>
      <sheetName val="683_3P1"/>
      <sheetName val="673_1P1"/>
      <sheetName val="PNP_4_71"/>
      <sheetName val="673_2P_1"/>
      <sheetName val="623_1P1"/>
      <sheetName val="621_1_31"/>
      <sheetName val="674_21"/>
      <sheetName val="220_2P1"/>
      <sheetName val="683_4P_1"/>
      <sheetName val="683_3P_(2)1"/>
      <sheetName val="683_4P__(2)1"/>
      <sheetName val="683_5P__1"/>
      <sheetName val="642_2P1"/>
      <sheetName val="INT_171"/>
      <sheetName val="INT_181"/>
      <sheetName val="ESTADO_RED1"/>
      <sheetName val="GENERALIDADES_1"/>
      <sheetName val="ANALISIS_RESUMIDOS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Tabla_CONPES_37141"/>
      <sheetName val="REQUISITOS_INF_INTERVENTORÍA1"/>
      <sheetName val="\Users\rosalym\Desktop\BALANCE1"/>
      <sheetName val="CRONOGRAMA_INICIAL1"/>
      <sheetName val="informe_sem_no_11"/>
      <sheetName val="informe_sem_no_21"/>
      <sheetName val="informe_sem_no_31"/>
      <sheetName val="informe_sem_no_41"/>
      <sheetName val="REPROGRAMACION_2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Gabrielaapabone\d_copias\a__1"/>
      <sheetName val="HISTORICOS_FUEL_OIL_EXP"/>
      <sheetName val="\Nuevos_APU_Córdoba\a__aaInform"/>
      <sheetName val="\E\Nuevos_APU_Córdoba\a__aaInfo"/>
      <sheetName val="G_G"/>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1"/>
      <sheetName val="LISTADO_"/>
      <sheetName val="M_O_"/>
      <sheetName val="ACTA_No_1_"/>
      <sheetName val="ACTA_No_5"/>
      <sheetName val="ACTA_MAYORES_-_GENERAL"/>
      <sheetName val="MANO_DE_OBRA1"/>
      <sheetName val="CRONOGRAMA_INICIAL"/>
      <sheetName val="informe_sem_no_1"/>
      <sheetName val="informe_sem_no_2"/>
      <sheetName val="informe_sem_no_3"/>
      <sheetName val="informe_sem_no_4"/>
      <sheetName val="REPROGRAMACION_2"/>
      <sheetName val="CANT_OBRA"/>
      <sheetName val="\Users\ANDRES_FELIPE_MUÑOZ\Down"/>
      <sheetName val="\C\A\a__aaInformación_GRUPO_4\A"/>
      <sheetName val="\E\Documents_and_Settings\Pe"/>
      <sheetName val="\C\E\Documents_and_Setting"/>
      <sheetName val="\G\a__aaInformación_GRUPO_4\A_M"/>
      <sheetName val="\C\G\a__aaInformación_GRUPO_4\A"/>
      <sheetName val="\C\K\a__aaInformación_GRUPO_4\A"/>
      <sheetName val="\E\a__aaInformación_GRUPO_4\A_M"/>
      <sheetName val="\C\E\a__aaInformación_GRUPO_4\A"/>
      <sheetName val="//d_docs_live_net/a__aaInforma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ACTA_FINAL_+_MODIFICATORIA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PU_(2)"/>
      <sheetName val="COSTOS_UNITARIOS"/>
      <sheetName val="\\Produccion\archivos_de_domin"/>
      <sheetName val="200_1"/>
      <sheetName val="200_2"/>
      <sheetName val="201_7"/>
      <sheetName val="201_15"/>
      <sheetName val="210_2_1"/>
      <sheetName val="210_1_1"/>
      <sheetName val="210_2_2"/>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73_2"/>
      <sheetName val="630_3A"/>
      <sheetName val="630_4A"/>
      <sheetName val="630_6A"/>
      <sheetName val="640_1B"/>
      <sheetName val="660_3B"/>
      <sheetName val="661_1B"/>
      <sheetName val="671_1B"/>
      <sheetName val="673_1B"/>
      <sheetName val="681_1B"/>
      <sheetName val="600_1"/>
      <sheetName val="800_2"/>
      <sheetName val="900_2"/>
      <sheetName val="900_3"/>
      <sheetName val="DATOS_PEAJE_INVIAS"/>
      <sheetName val="DATOS_PEAJE_REGENCY"/>
      <sheetName val="Variable_IPC"/>
      <sheetName val="analisis_costo_horario"/>
      <sheetName val="Lista_Base"/>
      <sheetName val="PLAN_DE_INVERSION_ANTICIPO"/>
      <sheetName val="inv_mensual"/>
      <sheetName val="borrador_flujo_inv"/>
      <sheetName val="PALET_DEL_21_FEB_AL_5_MARZ"/>
      <sheetName val="201_16"/>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_(2)"/>
      <sheetName val="810_2"/>
      <sheetName val="700_1"/>
      <sheetName val="730_1"/>
      <sheetName val="450_3P_"/>
      <sheetName val="340P_"/>
      <sheetName val="220_1P"/>
      <sheetName val="200,1,3p_"/>
      <sheetName val="200,1,4p__"/>
      <sheetName val="220_1P_(2)"/>
      <sheetName val="630_4_2P"/>
      <sheetName val="630_4_2P_(2)"/>
      <sheetName val="630_4_3P"/>
      <sheetName val="600_1P"/>
      <sheetName val="730_2"/>
      <sheetName val="740_1"/>
      <sheetName val="900_2_(1)"/>
      <sheetName val="621_1_2"/>
      <sheetName val="683_4P"/>
      <sheetName val="221_1"/>
      <sheetName val="683_1P"/>
      <sheetName val="3P_"/>
      <sheetName val="683_3P"/>
      <sheetName val="673_1P"/>
      <sheetName val="PNP_4_7"/>
      <sheetName val="673_2P_"/>
      <sheetName val="623_1P"/>
      <sheetName val="621_1_3"/>
      <sheetName val="674_2"/>
      <sheetName val="220_2P"/>
      <sheetName val="683_4P_"/>
      <sheetName val="683_3P_(2)"/>
      <sheetName val="683_4P__(2)"/>
      <sheetName val="683_5P__"/>
      <sheetName val="642_2P"/>
      <sheetName val="INT_17"/>
      <sheetName val="INT_18"/>
      <sheetName val="ESTADO_RED"/>
      <sheetName val="GENERALIDADES_"/>
      <sheetName val="ANALISIS_RESUMIDOS"/>
      <sheetName val="Tabla_CONPES_3714"/>
      <sheetName val="\\Gabrielaapabone\d_copias\a__a"/>
      <sheetName val="REQUISITOS_INF_INTERVENTORÍA"/>
      <sheetName val="\Users\rosalym\Desktop\BALANCE_"/>
      <sheetName val="aCCIDENTES_DE_1995_-_199647"/>
      <sheetName val="Par_Dise"/>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2007 Database"/>
      <sheetName val="ITEMS ALCANT."/>
      <sheetName val="ITEMS_ALCANT_"/>
      <sheetName val="ITEMS_ALCANT_1"/>
      <sheetName val="COSTOS_UNITARIOS2"/>
      <sheetName val="ITEMS_ALCANT_2"/>
      <sheetName val="COSTOS_UNITARIOS3"/>
      <sheetName val="ITEMS_ALCANT_3"/>
      <sheetName val="COSTOS_UNITARIOS4"/>
      <sheetName val="ITEMS_ALCANT_4"/>
      <sheetName val="COSTOS_UNITARIOS5"/>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ESTADO_VÍA-CRIT_TECNICO3"/>
      <sheetName val="ESTADO_VÍA-CRIT_TECNICO4"/>
      <sheetName val="ESTADO_VÍA-CRIT_TECNICO5"/>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EST2"/>
      <sheetName val="Dólar"/>
      <sheetName val="EMPRESA"/>
      <sheetName val="APU"/>
      <sheetName val="Insum"/>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sheetData sheetId="277"/>
      <sheetData sheetId="278"/>
      <sheetData sheetId="279"/>
      <sheetData sheetId="280"/>
      <sheetData sheetId="281"/>
      <sheetData sheetId="282"/>
      <sheetData sheetId="283"/>
      <sheetData sheetId="284"/>
      <sheetData sheetId="285" refreshError="1"/>
      <sheetData sheetId="286" refreshError="1"/>
      <sheetData sheetId="287"/>
      <sheetData sheetId="288" refreshError="1"/>
      <sheetData sheetId="289"/>
      <sheetData sheetId="290" refreshError="1"/>
      <sheetData sheetId="291" refreshError="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refreshError="1"/>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sheetData sheetId="402"/>
      <sheetData sheetId="403" refreshError="1"/>
      <sheetData sheetId="404" refreshError="1"/>
      <sheetData sheetId="405" refreshError="1"/>
      <sheetData sheetId="406"/>
      <sheetData sheetId="407"/>
      <sheetData sheetId="408" refreshError="1"/>
      <sheetData sheetId="409" refreshError="1"/>
      <sheetData sheetId="410"/>
      <sheetData sheetId="411" refreshError="1"/>
      <sheetData sheetId="412" refreshError="1"/>
      <sheetData sheetId="413" refreshError="1"/>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sheetData sheetId="688" refreshError="1"/>
      <sheetData sheetId="689" refreshError="1"/>
      <sheetData sheetId="690" refreshError="1"/>
      <sheetData sheetId="691"/>
      <sheetData sheetId="692"/>
      <sheetData sheetId="693"/>
      <sheetData sheetId="694"/>
      <sheetData sheetId="695" refreshError="1"/>
      <sheetData sheetId="696"/>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refreshError="1"/>
      <sheetData sheetId="724"/>
      <sheetData sheetId="725" refreshError="1"/>
      <sheetData sheetId="726"/>
      <sheetData sheetId="727" refreshError="1"/>
      <sheetData sheetId="728" refreshError="1"/>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sheetData sheetId="853"/>
      <sheetData sheetId="854" refreshError="1"/>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sheetData sheetId="1111"/>
      <sheetData sheetId="1112"/>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refreshError="1"/>
      <sheetData sheetId="1588" refreshError="1"/>
      <sheetData sheetId="1589" refreshError="1"/>
      <sheetData sheetId="1590" refreshError="1"/>
      <sheetData sheetId="1591" refreshError="1"/>
      <sheetData sheetId="1592"/>
      <sheetData sheetId="1593"/>
      <sheetData sheetId="1594"/>
      <sheetData sheetId="1595"/>
      <sheetData sheetId="1596"/>
      <sheetData sheetId="1597"/>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refreshError="1"/>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refreshError="1"/>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sheetData sheetId="2669"/>
      <sheetData sheetId="2670"/>
      <sheetData sheetId="2671"/>
      <sheetData sheetId="2672"/>
      <sheetData sheetId="2673"/>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refreshError="1"/>
      <sheetData sheetId="3543"/>
      <sheetData sheetId="3544"/>
      <sheetData sheetId="3545"/>
      <sheetData sheetId="3546"/>
      <sheetData sheetId="3547"/>
      <sheetData sheetId="3548" refreshError="1"/>
      <sheetData sheetId="3549"/>
      <sheetData sheetId="3550"/>
      <sheetData sheetId="3551"/>
      <sheetData sheetId="3552"/>
      <sheetData sheetId="3553"/>
      <sheetData sheetId="3554"/>
      <sheetData sheetId="3555"/>
      <sheetData sheetId="3556"/>
      <sheetData sheetId="3557"/>
      <sheetData sheetId="3558"/>
      <sheetData sheetId="3559"/>
      <sheetData sheetId="3560" refreshError="1"/>
      <sheetData sheetId="3561" refreshError="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refreshError="1"/>
      <sheetData sheetId="3806"/>
      <sheetData sheetId="3807" refreshError="1"/>
      <sheetData sheetId="3808" refreshError="1"/>
      <sheetData sheetId="3809" refreshError="1"/>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ronósticos de Petróleo GLL"/>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Datos Básicos"/>
      <sheetName val="SALARIOS"/>
      <sheetName val="SUB APU"/>
      <sheetName val="INV"/>
      <sheetName val="AASHTO"/>
      <sheetName val="PESOS"/>
      <sheetName val="Formulario N° 4"/>
      <sheetName val="EQUIPO"/>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critorio\amv 2011\a  aaInfo"/>
      <sheetName val="\\Giovanni\administracion vial\"/>
      <sheetName val="\MONTO AGOTABLE 2010\a  aaInfor"/>
      <sheetName val="aCCIDENTES_DE_1995_-_1996"/>
      <sheetName val="aCCIDENTES_DE_1995_-_1996_xls"/>
      <sheetName val="ACTA_DE_MODIFICACION__(2)"/>
      <sheetName val="\a__aaInformación_GRUPO_4\A_MIn"/>
      <sheetName val="aCCIDENTES_DE_1995_-_19961"/>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 DE 1995 - 1996.xls]"/>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HISTORICOS FUEL OIL EXP"/>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G.G"/>
      <sheetName val="CANT OBRA"/>
      <sheetName val="\Users\ANDRES FELIPE MUÑOZ\Down"/>
      <sheetName val=""/>
      <sheetName val="COSTOS UNITARIOS"/>
      <sheetName val="CA-2909"/>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sheetData sheetId="452"/>
      <sheetData sheetId="453" refreshError="1"/>
      <sheetData sheetId="454" refreshError="1"/>
      <sheetData sheetId="455" refreshError="1"/>
      <sheetData sheetId="456" refreshError="1"/>
      <sheetData sheetId="457" refreshError="1"/>
      <sheetData sheetId="458"/>
      <sheetData sheetId="459"/>
      <sheetData sheetId="460"/>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refreshError="1"/>
      <sheetData sheetId="502"/>
      <sheetData sheetId="503"/>
      <sheetData sheetId="504"/>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BASES"/>
      <sheetName val="HISTORICOS FUEL OIL EXP"/>
      <sheetName val="Formulario_N°_4"/>
      <sheetName val="REQUISITOS INF INTERVENTORÍA"/>
      <sheetName val="gp05"/>
      <sheetName val="GP06"/>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SEGUIM Y REPROG MES 1 (2)"/>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CCIDENTES_DE_1995___1996_xl_3"/>
      <sheetName val="_aCCIDENTES_DE_1995___1996_xl_2"/>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C\E\a  aaInformación GRUPO 4\A"/>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NST"/>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ISTADO "/>
      <sheetName val="M.O."/>
      <sheetName val="//ccefici"/>
      <sheetName val="ACTA No.1 "/>
      <sheetName val="CUMPLIMIENTO"/>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d.docs.live.net/a  aaInformac"/>
      <sheetName val="_aCCIDENTES_DE_1995___1996_xl_6"/>
      <sheetName val="_aCCIDENTES_DE_1995___1996_xl_4"/>
      <sheetName val="_aCCIDENTES_DE_1995___1996_xl_5"/>
      <sheetName val="_aCCIDENTES_DE_1995___1996_xl_7"/>
      <sheetName val="_aCCIDENTES_DE_1995___1996_xl_8"/>
      <sheetName val="ARBOL DE PROBLEMAS final"/>
      <sheetName val="IDENTIFICACION DEL PROBLEMA fin"/>
      <sheetName val="OBJETIVOS FINALES"/>
      <sheetName val="ESTRUCTURA DE PROYECTO"/>
      <sheetName val="OBJETIVOS ESPECIFICOS final"/>
      <sheetName val="\Users\rosalym\Desktop\BALANCE "/>
      <sheetName val="\Nuevos APU Córdoba\a  aaInform"/>
      <sheetName val="\E\Nuevos APU Córdoba\a  aaInfo"/>
      <sheetName val="\Users\JoseGabriel\Documents\Mi"/>
      <sheetName val="CANT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0."/>
      <sheetName val="Base_Mater"/>
      <sheetName val="20."/>
      <sheetName val="17."/>
      <sheetName val="1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STADO_VÍA-CRIT_TECNICO"/>
      <sheetName val="MAT"/>
      <sheetName val="HER"/>
      <sheetName val="PER"/>
      <sheetName val="TRANS"/>
      <sheetName val="\E\Documents and Settings\Pe"/>
      <sheetName val="\C\E\Documents and Setting"/>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 ACTA FINAL + MODIFICATORIA "/>
      <sheetName val="ANALISIS RESUMIDOS"/>
      <sheetName val="INDICE"/>
      <sheetName val="_aCCIDENTES_DE_1995___1996_x_11"/>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Program"/>
      <sheetName val="Main"/>
      <sheetName val="CorpTax"/>
      <sheetName val="PAGOS"/>
      <sheetName val="ESTADO RED"/>
      <sheetName val="CARRETERAS"/>
      <sheetName val="GENERALIDADES "/>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_aCCIDENTES_DE_1995___1996_x_13"/>
      <sheetName val="_aCCIDENTES_DE_1995___1996_x_12"/>
      <sheetName val="Formulario_N°_43"/>
      <sheetName val="_aCCIDENTES_DE_1995___1996_x_17"/>
      <sheetName val="_aCCIDENTES_DE_1995___1996_x_16"/>
      <sheetName val="_aCCIDENTES_DE_1995___1996_x_14"/>
      <sheetName val="_aCCIDENTES_DE_1995___1996_x_15"/>
      <sheetName val="_E_a  aaInformación GRUPO 4_A M"/>
      <sheetName val="MATERIAL"/>
      <sheetName val="Insum"/>
      <sheetName val="aCCIDENTES%2520DE%25201995%2520"/>
      <sheetName val="_aCCIDENTES_DE_1995___1996_x_18"/>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Tabla CONPES 3714"/>
      <sheetName val="_aCCIDENTES_DE_1995___1996_x_54"/>
      <sheetName val="_aCCIDENTES_DE_1995___1996_x_51"/>
      <sheetName val="_aCCIDENTES_DE_1995___1996_x_52"/>
      <sheetName val="_aCCIDENTES_DE_1995___1996_x_53"/>
      <sheetName val="_aCCIDENTES_DE_1995___1996_x_55"/>
      <sheetName val=""/>
      <sheetName val="\Users\LENOVO\Downloads\a  aaIn"/>
      <sheetName val="APU"/>
      <sheetName val="2007 Database"/>
      <sheetName val="modf "/>
      <sheetName val="1,2 MC"/>
      <sheetName val="3,1 MC"/>
      <sheetName val="3,2 MC"/>
      <sheetName val="4,2 MC"/>
      <sheetName val="ITEMS ALCANT."/>
      <sheetName val="COSTOS_UNITARIOS"/>
      <sheetName val="ITEMS_ALCANT_"/>
      <sheetName val="COSTOS_UNITARIOS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LISTADO_"/>
      <sheetName val="M_O_"/>
      <sheetName val="Tabla_CONPES_3714"/>
      <sheetName val="CANT_OBR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sheetData sheetId="239"/>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sheetData sheetId="258"/>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refreshError="1"/>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refreshError="1"/>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sheetData sheetId="991"/>
      <sheetData sheetId="992"/>
      <sheetData sheetId="993" refreshError="1"/>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sheetData sheetId="1091"/>
      <sheetData sheetId="1092"/>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refreshError="1"/>
      <sheetData sheetId="1107" refreshError="1"/>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sheetData sheetId="1127"/>
      <sheetData sheetId="1128"/>
      <sheetData sheetId="1129"/>
      <sheetData sheetId="1130"/>
      <sheetData sheetId="1131" refreshError="1"/>
      <sheetData sheetId="1132" refreshError="1"/>
      <sheetData sheetId="1133" refreshError="1"/>
      <sheetData sheetId="1134" refreshError="1"/>
      <sheetData sheetId="1135" refreshError="1"/>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refreshError="1"/>
      <sheetData sheetId="1211" refreshError="1"/>
      <sheetData sheetId="1212" refreshError="1"/>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sheetData sheetId="1356"/>
      <sheetData sheetId="1357"/>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sheetData sheetId="1385"/>
      <sheetData sheetId="1386"/>
      <sheetData sheetId="1387"/>
      <sheetData sheetId="1388"/>
      <sheetData sheetId="1389" refreshError="1"/>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refreshError="1"/>
      <sheetData sheetId="2377"/>
      <sheetData sheetId="2378"/>
      <sheetData sheetId="2379"/>
      <sheetData sheetId="238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Users\USUARIO\Downloads\MANTEN"/>
      <sheetName val="INDICMICROEMP"/>
      <sheetName val="INDICE"/>
      <sheetName val="Fornato 6"/>
      <sheetName val="\I\I\MANTENIMIENTO RUTA 1001_MA"/>
      <sheetName val="\Users\Personal\Downloads\MANTE"/>
      <sheetName val="TOTALES"/>
      <sheetName val="\G\I\MANTENIMIENTO RUTA 1001_MA"/>
      <sheetName val="\D\MANTENIMIENTO RUTA 1001_MARZ"/>
      <sheetName val="\G\D\MANTENIMIENTO RUTA 1001_MA"/>
      <sheetName val="#REF"/>
      <sheetName val="Concretos y morteros"/>
      <sheetName val="Datos iniciales "/>
      <sheetName val="Transporte"/>
      <sheetName val="[a  aaInformación]__cceficien_2"/>
      <sheetName val="HER"/>
      <sheetName val="MAT"/>
      <sheetName val="PER"/>
      <sheetName val="TRANS"/>
      <sheetName val="M.O."/>
      <sheetName val="precios-básicos2002"/>
      <sheetName val="[a  aaInformación]__cceficien_4"/>
      <sheetName val="[a  aaInformación]__cceficien_3"/>
      <sheetName val="[a  aaInformación]__cceficien_5"/>
      <sheetName val="[a  aaInformación]__cceficien_6"/>
      <sheetName val="[a  aaInformación]__cceficien_7"/>
      <sheetName val="\Users\LENOVO\Downloads\Users\A"/>
      <sheetName val="[a  aaInformación]//cceficiente"/>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  aaInformación]__192_168__16"/>
      <sheetName val="[a  aaInformación]__192_168__15"/>
      <sheetName val="[a  aaInformación]__192_168__17"/>
      <sheetName val="[a  aaInformación]__192_168__18"/>
      <sheetName val="INFORME SEMANAL"/>
      <sheetName val="AVANCE SEMANAL"/>
      <sheetName val="CLIMA mes"/>
      <sheetName val="REG FOTO"/>
      <sheetName val="SISOMA"/>
      <sheetName val="_MANTENIMIENTO RUTA 1001_MARZO "/>
      <sheetName val="_I_MANTENIMIENTO RUTA 1001_MARZ"/>
      <sheetName val="_F_MANTENIMIENTO RUTA 1001_MARZ"/>
      <sheetName val="ITEMS"/>
      <sheetName val="[a  aaInformación]__cceficie_51"/>
      <sheetName val="//cceficiente_sharepoint_com/MA"/>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PRECIOS"/>
      <sheetName val="M_O_"/>
      <sheetName val="PANEL"/>
      <sheetName val="\MANTENIMIENTO%20RUTA%201001_MA"/>
      <sheetName val="a__aaInformación11"/>
      <sheetName val="a__aaInformación7"/>
      <sheetName val="a__aaInformación8"/>
      <sheetName val="a__aaInformación9"/>
      <sheetName val="a__aaInformación10"/>
      <sheetName val="a__aaInformación12"/>
      <sheetName val="a__aaInformación13"/>
      <sheetName val="\MANTENIMIENTO_RUTA_1001_MARZO1"/>
      <sheetName val="ANEXO_IX1"/>
      <sheetName val="\I\MANTENIMIENTO_RUTA_1001_MAR1"/>
      <sheetName val="\F\MANTENIMIENTO_RUTA_1001_MAR1"/>
      <sheetName val="a__aaInformación14"/>
      <sheetName val="a__aaInformación15"/>
      <sheetName val="a__aaInformación16"/>
      <sheetName val="Res-Accide-10"/>
      <sheetName val="aCCIDENTES_DE_1995_-_19964"/>
      <sheetName val="Concretos_y_morteros"/>
      <sheetName val="Datos_iniciales_"/>
      <sheetName val="[a__aaInformación][a__aaInforma"/>
      <sheetName val="PRESTACIONES_SOCIALES"/>
      <sheetName val="[a__aaInformación]__cceficien_4"/>
      <sheetName val="[a__aaInformación]__cceficien_3"/>
      <sheetName val="[a__aaInformación]//cceficiente"/>
      <sheetName val="[a__aaInformación]__cceficien_2"/>
      <sheetName val="[a__aaInformación]__192_168_0_3"/>
      <sheetName val="a__aaInformaci%C3%B3n"/>
      <sheetName val="[a__aaInformación]__192_168_0_2"/>
      <sheetName val="[a__aaInformación]__192_168_0_4"/>
      <sheetName val="CRA_MODI"/>
      <sheetName val="[a__aaInformación]__192_168_0_5"/>
      <sheetName val="[a__aaInformación]__192_168_0_6"/>
      <sheetName val="[a__aaInformación]__192_168_0_7"/>
      <sheetName val="[a__aaInformación]__192_168_0_8"/>
      <sheetName val="[a__aaInformación]__cceficien_8"/>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CrudosA"/>
      <sheetName val="casosWTI"/>
      <sheetName val="Base Datos"/>
      <sheetName val="Formulario_N°_41"/>
      <sheetName val="Fornato_61"/>
      <sheetName val="\G\I\MANTENIMIENTO_RUTA_1001_M1"/>
      <sheetName val="\D\MANTENIMIENTO_RUTA_1001_MAR1"/>
      <sheetName val="\G\D\MANTENIMIENTO_RUTA_1001_M1"/>
      <sheetName val="\I\I\MANTENIMIENTO_RUTA_1001_M1"/>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PLAN DE INVERSION ANTICIPO"/>
      <sheetName val="inv mensual"/>
      <sheetName val="borrador flujo inv"/>
      <sheetName val="social-ambiental"/>
      <sheetName val="AU"/>
      <sheetName val="Hoja 1 "/>
      <sheetName val="//d.docs.live.net/MANTENIMIENTO"/>
      <sheetName val="__SERVIDOR_Public2_MANTENIMIENT"/>
      <sheetName val="_a  aaInformación__a  aaInforma"/>
      <sheetName val="_Users_USUARIO_Downloads_MANTEN"/>
      <sheetName val="_G_I_MANTENIMIENTO RUTA 1001_MA"/>
      <sheetName val="_D_MANTENIMIENTO RUTA 1001_MARZ"/>
      <sheetName val="_G_D_MANTENIMIENTO RUTA 1001_MA"/>
      <sheetName val="_I_I_MANTENIMIENTO RUTA 1001_MA"/>
      <sheetName val="_Users_Personal_Downloads_MANTE"/>
      <sheetName val="_a  aaInformación___cceficien_4"/>
      <sheetName val="_a  aaInformación___cceficien_3"/>
      <sheetName val="_a  aaInformación___cceficiente"/>
      <sheetName val="_a  aaInformación___cceficien_2"/>
      <sheetName val="_a  aaInformación___cceficie_11"/>
      <sheetName val="_a  aaInformación___cceficien_5"/>
      <sheetName val="_a  aaInformación___cceficien_6"/>
      <sheetName val="_a  aaInformación___cceficien_7"/>
      <sheetName val="_a  aaInformación___cceficien_8"/>
      <sheetName val="_a  aaInformación___cceficien_9"/>
      <sheetName val="_a  aaInformación___cceficie_10"/>
      <sheetName val="[a  aaInformación]__ccefici_106"/>
      <sheetName val="aCCIDENTES_DE_1995_-_19965"/>
      <sheetName val="[a__aaInformación][a__aaInform1"/>
      <sheetName val="PRESTACIONES_SOCIALES1"/>
      <sheetName val="[a__aaInformación]__cceficien_1"/>
      <sheetName val="[a__aaInformación]__cceficien10"/>
      <sheetName val="[a__aaInformación]__cceficien11"/>
      <sheetName val="[a__aaInformación]__cceficien12"/>
      <sheetName val="[a__aaInformación]__cceficien13"/>
      <sheetName val="[a__aaInformación]__cceficien14"/>
      <sheetName val="[a__aaInformación]//cceficient1"/>
      <sheetName val="[a__aaInformación]__192_168_0_1"/>
      <sheetName val="a__aaInformaci%C3%B3n1"/>
      <sheetName val="[a__aaInformación]__192_168_010"/>
      <sheetName val="[a__aaInformación]__192_168_011"/>
      <sheetName val="CRA_MODI1"/>
      <sheetName val="[a__aaInformación]__192_168_012"/>
      <sheetName val="[a__aaInformación]__192_168_013"/>
      <sheetName val="[a__aaInformación]__cceficien15"/>
      <sheetName val="[a__aaInformación]__cceficie_67"/>
      <sheetName val="[a__aaInformación]__cceficien16"/>
      <sheetName val="[a__aaInformación]__192_168_014"/>
      <sheetName val="[a__aaInformación]__192_168_015"/>
      <sheetName val="[a__aaInformación]__192_168_016"/>
      <sheetName val="[a__aaInformación]__cceficie_68"/>
      <sheetName val="[a__aaInformación]__cceficie_69"/>
      <sheetName val="[a__aaInformación]__cceficie_70"/>
      <sheetName val="[a__aaInformación]__cceficie_71"/>
      <sheetName val="[a__aaInformación]__cceficie_72"/>
      <sheetName val="[a__aaInformación]__cceficie_73"/>
      <sheetName val="[a__aaInformación]__cceficie_74"/>
      <sheetName val="[a__aaInformación]__cceficie_75"/>
      <sheetName val="[a__aaInformación]__cceficie_76"/>
      <sheetName val="[a__aaInformación]__cceficie_77"/>
      <sheetName val="[a__aaInformación]__cceficie_78"/>
      <sheetName val="[a__aaInformación]__cceficie_79"/>
      <sheetName val="[a__aaInformación]__cceficie_80"/>
      <sheetName val="[a__aaInformación]__cceficie_81"/>
      <sheetName val="[a__aaInformación]__cceficie_82"/>
      <sheetName val="[a__aaInformación]__cceficie_83"/>
      <sheetName val="[a__aaInformación]__cceficie_84"/>
      <sheetName val="[a__aaInformación]__cceficie_85"/>
      <sheetName val="[a__aaInformación]__cceficie_86"/>
      <sheetName val="Itemes_Renovación1"/>
      <sheetName val="STA_ROSA1"/>
      <sheetName val="[a__aaInformación]__cceficie_87"/>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cceficie_88"/>
      <sheetName val="[a__aaInformación]__cceficie_89"/>
      <sheetName val="[a__aaInformación]__cceficie_90"/>
      <sheetName val="días_habiles_20151"/>
      <sheetName val="[a__aaInformación]__cceficie_91"/>
      <sheetName val="[a__aaInformación]__cceficie_92"/>
      <sheetName val="[a__aaInformación]__cceficie_93"/>
      <sheetName val="[a__aaInformación]__cceficie_94"/>
      <sheetName val="[a__aaInformación]__cceficie_95"/>
      <sheetName val="[a__aaInformación]__cceficie_96"/>
      <sheetName val="Ppto_Rev__A1"/>
      <sheetName val="[a__aaInformación]__cceficie_97"/>
      <sheetName val="\G\MANTENIMIENTO_RUTA_1001_MAR1"/>
      <sheetName val="AJIZAL_33351"/>
      <sheetName val="SABANETA_33351"/>
      <sheetName val="Datos_Generales1"/>
      <sheetName val="_MANTENIMIENTO_RUTA_1001_MARZO1"/>
      <sheetName val="_I_MANTENIMIENTO_RUTA_1001_MAR1"/>
      <sheetName val="_F_MANTENIMIENTO_RUTA_1001_MAR1"/>
      <sheetName val="[a__aaInformación]__cceficie_11"/>
      <sheetName val="[a__aaInformación]__cceficie_12"/>
      <sheetName val="[a__aaInformación]__cceficie_16"/>
      <sheetName val="[a__aaInformación]__cceficie_14"/>
      <sheetName val="[a__aaInformación]__cceficie_13"/>
      <sheetName val="[a__aaInformación]__cceficie_15"/>
      <sheetName val="[a__aaInformación]__cceficie_17"/>
      <sheetName val="[a__aaInformación]__cceficie_51"/>
      <sheetName val="[a__aaInformación]__cceficie_18"/>
      <sheetName val="[a__aaInformación]__cceficie_19"/>
      <sheetName val="[a__aaInformación]__cceficie_26"/>
      <sheetName val="[a__aaInformación]__cceficie_20"/>
      <sheetName val="[a__aaInformación]__cceficie_21"/>
      <sheetName val="[a__aaInformación]__cceficie_22"/>
      <sheetName val="[a__aaInformación]__cceficie_23"/>
      <sheetName val="[a__aaInformación]__cceficie_25"/>
      <sheetName val="[a__aaInformación]__cceficie_24"/>
      <sheetName val="[a__aaInformación]__cceficie_28"/>
      <sheetName val="[a__aaInformación]__cceficie_27"/>
      <sheetName val="[a__aaInformación]__cceficie_29"/>
      <sheetName val="[a__aaInformación]__cceficie_32"/>
      <sheetName val="[a__aaInformación]__cceficie_30"/>
      <sheetName val="[a__aaInformación]__cceficie_31"/>
      <sheetName val="[a__aaInformación]__cceficie_33"/>
      <sheetName val="[a__aaInformación]__cceficie_35"/>
      <sheetName val="[a__aaInformación]__cceficie_34"/>
      <sheetName val="[a__aaInformación]__cceficie_36"/>
      <sheetName val="[a__aaInformación]__cceficie_37"/>
      <sheetName val="[a__aaInformación]__cceficie_47"/>
      <sheetName val="[a__aaInformación]__cceficie_40"/>
      <sheetName val="[a__aaInformación]__cceficie_38"/>
      <sheetName val="[a__aaInformación]__cceficie_39"/>
      <sheetName val="[a__aaInformación]__cceficie_41"/>
      <sheetName val="[a__aaInformación]__cceficie_45"/>
      <sheetName val="[a__aaInformación]__cceficie_42"/>
      <sheetName val="[a__aaInformación]__cceficie_43"/>
      <sheetName val="[a__aaInformación]__cceficie_44"/>
      <sheetName val="[a__aaInformación]__cceficie_46"/>
      <sheetName val="[a__aaInformación]__cceficie_48"/>
      <sheetName val="[a__aaInformación]__cceficie_49"/>
      <sheetName val="[a__aaInformación]__cceficie_50"/>
      <sheetName val="[a__aaInformación]__cceficie_52"/>
      <sheetName val="[a__aaInformación]__cceficie_53"/>
      <sheetName val="[a__aaInformación]__cceficie_62"/>
      <sheetName val="[a__aaInformación]__cceficie_61"/>
      <sheetName val="[a__aaInformación]__cceficie_58"/>
      <sheetName val="[a__aaInformación]__cceficie_54"/>
      <sheetName val="[a__aaInformación]__cceficie_55"/>
      <sheetName val="[a__aaInformación]__cceficie_56"/>
      <sheetName val="[a__aaInformación]__cceficie_57"/>
      <sheetName val="[a__aaInformación]__cceficie_59"/>
      <sheetName val="[a__aaInformación]__cceficie_60"/>
      <sheetName val="[a__aaInformación]__cceficie_63"/>
      <sheetName val="[a__aaInformación]__cceficie_64"/>
      <sheetName val="[a__aaInformación]__cceficie_65"/>
      <sheetName val="Itemes_Renovación"/>
      <sheetName val="STA_ROSA"/>
      <sheetName val="días_habiles_2015"/>
      <sheetName val="Ppto_Rev__A"/>
      <sheetName val="\G\MANTENIMIENTO_RUTA_1001_MARZ"/>
      <sheetName val="AJIZAL_3335"/>
      <sheetName val="SABANETA_3335"/>
      <sheetName val="Datos_Generales"/>
      <sheetName val="_MANTENIMIENTO_RUTA_1001_MARZO_"/>
      <sheetName val="_I_MANTENIMIENTO_RUTA_1001_MARZ"/>
      <sheetName val="_F_MANTENIMIENTO_RUTA_1001_MARZ"/>
      <sheetName val="INFORME_SEMANAL"/>
      <sheetName val="AVANCE_SEMANAL"/>
      <sheetName val="CLIMA_mes"/>
      <sheetName val="REG_FOTO"/>
      <sheetName val="[a__aaInformación]__cceficie_66"/>
      <sheetName val=""/>
      <sheetName val="\\Pc2\amv1-real\MANTENIMIENTO R"/>
      <sheetName val="[a  aaInformación]__ccefici_114"/>
      <sheetName val="[a  aaInformación]__ccefici_107"/>
      <sheetName val="[a  aaInformación]__ccefici_108"/>
      <sheetName val="[a  aaInformación]__ccefici_111"/>
      <sheetName val="[a  aaInformación]__ccefici_109"/>
      <sheetName val="[a  aaInformación]__ccefici_110"/>
      <sheetName val="[a  aaInformación]__ccefici_112"/>
      <sheetName val="[a  aaInformación]__ccefici_1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sheetData sheetId="167"/>
      <sheetData sheetId="168"/>
      <sheetData sheetId="169"/>
      <sheetData sheetId="170"/>
      <sheetData sheetId="171" refreshError="1"/>
      <sheetData sheetId="172" refreshError="1"/>
      <sheetData sheetId="173" refreshError="1"/>
      <sheetData sheetId="174"/>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refreshError="1"/>
      <sheetData sheetId="244" refreshError="1"/>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 val="Tabla"/>
      <sheetName val="Modelo"/>
      <sheetName val="TARIFAS"/>
      <sheetName val="civ_ro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Res-Accide-10"/>
      <sheetName val="inst"/>
      <sheetName val="BASES"/>
      <sheetName val="CDItem"/>
      <sheetName val="ITEMS"/>
      <sheetName val="Cronograma"/>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DATOS CONTRATO"/>
      <sheetName val="LIQ-NOM"/>
      <sheetName val="NOMINA-1"/>
      <sheetName val="Res-Accide-10"/>
      <sheetName val="AIU"/>
      <sheetName val="Info Ejec"/>
      <sheetName val="EQUIPO"/>
      <sheetName val="MATERIAL"/>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 val="tablas"/>
      <sheetName val="Info-Portaf"/>
      <sheetName val="Equipo"/>
      <sheetName val="201.15"/>
      <sheetName val="201.21"/>
      <sheetName val="201.7"/>
      <sheetName val="201.8"/>
      <sheetName val="330.1P (7801)"/>
      <sheetName val="632.1P "/>
      <sheetName val="632.4P"/>
      <sheetName val="Materiales"/>
      <sheetName val="Otro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 val="EMPRESA"/>
      <sheetName val="CONTRATO"/>
      <sheetName val="Análisis de precios"/>
      <sheetName val="Itemes Renovación"/>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PDM_RUN"/>
      <sheetName val="TABLA_EQUIPOS"/>
      <sheetName val="TABLA_MATERIALES"/>
      <sheetName val="TABLA_SALARIOS"/>
      <sheetName val="RES_GASOL"/>
      <sheetName val="Soporte_Valores_"/>
      <sheetName val="Ejecutado%"/>
      <sheetName val="Ejecutado$"/>
      <sheetName val="Programado$"/>
      <sheetName val="comparativo"/>
      <sheetName val="BASES"/>
      <sheetName val="CDItem"/>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 val="EMPRESA"/>
      <sheetName val="Ejecutado%"/>
      <sheetName val="Ejecutado$"/>
      <sheetName val="Programado$"/>
      <sheetName val="días habiles 2015"/>
      <sheetName val="7422CW00"/>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Users\Usuario\Downloads\Factur"/>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Ejecutado%"/>
      <sheetName val="Ejecutado$"/>
      <sheetName val="Programado$"/>
      <sheetName val="SECTORIZACIÓN"/>
      <sheetName val="TRAMO 03"/>
      <sheetName val="AutoOpen_Stub_Data"/>
      <sheetName val="Form5__Pág__1"/>
      <sheetName val="Form5__Pág__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Tabla 1.1"/>
      <sheetName val="BASES"/>
      <sheetName val="items"/>
      <sheetName val="Personalizar"/>
      <sheetName val="Par_Dise"/>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 val="espec"/>
      <sheetName val="otros"/>
      <sheetName val="PRESUPUESTO"/>
      <sheetName val="Insum"/>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Summary"/>
      <sheetName val="UNITARIOS GENERALES"/>
      <sheetName val="PE_02"/>
      <sheetName val="FICHA EBI 1 de 6 "/>
      <sheetName val="Listado"/>
      <sheetName val="RECIBO FINAL"/>
      <sheetName val="Estruc_ Tarif"/>
      <sheetName val="PE-02"/>
      <sheetName val="BASE"/>
      <sheetName val="BASE DATOS"/>
      <sheetName val="MANO DE OBRA"/>
      <sheetName val="EQUIPO"/>
      <sheetName val="MATERIALES"/>
      <sheetName val="5094-2003"/>
      <sheetName val="INSUMOS"/>
      <sheetName val="Hoja3"/>
      <sheetName val="1.1"/>
      <sheetName val="TUBERIA"/>
      <sheetName val="Hoja2"/>
      <sheetName val="Listas"/>
      <sheetName val="PRECIOS"/>
      <sheetName val="PESOS"/>
      <sheetName val="BASES"/>
      <sheetName val="MC SF GAVIONES"/>
      <sheetName val="civ_roma"/>
      <sheetName val="Datos Generales"/>
      <sheetName val="ITEMS"/>
      <sheetName val="APU"/>
      <sheetName val="AIU"/>
      <sheetName val="Form5 _Pág_ 1"/>
      <sheetName val="Form5 _Pág_ 2"/>
      <sheetName val="CONS"/>
      <sheetName val="31"/>
      <sheetName val="glvc"/>
      <sheetName val="Sheet1"/>
      <sheetName val="Distanc"/>
      <sheetName val="UNITARIOS"/>
      <sheetName val="DATOS GRAFICOS"/>
      <sheetName val="Desmonte y Limpieza"/>
      <sheetName val="7.12"/>
      <sheetName val="Tablas"/>
      <sheetName val="UNITARIOS GENERALES.xls"/>
      <sheetName val="letra"/>
      <sheetName val="PRESUPUESTO"/>
      <sheetName val="5. MODIFICATORIA"/>
      <sheetName val="CRA.MODI"/>
      <sheetName val="Jornales"/>
      <sheetName val="PU"/>
      <sheetName val="UNITARIOS_GENERALES"/>
      <sheetName val="5__MODIFICATORIA"/>
      <sheetName val="PRESUP"/>
      <sheetName val="Hoja1"/>
      <sheetName val="AIUsan"/>
      <sheetName val="UNITARIOS%20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EBI-1"/>
      <sheetName val="LSAL"/>
      <sheetName val="Personalizar"/>
      <sheetName val="List.Mat"/>
      <sheetName val="List.Equi"/>
      <sheetName val="List.M.Obra"/>
      <sheetName val="Unit"/>
      <sheetName val="PresuPDosPoz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ow r="7">
          <cell r="A7" t="str">
            <v>ACCF</v>
          </cell>
        </row>
      </sheetData>
      <sheetData sheetId="79">
        <row r="9">
          <cell r="A9" t="str">
            <v>ANDA</v>
          </cell>
        </row>
      </sheetData>
      <sheetData sheetId="80">
        <row r="8">
          <cell r="C8">
            <v>0.8</v>
          </cell>
        </row>
      </sheetData>
      <sheetData sheetId="81"/>
      <sheetData sheetId="8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cantidades_pH3"/>
      <sheetName val="TARIFAS"/>
      <sheetName val="BITACORA"/>
      <sheetName val="Tablas"/>
      <sheetName val="Hoja 1 "/>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Pta a tierra"/>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 sheetId="9"/>
      <sheetData sheetId="10"/>
      <sheetData sheetId="11"/>
      <sheetData sheetId="12"/>
      <sheetData sheetId="13"/>
      <sheetData sheetId="14">
        <row r="3">
          <cell r="B3" t="str">
            <v>INFORME EJECUTIVO</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SPEC"/>
      <sheetName val="DATOS"/>
      <sheetName val="Constantes"/>
      <sheetName val="Equipo"/>
      <sheetName val="materiales"/>
      <sheetName val="otros"/>
      <sheetName val="Proyectos incrementales"/>
      <sheetName val="calculation"/>
      <sheetName val="PESOS_%2"/>
      <sheetName val="TIPO_P32"/>
      <sheetName val="INF_DIARIO2"/>
      <sheetName val="INF_SAGA2"/>
      <sheetName val="C-3_ACTAS2"/>
      <sheetName val="PESOS_%"/>
      <sheetName val="TIPO_P3"/>
      <sheetName val="INF_DIARIO"/>
      <sheetName val="INF_SAGA"/>
      <sheetName val="C-3_ACTAS"/>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7422CW00"/>
      <sheetName val="CONT-CUSIANA"/>
      <sheetName val="data"/>
      <sheetName val="DIA1"/>
      <sheetName val="Formato C2 % "/>
      <sheetName val="Curva S % OBRA"/>
      <sheetName val="Data Base-R"/>
      <sheetName val="Valor_Oferta"/>
      <sheetName val="Tabla_de_amortización"/>
      <sheetName val="Mark-Up_"/>
      <sheetName val="IMPROVEMENTS_TO_SITE"/>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Duitama-La_Palmera"/>
      <sheetName val="Análisis_de_precios"/>
      <sheetName val="BASEDuitama-La_Palmera"/>
      <sheetName val="GENERALIDADES "/>
      <sheetName val="General"/>
      <sheetName val="210.2.2"/>
      <sheetName val="Hoja1"/>
      <sheetName val="PRE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 val="Hoja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UB_APU6"/>
      <sheetName val="Cantidades_de_Obra6"/>
      <sheetName val="Itemes_Renovación1"/>
      <sheetName val="Sábana"/>
      <sheetName val="CIC-NOV"/>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PRESUPUESTAL"/>
      <sheetName val="SUB_APU7"/>
      <sheetName val="Cantidades_de_Obra7"/>
      <sheetName val="Itemes_Renovación2"/>
      <sheetName val="SUB_APU10"/>
      <sheetName val="Cantidades_de_Obra10"/>
      <sheetName val="Itemes_Renovación5"/>
      <sheetName val="SUB_APU8"/>
      <sheetName val="Cantidades_de_Obra8"/>
      <sheetName val="Itemes_Renovación3"/>
      <sheetName val="SUB_APU9"/>
      <sheetName val="Cantidades_de_Obra9"/>
      <sheetName val="Itemes_Renovación4"/>
      <sheetName val="SUB_APU11"/>
      <sheetName val="Cantidades_de_Obra11"/>
      <sheetName val="Itemes_Renovación6"/>
      <sheetName val="LISTA_CÓDIGOS"/>
      <sheetName val="BASE_APU"/>
      <sheetName val="MANO_DE_OBRA"/>
      <sheetName val="CALC PROD MENSUAL"/>
      <sheetName val="TABLAS"/>
      <sheetName val="experiencia especifica"/>
      <sheetName val="experiencia general"/>
      <sheetName val="FORMULARIO N° 14"/>
      <sheetName val="FORMULARIO N°7"/>
      <sheetName val="contrato en ejecución"/>
      <sheetName val="Calculo capacidad residual"/>
      <sheetName val="Design"/>
      <sheetName val="10_HS"/>
      <sheetName val="Base de Diseño"/>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RECURSOS"/>
      <sheetName val="TARIFAS-JORNAL-DIST"/>
      <sheetName val="1"/>
      <sheetName val="Info-Portaf"/>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ow r="2">
          <cell r="A2" t="str">
            <v>MUNICIPIO DE SONSON ANTIOQUIA</v>
          </cell>
        </row>
      </sheetData>
      <sheetData sheetId="9"/>
      <sheetData sheetId="10"/>
      <sheetData sheetId="11"/>
      <sheetData sheetId="12"/>
      <sheetData sheetId="13"/>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1">
          <cell r="A1">
            <v>0</v>
          </cell>
        </row>
      </sheetData>
      <sheetData sheetId="47"/>
      <sheetData sheetId="48"/>
      <sheetData sheetId="49"/>
      <sheetData sheetId="50" refreshError="1"/>
      <sheetData sheetId="51" refreshError="1"/>
      <sheetData sheetId="52">
        <row r="1">
          <cell r="A1" t="str">
            <v>CODIGO</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ow r="2">
          <cell r="A2" t="str">
            <v>MUNICIPIO DE SONSON ANTIOQUIA</v>
          </cell>
        </row>
      </sheetData>
      <sheetData sheetId="73"/>
      <sheetData sheetId="74"/>
      <sheetData sheetId="75"/>
      <sheetData sheetId="76"/>
      <sheetData sheetId="77"/>
      <sheetData sheetId="78"/>
      <sheetData sheetId="79" refreshError="1"/>
      <sheetData sheetId="80" refreshError="1"/>
      <sheetData sheetId="81">
        <row r="1">
          <cell r="A1">
            <v>0</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días habiles 2015"/>
      <sheetName val="INS"/>
      <sheetName val="Ppto"/>
      <sheetName val="Plan auditoría"/>
      <sheetName val="Análisis de preci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 val="Datos-Gráfica"/>
      <sheetName val="Form5 _Pág_ 2"/>
      <sheetName val="Form5 _Pág_ 1"/>
      <sheetName val="Análisis de precios"/>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Dto Equip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SUMINISTRO PARA INFORM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20No%204.xlsx"/>
      <sheetName val="[Acta No 4.xlsx]__cceficiente_3"/>
      <sheetName val="[Acta No 4.xlsx]__cceficiente_6"/>
      <sheetName val="[Acta No 4.xlsx]__cceficiente_4"/>
      <sheetName val="[Acta No 4.xlsx]__cceficiente_5"/>
      <sheetName val="[Acta No 4.xlsx]__cceficiente_8"/>
      <sheetName val="[Acta No 4.xlsx]__cceficiente_7"/>
      <sheetName val="[Acta No 4.xlsx]__cceficiente_9"/>
      <sheetName val="[Acta No 4.xlsx]__cceficient_10"/>
      <sheetName val="[Acta No 4.xlsx]__cceficient_11"/>
      <sheetName val="[Acta No 4.xlsx]__cceficient_12"/>
      <sheetName val="[Acta No 4.xlsx]__cceficient_13"/>
      <sheetName val="[Acta No 4.xlsx]__cceficient_14"/>
      <sheetName val="[Acta No 4.xlsx]__cceficient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Cronograma%20descansos%20%20-%2"/>
      <sheetName val="_Cronograma_descansos____Traf_2"/>
      <sheetName val="_Cronograma_descansos____Traf_3"/>
      <sheetName val="_Cronograma_descansos____Traf_6"/>
      <sheetName val="_Cronograma_descansos____Traf_4"/>
      <sheetName val="_Cronograma_descansos____Traf_5"/>
      <sheetName val="_Cronograma_descansos____Traf_8"/>
      <sheetName val="_Cronograma_descansos____Traf_7"/>
      <sheetName val="_Cronograma_descansos____Traf_9"/>
      <sheetName val="_Cronograma_descansos____Tra_10"/>
      <sheetName val="_Cronograma_descansos____Tra_11"/>
      <sheetName val="_Cronograma_descansos____Tra_12"/>
      <sheetName val="_Cronograma_descansos____Tra_13"/>
      <sheetName val="_Cronograma_descansos____Tra_14"/>
      <sheetName val="_Cronograma_descansos____Tra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OS"/>
      <sheetName val="COL 21169"/>
      <sheetName val="9.625 CSG LN-5"/>
      <sheetName val="Drill Sheet"/>
      <sheetName val="LN5-CHC.4-7-SS7"/>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ITEMS"/>
      <sheetName val="APU"/>
      <sheetName val="AIU"/>
      <sheetName val="Base_P10"/>
      <sheetName val="Base_P50"/>
      <sheetName val="Base_P90"/>
      <sheetName val="Prod_Inv_P10"/>
      <sheetName val="Prod_Inv_P50"/>
      <sheetName val="Prod_Inv_P90"/>
      <sheetName val="Todos"/>
      <sheetName val="PROYECTOS ESTIMADOS"/>
      <sheetName val="STRSUMM0"/>
      <sheetName val="DATA"/>
      <sheetName val="Hoja 1 "/>
      <sheetName val="1"/>
      <sheetName val="PROBLEMA"/>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 val="Form5__Pág__1"/>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Resumen_Total"/>
      <sheetName val="Hoja_Resumen_Cantidades"/>
      <sheetName val="MEMORIAS_DE_CALCULO"/>
      <sheetName val="ANALISIS_DE_PRECIOS_UNITARIO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s_xls"/>
      <sheetName val="FORMATO_ESTANDAR"/>
      <sheetName val="Run_Slide_Sheet"/>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efreshError="1"/>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row r="2">
          <cell r="BZ2" t="str">
            <v xml:space="preserve">          ACERIA   M.C.C.</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ow r="2">
          <cell r="B2" t="str">
            <v>INFORME SEMANAL DE ACTIVIDADES</v>
          </cell>
        </row>
      </sheetData>
      <sheetData sheetId="56">
        <row r="2">
          <cell r="B2" t="str">
            <v>INFORME SEMANAL DE ACTIVIDADES</v>
          </cell>
        </row>
      </sheetData>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ow r="2">
          <cell r="B2" t="str">
            <v>INFORME SEMANAL DE ACTIVIDADES</v>
          </cell>
        </row>
      </sheetData>
      <sheetData sheetId="67">
        <row r="2">
          <cell r="B2" t="str">
            <v>INFORME SEMANAL DE ACTIVIDADES</v>
          </cell>
        </row>
      </sheetData>
      <sheetData sheetId="68"/>
      <sheetData sheetId="69">
        <row r="2">
          <cell r="B2" t="str">
            <v>INFORME SEMANAL DE ACTIVIDADES</v>
          </cell>
        </row>
      </sheetData>
      <sheetData sheetId="70"/>
      <sheetData sheetId="71">
        <row r="2">
          <cell r="B2" t="str">
            <v>INFORME SEMANAL DE ACTIVIDADES</v>
          </cell>
        </row>
      </sheetData>
      <sheetData sheetId="72">
        <row r="2">
          <cell r="B2" t="str">
            <v>INFORME SEMANAL DE ACTIVIDADES</v>
          </cell>
        </row>
      </sheetData>
      <sheetData sheetId="73"/>
      <sheetData sheetId="74">
        <row r="2">
          <cell r="B2" t="str">
            <v>INFORME SEMANAL DE ACTIVIDADES</v>
          </cell>
        </row>
      </sheetData>
      <sheetData sheetId="75">
        <row r="2">
          <cell r="B2" t="str">
            <v>INFORME SEMANAL DE ACTIVIDADES</v>
          </cell>
        </row>
      </sheetData>
      <sheetData sheetId="76">
        <row r="2">
          <cell r="B2" t="str">
            <v>INFORME SEMANAL DE ACTIVIDADES</v>
          </cell>
        </row>
      </sheetData>
      <sheetData sheetId="77">
        <row r="2">
          <cell r="B2" t="str">
            <v>INFORME SEMANAL DE ACTIVIDADES</v>
          </cell>
        </row>
      </sheetData>
      <sheetData sheetId="78">
        <row r="2">
          <cell r="B2" t="str">
            <v>INFORME SEMANAL DE ACTIVIDADES</v>
          </cell>
        </row>
      </sheetData>
      <sheetData sheetId="79">
        <row r="2">
          <cell r="B2" t="str">
            <v>INFORME SEMANAL DE ACTIVIDADES</v>
          </cell>
        </row>
      </sheetData>
      <sheetData sheetId="80">
        <row r="2">
          <cell r="B2" t="str">
            <v>INFORME SEMANAL DE ACTIVIDADES</v>
          </cell>
        </row>
      </sheetData>
      <sheetData sheetId="81">
        <row r="2">
          <cell r="BZ2" t="str">
            <v xml:space="preserve">          ACERIA   M.C.C.</v>
          </cell>
        </row>
      </sheetData>
      <sheetData sheetId="82">
        <row r="2">
          <cell r="BZ2" t="str">
            <v xml:space="preserve">          ACERIA   M.C.C.</v>
          </cell>
        </row>
      </sheetData>
      <sheetData sheetId="83">
        <row r="2">
          <cell r="B2" t="str">
            <v>INFORME SEMANAL DE ACTIVIDADES</v>
          </cell>
        </row>
      </sheetData>
      <sheetData sheetId="84">
        <row r="2">
          <cell r="B2" t="str">
            <v>INFORME SEMANAL DE ACTIVIDADES</v>
          </cell>
        </row>
      </sheetData>
      <sheetData sheetId="85">
        <row r="2">
          <cell r="B2" t="str">
            <v>INFORME SEMANAL DE ACTIVIDADES</v>
          </cell>
        </row>
      </sheetData>
      <sheetData sheetId="86">
        <row r="2">
          <cell r="B2" t="str">
            <v>INFORME SEMANAL DE ACTIVIDADES</v>
          </cell>
        </row>
      </sheetData>
      <sheetData sheetId="87">
        <row r="2">
          <cell r="B2" t="str">
            <v>INFORME SEMANAL DE ACTIVIDADES</v>
          </cell>
        </row>
      </sheetData>
      <sheetData sheetId="88">
        <row r="2">
          <cell r="B2" t="str">
            <v>INFORME SEMANAL DE ACTIVIDADES</v>
          </cell>
        </row>
      </sheetData>
      <sheetData sheetId="89">
        <row r="2">
          <cell r="B2" t="str">
            <v>INFORME SEMANAL DE ACTIVIDADES</v>
          </cell>
        </row>
      </sheetData>
      <sheetData sheetId="90">
        <row r="2">
          <cell r="B2" t="str">
            <v>INFORME SEMANAL DE ACTIVIDADES</v>
          </cell>
        </row>
      </sheetData>
      <sheetData sheetId="91">
        <row r="2">
          <cell r="B2" t="str">
            <v>INFORME SEMANAL DE ACTIVIDADES</v>
          </cell>
        </row>
      </sheetData>
      <sheetData sheetId="92">
        <row r="2">
          <cell r="B2" t="str">
            <v>INFORME SEMANAL DE ACTIVIDADES</v>
          </cell>
        </row>
      </sheetData>
      <sheetData sheetId="93">
        <row r="2">
          <cell r="B2" t="str">
            <v>INFORME SEMANAL DE ACTIVIDADES</v>
          </cell>
        </row>
      </sheetData>
      <sheetData sheetId="94">
        <row r="2">
          <cell r="B2" t="str">
            <v>INFORME SEMANAL DE ACTIVIDADES</v>
          </cell>
        </row>
      </sheetData>
      <sheetData sheetId="95">
        <row r="2">
          <cell r="B2" t="str">
            <v>INFORME SEMANAL DE ACTIVIDADES</v>
          </cell>
        </row>
      </sheetData>
      <sheetData sheetId="96">
        <row r="2">
          <cell r="B2" t="str">
            <v>INFORME SEMANAL DE ACTIVIDADES</v>
          </cell>
        </row>
      </sheetData>
      <sheetData sheetId="97">
        <row r="2">
          <cell r="B2" t="str">
            <v>INFORME SEMANAL DE ACTIVIDADES</v>
          </cell>
        </row>
      </sheetData>
      <sheetData sheetId="98">
        <row r="2">
          <cell r="B2" t="str">
            <v>INFORME SEMANAL DE ACTIVIDADES</v>
          </cell>
        </row>
      </sheetData>
      <sheetData sheetId="99">
        <row r="2">
          <cell r="B2" t="str">
            <v>INFORME SEMANAL DE ACTIVIDADES</v>
          </cell>
        </row>
      </sheetData>
      <sheetData sheetId="100">
        <row r="2">
          <cell r="B2" t="str">
            <v>INFORME SEMANAL DE ACTIVIDADES</v>
          </cell>
        </row>
      </sheetData>
      <sheetData sheetId="101">
        <row r="2">
          <cell r="B2" t="str">
            <v>INFORME SEMANAL DE ACTIVIDADES</v>
          </cell>
        </row>
      </sheetData>
      <sheetData sheetId="102">
        <row r="2">
          <cell r="B2" t="str">
            <v>INFORME SEMANAL DE ACTIVIDADES</v>
          </cell>
        </row>
      </sheetData>
      <sheetData sheetId="103">
        <row r="2">
          <cell r="B2" t="str">
            <v>INFORME SEMANAL DE ACTIVIDADES</v>
          </cell>
        </row>
      </sheetData>
      <sheetData sheetId="104">
        <row r="2">
          <cell r="B2" t="str">
            <v>INFORME SEMANAL DE ACTIVIDADES</v>
          </cell>
        </row>
      </sheetData>
      <sheetData sheetId="105">
        <row r="2">
          <cell r="B2" t="str">
            <v>INFORME SEMANAL DE ACTIVIDADES</v>
          </cell>
        </row>
      </sheetData>
      <sheetData sheetId="106">
        <row r="2">
          <cell r="B2" t="str">
            <v>INFORME SEMANAL DE ACTIVIDADES</v>
          </cell>
        </row>
      </sheetData>
      <sheetData sheetId="107">
        <row r="2">
          <cell r="B2" t="str">
            <v>INFORME SEMANAL DE ACTIVIDADES</v>
          </cell>
        </row>
      </sheetData>
      <sheetData sheetId="108"/>
      <sheetData sheetId="109"/>
      <sheetData sheetId="110"/>
      <sheetData sheetId="111">
        <row r="2">
          <cell r="B2" t="str">
            <v>INFORME SEMANAL DE ACTIVIDADES</v>
          </cell>
        </row>
      </sheetData>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sheetData sheetId="143"/>
      <sheetData sheetId="144" refreshError="1"/>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ow r="2">
          <cell r="BZ2" t="str">
            <v xml:space="preserve">          ACERIA   M.C.C.</v>
          </cell>
        </row>
      </sheetData>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refreshError="1"/>
      <sheetData sheetId="185" refreshError="1"/>
      <sheetData sheetId="186">
        <row r="2">
          <cell r="BZ2" t="str">
            <v xml:space="preserve">          ACERIA   M.C.C.</v>
          </cell>
        </row>
      </sheetData>
      <sheetData sheetId="187"/>
      <sheetData sheetId="188">
        <row r="2">
          <cell r="BZ2" t="str">
            <v xml:space="preserve">          ACERIA   M.C.C.</v>
          </cell>
        </row>
      </sheetData>
      <sheetData sheetId="189">
        <row r="2">
          <cell r="BZ2" t="str">
            <v xml:space="preserve">          ACERIA   M.C.C.</v>
          </cell>
        </row>
      </sheetData>
      <sheetData sheetId="190">
        <row r="2">
          <cell r="BZ2" t="str">
            <v xml:space="preserve">          ACERIA   M.C.C.</v>
          </cell>
        </row>
      </sheetData>
      <sheetData sheetId="191"/>
      <sheetData sheetId="192">
        <row r="2">
          <cell r="BZ2" t="str">
            <v xml:space="preserve">          ACERIA   M.C.C.</v>
          </cell>
        </row>
      </sheetData>
      <sheetData sheetId="193">
        <row r="2">
          <cell r="BZ2" t="str">
            <v xml:space="preserve">          ACERIA   M.C.C.</v>
          </cell>
        </row>
      </sheetData>
      <sheetData sheetId="194">
        <row r="2">
          <cell r="BZ2" t="str">
            <v xml:space="preserve">          ACERIA   M.C.C.</v>
          </cell>
        </row>
      </sheetData>
      <sheetData sheetId="195">
        <row r="2">
          <cell r="BZ2" t="str">
            <v xml:space="preserve">          ACERIA   M.C.C.</v>
          </cell>
        </row>
      </sheetData>
      <sheetData sheetId="196">
        <row r="2">
          <cell r="BZ2" t="str">
            <v xml:space="preserve">          ACERIA   M.C.C.</v>
          </cell>
        </row>
      </sheetData>
      <sheetData sheetId="197">
        <row r="2">
          <cell r="BZ2" t="str">
            <v xml:space="preserve">          ACERIA   M.C.C.</v>
          </cell>
        </row>
      </sheetData>
      <sheetData sheetId="198" refreshError="1"/>
      <sheetData sheetId="199" refreshError="1"/>
      <sheetData sheetId="200" refreshError="1"/>
      <sheetData sheetId="201" refreshError="1"/>
      <sheetData sheetId="202" refreshError="1"/>
      <sheetData sheetId="203">
        <row r="2">
          <cell r="BZ2" t="str">
            <v xml:space="preserve">          ACERIA   M.C.C.</v>
          </cell>
        </row>
      </sheetData>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Hoja1"/>
      <sheetName val="BASES"/>
      <sheetName val="PE-02"/>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Jornales"/>
      <sheetName val="glvc"/>
      <sheetName val="PU"/>
      <sheetName val="UNITARIOS_GENERALES"/>
      <sheetName val="5__MODIFICATORIA"/>
      <sheetName val="PRESUP"/>
      <sheetName val="AIUsan"/>
      <sheetName val="UNITARIOS%20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EBI-1"/>
      <sheetName val="MC SF GAVIONES"/>
      <sheetName val="Summary"/>
      <sheetName val="civ_roma"/>
      <sheetName val="Sheet1"/>
      <sheetName val="LSAL"/>
      <sheetName val="Personalizar"/>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 val="Hoja1"/>
      <sheetName val="Datos"/>
      <sheetName val="Hoja3"/>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 sheetId="12" refreshError="1"/>
      <sheetData sheetId="13" refreshError="1"/>
      <sheetData sheetId="14" refreshError="1"/>
      <sheetData sheetId="1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5. ELECTRICO"/>
      <sheetName val="LISTA DE PRECIOS"/>
      <sheetName val="062"/>
      <sheetName val="Listado"/>
      <sheetName val="FINANC"/>
      <sheetName val="TODAS"/>
      <sheetName val=" Liquidacion de Obra por Tramos"/>
      <sheetName val="SALARIOS"/>
      <sheetName val="Lp"/>
      <sheetName val="PUNITARIOS_PARA_241201_2S10"/>
      <sheetName val="PR_110"/>
      <sheetName val="ESTADO_RED_TEC10"/>
      <sheetName val="PREACTA_1010"/>
      <sheetName val="PREACTA_910"/>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OCTUBRE"/>
      <sheetName val="Cuadr."/>
      <sheetName val="PUNITARIOS PARA 241201 2S.xls"/>
      <sheetName val="OBRAS SES"/>
      <sheetName val="Bajadas"/>
      <sheetName val="NARIÑO"/>
      <sheetName val="2,2,6,1 Pilotes 0,30"/>
      <sheetName val="7.1.8.1.1"/>
      <sheetName val="c2_5y2_6"/>
      <sheetName val="c2_5y2_62"/>
      <sheetName val="c2_5y2_61"/>
      <sheetName val="c2_5y2_63"/>
      <sheetName val="c2_5y2_65"/>
      <sheetName val="c2_5y2_64"/>
      <sheetName val="c2_5y2_66"/>
      <sheetName val="c2_5y2_67"/>
      <sheetName val="c2_5y2_68"/>
      <sheetName val="c2_5y2_69"/>
      <sheetName val="c2_5y2_610"/>
      <sheetName val="SUB_APU"/>
      <sheetName val="ESTADO_VÍA-CRIT_TECNICO"/>
      <sheetName val="TABLA_2008"/>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skj452"/>
      <sheetName val="ita878"/>
      <sheetName val="aea-944"/>
      <sheetName val="dub-823"/>
      <sheetName val="gpi 526"/>
      <sheetName val="xxj617"/>
      <sheetName val="sng_855"/>
      <sheetName val="vea 374"/>
      <sheetName val="hfb024"/>
      <sheetName val="paj825"/>
      <sheetName val="Summary"/>
      <sheetName val="CODCONST"/>
      <sheetName val="BALANCE"/>
      <sheetName val="ITEMS NO REVISTOS"/>
      <sheetName val="APU ELECTRICOS"/>
      <sheetName val="costos oficina"/>
      <sheetName val="costos campamento"/>
      <sheetName val="días habiles 2015"/>
      <sheetName val="PERSONAL"/>
      <sheetName val="Tarifa MT"/>
      <sheetName val="PREACTA Y CONTRATISTAS"/>
      <sheetName val="PLAN DE INVERSION ANTICIPO"/>
      <sheetName val="inv mensual"/>
      <sheetName val="borrador flujo inv"/>
      <sheetName val="social-ambiental"/>
      <sheetName val="AU"/>
      <sheetName val="Hoja2"/>
      <sheetName val="inst"/>
      <sheetName val="TABLAS"/>
      <sheetName val="Requisición1"/>
      <sheetName val="APU NO PREVISTO"/>
      <sheetName val="PPTA (3)"/>
      <sheetName val="PPTA (2)"/>
      <sheetName val="PPTA"/>
      <sheetName val="PREACTA_61"/>
      <sheetName val="A_P_U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otros"/>
      <sheetName val="c2_5y2_613"/>
      <sheetName val="c2_5y2_612"/>
      <sheetName val="c2_5y2_611"/>
      <sheetName val="CONT_ADI"/>
      <sheetName val="ACTA MODIFICACIÓN CIVIL"/>
      <sheetName val="glvc"/>
      <sheetName val="Proveedores y acreedores"/>
      <sheetName val="BASE"/>
      <sheetName val="Bases 2A"/>
      <sheetName val="CHINCHINA FINAL . A CEROS"/>
      <sheetName val="Memoria de calculo"/>
      <sheetName val="c2_5y2_614"/>
      <sheetName val="7_1_8_1_1"/>
      <sheetName val="2,2,6,1_Pilotes_0,30"/>
      <sheetName val="5__ELECTRICO"/>
      <sheetName val="APU_NO_PREVISTO"/>
      <sheetName val="PPTA_(3)"/>
      <sheetName val="PPTA_(2)"/>
      <sheetName val="Cuadr_"/>
      <sheetName val="PUNITARIOS_PARA_241201_2S_xls"/>
      <sheetName val="OBRAS_SES"/>
      <sheetName val="gpi_526"/>
      <sheetName val="vea_374"/>
      <sheetName val="Tarifa_MT"/>
      <sheetName val="PREACTA_Y_CONTRATISTAS"/>
      <sheetName val="Proveedores_y_acreedores"/>
      <sheetName val="mdo"/>
      <sheetName val="equip"/>
      <sheetName val="mat"/>
      <sheetName val="CIRCUITOS CODENSA"/>
      <sheetName val="APU"/>
      <sheetName val="for 6"/>
      <sheetName val="DEST. MEDIOS"/>
      <sheetName val="COMBUASF"/>
      <sheetName val="BALCRUDO"/>
      <sheetName val="CARGASPROC."/>
      <sheetName val="G L P  FINAL"/>
      <sheetName val="@RISK - Correlaciones"/>
      <sheetName val="Acta"/>
      <sheetName val="Poblacion"/>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devdics"/>
      <sheetName val="Cálculo"/>
      <sheetName val="pu (2)"/>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MEM-P"/>
      <sheetName val="APU_NO_PREVISTO1"/>
      <sheetName val="PPTA_(3)1"/>
      <sheetName val="PPTA_(2)1"/>
      <sheetName val="2,2,6,1_Pilotes_0,301"/>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cronograma"/>
      <sheetName val="CÁLCULOS"/>
      <sheetName val="Estado Resumen"/>
      <sheetName val="PUNITARIOS_PARA_241201_2S16"/>
      <sheetName val="PR_116"/>
      <sheetName val="ESTADO_RED_TEC16"/>
      <sheetName val="PREACTA_1016"/>
      <sheetName val="PREACTA_916"/>
      <sheetName val="CRA_MODI6"/>
      <sheetName val="K16+000_AL_K18+5006"/>
      <sheetName val="K23+200_AL_K24+7006"/>
      <sheetName val="k18+500_AL_K23+0506"/>
      <sheetName val="Presupuesto_PUENTE6"/>
      <sheetName val="VOLUMENES_(4)6"/>
      <sheetName val="VOLUMENES_(4SA)6"/>
      <sheetName val="costos_oficina"/>
      <sheetName val="costos_campamento"/>
      <sheetName val="días_habiles_2015"/>
      <sheetName val="PLAN_DE_INVERSION_ANTICIPO"/>
      <sheetName val="inv_mensual"/>
      <sheetName val="borrador_flujo_inv"/>
      <sheetName val="ACTA_MODIFICACIÓN_CIVIL"/>
      <sheetName val="CIRCUITOS_CODENSA"/>
      <sheetName val="DATOS CONTRATO"/>
      <sheetName val="EVA"/>
      <sheetName val="Program"/>
      <sheetName val="ANALISIS M.O"/>
      <sheetName val="CTO 14MPa"/>
      <sheetName val="CTO 175MPa "/>
      <sheetName val="CTO 21MPa"/>
      <sheetName val="CTO 28MPa"/>
      <sheetName val="PTTO PAZ Y PROGRESO"/>
      <sheetName val="MORTERO14"/>
      <sheetName val="EMPRESA"/>
      <sheetName val="Viabilidad"/>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ow r="48">
          <cell r="E48">
            <v>0</v>
          </cell>
        </row>
      </sheetData>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row r="48">
          <cell r="E48">
            <v>0</v>
          </cell>
        </row>
      </sheetData>
      <sheetData sheetId="111" refreshError="1"/>
      <sheetData sheetId="112" refreshError="1"/>
      <sheetData sheetId="113" refreshError="1"/>
      <sheetData sheetId="114" refreshError="1"/>
      <sheetData sheetId="115"/>
      <sheetData sheetId="116"/>
      <sheetData sheetId="117"/>
      <sheetData sheetId="118"/>
      <sheetData sheetId="119"/>
      <sheetData sheetId="120">
        <row r="48">
          <cell r="E48">
            <v>0</v>
          </cell>
        </row>
      </sheetData>
      <sheetData sheetId="121"/>
      <sheetData sheetId="122">
        <row r="48">
          <cell r="E48">
            <v>0</v>
          </cell>
        </row>
      </sheetData>
      <sheetData sheetId="123"/>
      <sheetData sheetId="124">
        <row r="48">
          <cell r="E48">
            <v>0</v>
          </cell>
        </row>
      </sheetData>
      <sheetData sheetId="125"/>
      <sheetData sheetId="126"/>
      <sheetData sheetId="127"/>
      <sheetData sheetId="128">
        <row r="48">
          <cell r="E48">
            <v>0</v>
          </cell>
        </row>
      </sheetData>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ow r="48">
          <cell r="E48">
            <v>0</v>
          </cell>
        </row>
      </sheetData>
      <sheetData sheetId="141">
        <row r="48">
          <cell r="E48">
            <v>0</v>
          </cell>
        </row>
      </sheetData>
      <sheetData sheetId="142">
        <row r="48">
          <cell r="E48">
            <v>0</v>
          </cell>
        </row>
      </sheetData>
      <sheetData sheetId="143">
        <row r="48">
          <cell r="E48">
            <v>0</v>
          </cell>
        </row>
      </sheetData>
      <sheetData sheetId="144">
        <row r="48">
          <cell r="E48">
            <v>0</v>
          </cell>
        </row>
      </sheetData>
      <sheetData sheetId="145"/>
      <sheetData sheetId="146">
        <row r="48">
          <cell r="E48">
            <v>0</v>
          </cell>
        </row>
      </sheetData>
      <sheetData sheetId="147"/>
      <sheetData sheetId="148">
        <row r="48">
          <cell r="E48">
            <v>0</v>
          </cell>
        </row>
      </sheetData>
      <sheetData sheetId="149"/>
      <sheetData sheetId="150">
        <row r="48">
          <cell r="E48">
            <v>0</v>
          </cell>
        </row>
      </sheetData>
      <sheetData sheetId="151"/>
      <sheetData sheetId="152">
        <row r="48">
          <cell r="E48">
            <v>0</v>
          </cell>
        </row>
      </sheetData>
      <sheetData sheetId="153">
        <row r="48">
          <cell r="E48">
            <v>0</v>
          </cell>
        </row>
      </sheetData>
      <sheetData sheetId="154"/>
      <sheetData sheetId="155">
        <row r="48">
          <cell r="E48">
            <v>0</v>
          </cell>
        </row>
      </sheetData>
      <sheetData sheetId="156"/>
      <sheetData sheetId="157"/>
      <sheetData sheetId="158"/>
      <sheetData sheetId="159"/>
      <sheetData sheetId="160"/>
      <sheetData sheetId="161">
        <row r="48">
          <cell r="E48">
            <v>0</v>
          </cell>
        </row>
      </sheetData>
      <sheetData sheetId="162"/>
      <sheetData sheetId="163"/>
      <sheetData sheetId="164">
        <row r="48">
          <cell r="E48">
            <v>0</v>
          </cell>
        </row>
      </sheetData>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ow r="48">
          <cell r="E48">
            <v>0</v>
          </cell>
        </row>
      </sheetData>
      <sheetData sheetId="178">
        <row r="48">
          <cell r="E48">
            <v>0</v>
          </cell>
        </row>
      </sheetData>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sheetData sheetId="190"/>
      <sheetData sheetId="191" refreshError="1"/>
      <sheetData sheetId="192" refreshError="1"/>
      <sheetData sheetId="193" refreshError="1"/>
      <sheetData sheetId="194" refreshError="1"/>
      <sheetData sheetId="195">
        <row r="48">
          <cell r="E48">
            <v>0</v>
          </cell>
        </row>
      </sheetData>
      <sheetData sheetId="196">
        <row r="48">
          <cell r="E48">
            <v>0</v>
          </cell>
        </row>
      </sheetData>
      <sheetData sheetId="197"/>
      <sheetData sheetId="198"/>
      <sheetData sheetId="199">
        <row r="48">
          <cell r="E48">
            <v>0</v>
          </cell>
        </row>
      </sheetData>
      <sheetData sheetId="200"/>
      <sheetData sheetId="201"/>
      <sheetData sheetId="202"/>
      <sheetData sheetId="203">
        <row r="48">
          <cell r="E48">
            <v>0</v>
          </cell>
        </row>
      </sheetData>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row r="48">
          <cell r="E48">
            <v>0</v>
          </cell>
        </row>
      </sheetData>
      <sheetData sheetId="243"/>
      <sheetData sheetId="244">
        <row r="48">
          <cell r="E48">
            <v>0</v>
          </cell>
        </row>
      </sheetData>
      <sheetData sheetId="245">
        <row r="48">
          <cell r="E48">
            <v>0</v>
          </cell>
        </row>
      </sheetData>
      <sheetData sheetId="246">
        <row r="48">
          <cell r="E48">
            <v>0</v>
          </cell>
        </row>
      </sheetData>
      <sheetData sheetId="247">
        <row r="48">
          <cell r="E48">
            <v>0</v>
          </cell>
        </row>
      </sheetData>
      <sheetData sheetId="248">
        <row r="48">
          <cell r="E48">
            <v>0</v>
          </cell>
        </row>
      </sheetData>
      <sheetData sheetId="249">
        <row r="48">
          <cell r="E48">
            <v>0</v>
          </cell>
        </row>
      </sheetData>
      <sheetData sheetId="250">
        <row r="48">
          <cell r="E48">
            <v>0</v>
          </cell>
        </row>
      </sheetData>
      <sheetData sheetId="251">
        <row r="48">
          <cell r="E48">
            <v>0</v>
          </cell>
        </row>
      </sheetData>
      <sheetData sheetId="252">
        <row r="48">
          <cell r="E48">
            <v>0</v>
          </cell>
        </row>
      </sheetData>
      <sheetData sheetId="253">
        <row r="48">
          <cell r="E48">
            <v>0</v>
          </cell>
        </row>
      </sheetData>
      <sheetData sheetId="254">
        <row r="48">
          <cell r="E48">
            <v>0</v>
          </cell>
        </row>
      </sheetData>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48">
          <cell r="E48">
            <v>0</v>
          </cell>
        </row>
      </sheetData>
      <sheetData sheetId="295"/>
      <sheetData sheetId="296"/>
      <sheetData sheetId="297" refreshError="1"/>
      <sheetData sheetId="298" refreshError="1"/>
      <sheetData sheetId="299" refreshError="1"/>
      <sheetData sheetId="300">
        <row r="48">
          <cell r="E48">
            <v>0</v>
          </cell>
        </row>
      </sheetData>
      <sheetData sheetId="301">
        <row r="48">
          <cell r="E48">
            <v>0</v>
          </cell>
        </row>
      </sheetData>
      <sheetData sheetId="302">
        <row r="48">
          <cell r="E48">
            <v>0</v>
          </cell>
        </row>
      </sheetData>
      <sheetData sheetId="303" refreshError="1"/>
      <sheetData sheetId="304" refreshError="1"/>
      <sheetData sheetId="305"/>
      <sheetData sheetId="306" refreshError="1"/>
      <sheetData sheetId="307" refreshError="1"/>
      <sheetData sheetId="308" refreshError="1"/>
      <sheetData sheetId="309"/>
      <sheetData sheetId="310">
        <row r="48">
          <cell r="E48">
            <v>0</v>
          </cell>
        </row>
      </sheetData>
      <sheetData sheetId="311"/>
      <sheetData sheetId="312"/>
      <sheetData sheetId="313"/>
      <sheetData sheetId="314"/>
      <sheetData sheetId="315"/>
      <sheetData sheetId="316">
        <row r="48">
          <cell r="E48">
            <v>0</v>
          </cell>
        </row>
      </sheetData>
      <sheetData sheetId="317"/>
      <sheetData sheetId="318"/>
      <sheetData sheetId="319"/>
      <sheetData sheetId="320"/>
      <sheetData sheetId="321"/>
      <sheetData sheetId="322"/>
      <sheetData sheetId="323"/>
      <sheetData sheetId="324"/>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row r="48">
          <cell r="E48">
            <v>0</v>
          </cell>
        </row>
      </sheetData>
      <sheetData sheetId="398"/>
      <sheetData sheetId="399"/>
      <sheetData sheetId="400"/>
      <sheetData sheetId="401">
        <row r="48">
          <cell r="E48">
            <v>0</v>
          </cell>
        </row>
      </sheetData>
      <sheetData sheetId="402"/>
      <sheetData sheetId="403"/>
      <sheetData sheetId="404"/>
      <sheetData sheetId="405">
        <row r="48">
          <cell r="E48">
            <v>0</v>
          </cell>
        </row>
      </sheetData>
      <sheetData sheetId="406"/>
      <sheetData sheetId="407"/>
      <sheetData sheetId="408"/>
      <sheetData sheetId="409">
        <row r="48">
          <cell r="E48">
            <v>0</v>
          </cell>
        </row>
      </sheetData>
      <sheetData sheetId="410"/>
      <sheetData sheetId="411"/>
      <sheetData sheetId="412"/>
      <sheetData sheetId="413"/>
      <sheetData sheetId="414">
        <row r="48">
          <cell r="E48">
            <v>0</v>
          </cell>
        </row>
      </sheetData>
      <sheetData sheetId="415"/>
      <sheetData sheetId="416"/>
      <sheetData sheetId="417"/>
      <sheetData sheetId="418"/>
      <sheetData sheetId="419"/>
      <sheetData sheetId="420">
        <row r="48">
          <cell r="E48">
            <v>0</v>
          </cell>
        </row>
      </sheetData>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row r="48">
          <cell r="E48">
            <v>0</v>
          </cell>
        </row>
      </sheetData>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ow r="48">
          <cell r="E48">
            <v>0</v>
          </cell>
        </row>
      </sheetData>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refreshError="1"/>
      <sheetData sheetId="489" refreshError="1"/>
      <sheetData sheetId="490"/>
      <sheetData sheetId="491"/>
      <sheetData sheetId="492"/>
      <sheetData sheetId="493"/>
      <sheetData sheetId="494"/>
      <sheetData sheetId="495"/>
      <sheetData sheetId="496" refreshError="1"/>
      <sheetData sheetId="49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Presup Av 1o de mayo con 73a "/>
    </sheetNames>
    <sheetDataSet>
      <sheetData sheetId="0"/>
      <sheetData sheetId="1">
        <row r="9">
          <cell r="E9">
            <v>390802412</v>
          </cell>
        </row>
      </sheetData>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 val="Unitarios"/>
      <sheetName val="CANT OBRA"/>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 sheetId="12" refreshError="1"/>
      <sheetData sheetId="1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80"/>
  <sheetViews>
    <sheetView showGridLines="0" tabSelected="1" view="pageBreakPreview" topLeftCell="H46" zoomScale="70" zoomScaleNormal="55" zoomScaleSheetLayoutView="70" zoomScalePageLayoutView="70" workbookViewId="0">
      <selection activeCell="P55" sqref="P55"/>
    </sheetView>
  </sheetViews>
  <sheetFormatPr baseColWidth="10" defaultColWidth="11.44140625" defaultRowHeight="13.8"/>
  <cols>
    <col min="1" max="2" width="4.44140625" style="1" customWidth="1"/>
    <col min="3" max="3" width="14.77734375" style="1" customWidth="1"/>
    <col min="4" max="4" width="14.21875" style="1" customWidth="1"/>
    <col min="5" max="5" width="16.21875" style="2" customWidth="1"/>
    <col min="6" max="6" width="17.5546875" style="1" customWidth="1"/>
    <col min="7" max="7" width="79.77734375" style="1" customWidth="1"/>
    <col min="8" max="8" width="8.77734375" style="1" customWidth="1"/>
    <col min="9" max="9" width="18.77734375" style="1" customWidth="1"/>
    <col min="10" max="10" width="23.77734375" style="1" customWidth="1"/>
    <col min="11" max="11" width="30" style="1" customWidth="1"/>
    <col min="12" max="13" width="4.44140625" style="1" customWidth="1"/>
    <col min="14" max="16384" width="11.44140625" style="1"/>
  </cols>
  <sheetData>
    <row r="1" spans="1:13" ht="16.2" thickBot="1">
      <c r="A1" s="5"/>
      <c r="B1" s="173"/>
      <c r="C1" s="174"/>
      <c r="D1" s="173"/>
      <c r="E1" s="174"/>
      <c r="F1" s="5"/>
      <c r="G1" s="5"/>
      <c r="H1" s="5"/>
      <c r="I1" s="5"/>
      <c r="J1" s="5"/>
      <c r="K1" s="5"/>
      <c r="L1" s="5"/>
      <c r="M1" s="5"/>
    </row>
    <row r="2" spans="1:13" ht="16.2" thickTop="1">
      <c r="A2" s="5"/>
      <c r="B2" s="225"/>
      <c r="C2" s="226"/>
      <c r="D2" s="226"/>
      <c r="E2" s="226"/>
      <c r="F2" s="226"/>
      <c r="G2" s="226"/>
      <c r="H2" s="226"/>
      <c r="I2" s="226"/>
      <c r="J2" s="226"/>
      <c r="K2" s="226"/>
      <c r="L2" s="227"/>
      <c r="M2" s="5"/>
    </row>
    <row r="3" spans="1:13" ht="30.75" customHeight="1">
      <c r="A3" s="5"/>
      <c r="B3" s="7"/>
      <c r="C3" s="222" t="s">
        <v>88</v>
      </c>
      <c r="D3" s="223"/>
      <c r="E3" s="223"/>
      <c r="F3" s="224"/>
      <c r="G3" s="5"/>
      <c r="H3" s="5"/>
      <c r="I3" s="5"/>
      <c r="J3" s="5"/>
      <c r="K3" s="5"/>
      <c r="L3" s="8"/>
      <c r="M3" s="5"/>
    </row>
    <row r="4" spans="1:13" ht="15.6">
      <c r="A4" s="5"/>
      <c r="B4" s="7"/>
      <c r="C4" s="191" t="s">
        <v>0</v>
      </c>
      <c r="D4" s="200" t="s">
        <v>1</v>
      </c>
      <c r="E4" s="191" t="s">
        <v>2</v>
      </c>
      <c r="F4" s="200">
        <v>2</v>
      </c>
      <c r="G4" s="5"/>
      <c r="H4" s="5"/>
      <c r="I4" s="5"/>
      <c r="J4" s="5"/>
      <c r="K4" s="5"/>
      <c r="L4" s="8"/>
      <c r="M4" s="5"/>
    </row>
    <row r="5" spans="1:13" ht="16.2" thickBot="1">
      <c r="A5" s="5"/>
      <c r="B5" s="7"/>
      <c r="C5" s="173"/>
      <c r="D5" s="174"/>
      <c r="E5" s="173"/>
      <c r="F5" s="174"/>
      <c r="G5" s="5"/>
      <c r="H5" s="5"/>
      <c r="I5" s="5"/>
      <c r="J5" s="5"/>
      <c r="K5" s="5"/>
      <c r="L5" s="8"/>
      <c r="M5" s="5"/>
    </row>
    <row r="6" spans="1:13" ht="31.5" customHeight="1" thickTop="1">
      <c r="A6" s="5"/>
      <c r="B6" s="7"/>
      <c r="C6" s="219" t="s">
        <v>3</v>
      </c>
      <c r="D6" s="220"/>
      <c r="E6" s="220"/>
      <c r="F6" s="220"/>
      <c r="G6" s="220"/>
      <c r="H6" s="220"/>
      <c r="I6" s="220"/>
      <c r="J6" s="220"/>
      <c r="K6" s="221"/>
      <c r="L6" s="8"/>
      <c r="M6" s="5"/>
    </row>
    <row r="7" spans="1:13" ht="15.6">
      <c r="A7" s="5"/>
      <c r="B7" s="198"/>
      <c r="C7" s="228" t="s">
        <v>4</v>
      </c>
      <c r="D7" s="228"/>
      <c r="E7" s="228"/>
      <c r="F7" s="228"/>
      <c r="G7" s="228"/>
      <c r="H7" s="228"/>
      <c r="I7" s="228"/>
      <c r="J7" s="228"/>
      <c r="K7" s="229"/>
      <c r="L7" s="8"/>
      <c r="M7" s="5"/>
    </row>
    <row r="8" spans="1:13" s="147" customFormat="1" ht="15.6">
      <c r="A8" s="145"/>
      <c r="B8" s="199"/>
      <c r="C8" s="242" t="s">
        <v>89</v>
      </c>
      <c r="D8" s="243"/>
      <c r="E8" s="243"/>
      <c r="F8" s="243"/>
      <c r="G8" s="243"/>
      <c r="H8" s="243"/>
      <c r="I8" s="243"/>
      <c r="J8" s="243"/>
      <c r="K8" s="244"/>
      <c r="L8" s="148"/>
      <c r="M8" s="145"/>
    </row>
    <row r="9" spans="1:13" ht="15.6">
      <c r="A9" s="5"/>
      <c r="B9" s="198"/>
      <c r="C9" s="242"/>
      <c r="D9" s="243"/>
      <c r="E9" s="243"/>
      <c r="F9" s="243"/>
      <c r="G9" s="243"/>
      <c r="H9" s="243"/>
      <c r="I9" s="243"/>
      <c r="J9" s="243"/>
      <c r="K9" s="244"/>
      <c r="L9" s="8"/>
      <c r="M9" s="5"/>
    </row>
    <row r="10" spans="1:13" ht="34.5" customHeight="1">
      <c r="A10" s="5"/>
      <c r="B10" s="198"/>
      <c r="C10" s="245" t="s">
        <v>5</v>
      </c>
      <c r="D10" s="246"/>
      <c r="E10" s="246"/>
      <c r="F10" s="246"/>
      <c r="G10" s="246"/>
      <c r="H10" s="246"/>
      <c r="I10" s="246"/>
      <c r="J10" s="246"/>
      <c r="K10" s="247"/>
      <c r="L10" s="8"/>
      <c r="M10" s="5"/>
    </row>
    <row r="11" spans="1:13" ht="30" customHeight="1" thickBot="1">
      <c r="A11" s="5"/>
      <c r="B11" s="7"/>
      <c r="C11" s="250"/>
      <c r="D11" s="251"/>
      <c r="E11" s="251"/>
      <c r="F11" s="251"/>
      <c r="G11" s="251"/>
      <c r="H11" s="251"/>
      <c r="I11" s="251"/>
      <c r="J11" s="251"/>
      <c r="K11" s="252"/>
      <c r="L11" s="8"/>
      <c r="M11" s="5"/>
    </row>
    <row r="12" spans="1:13" ht="30" customHeight="1">
      <c r="A12" s="5"/>
      <c r="B12" s="7"/>
      <c r="C12" s="239" t="s">
        <v>6</v>
      </c>
      <c r="D12" s="233" t="s">
        <v>7</v>
      </c>
      <c r="E12" s="241" t="s">
        <v>8</v>
      </c>
      <c r="F12" s="241"/>
      <c r="G12" s="239" t="s">
        <v>9</v>
      </c>
      <c r="H12" s="233" t="s">
        <v>10</v>
      </c>
      <c r="I12" s="233" t="s">
        <v>11</v>
      </c>
      <c r="J12" s="235" t="s">
        <v>12</v>
      </c>
      <c r="K12" s="237" t="s">
        <v>13</v>
      </c>
      <c r="L12" s="8"/>
      <c r="M12" s="5"/>
    </row>
    <row r="13" spans="1:13" ht="30" customHeight="1" thickBot="1">
      <c r="A13" s="5"/>
      <c r="B13" s="7"/>
      <c r="C13" s="240"/>
      <c r="D13" s="234"/>
      <c r="E13" s="9" t="s">
        <v>14</v>
      </c>
      <c r="F13" s="9" t="s">
        <v>15</v>
      </c>
      <c r="G13" s="240"/>
      <c r="H13" s="234"/>
      <c r="I13" s="234"/>
      <c r="J13" s="236"/>
      <c r="K13" s="238"/>
      <c r="L13" s="8"/>
      <c r="M13" s="5"/>
    </row>
    <row r="14" spans="1:13" ht="30" customHeight="1" thickBot="1">
      <c r="A14" s="5"/>
      <c r="B14" s="7"/>
      <c r="C14" s="10"/>
      <c r="D14" s="11"/>
      <c r="E14" s="11"/>
      <c r="F14" s="11"/>
      <c r="G14" s="11"/>
      <c r="H14" s="11"/>
      <c r="I14" s="11"/>
      <c r="J14" s="11"/>
      <c r="K14" s="12"/>
      <c r="L14" s="8"/>
      <c r="M14" s="5"/>
    </row>
    <row r="15" spans="1:13" ht="30" customHeight="1">
      <c r="A15" s="5"/>
      <c r="B15" s="7"/>
      <c r="C15" s="207" t="s">
        <v>92</v>
      </c>
      <c r="D15" s="208"/>
      <c r="E15" s="208"/>
      <c r="F15" s="208"/>
      <c r="G15" s="209" t="s">
        <v>93</v>
      </c>
      <c r="H15" s="203"/>
      <c r="I15" s="204"/>
      <c r="J15" s="205"/>
      <c r="K15" s="206"/>
      <c r="L15" s="8"/>
      <c r="M15" s="5"/>
    </row>
    <row r="16" spans="1:13" ht="30" customHeight="1">
      <c r="A16" s="5"/>
      <c r="B16" s="7"/>
      <c r="C16" s="211">
        <v>1</v>
      </c>
      <c r="D16" s="212"/>
      <c r="E16" s="212"/>
      <c r="F16" s="212"/>
      <c r="G16" s="213" t="s">
        <v>94</v>
      </c>
      <c r="H16" s="27"/>
      <c r="I16" s="17"/>
      <c r="J16" s="18"/>
      <c r="K16" s="26"/>
      <c r="L16" s="8"/>
      <c r="M16" s="5"/>
    </row>
    <row r="17" spans="1:13" ht="30" customHeight="1">
      <c r="A17" s="5"/>
      <c r="B17" s="7"/>
      <c r="C17" s="25">
        <v>1.1000000000000001</v>
      </c>
      <c r="D17" s="27"/>
      <c r="E17" s="27"/>
      <c r="F17" s="27"/>
      <c r="G17" s="31" t="s">
        <v>95</v>
      </c>
      <c r="H17" s="27" t="s">
        <v>96</v>
      </c>
      <c r="I17" s="17">
        <v>60</v>
      </c>
      <c r="J17" s="18">
        <f>+'1,1'!O68</f>
        <v>5214.3</v>
      </c>
      <c r="K17" s="19">
        <f>+I17*J17</f>
        <v>312858</v>
      </c>
      <c r="L17" s="8"/>
      <c r="M17" s="5"/>
    </row>
    <row r="18" spans="1:13" ht="30" customHeight="1">
      <c r="A18" s="5"/>
      <c r="B18" s="7"/>
      <c r="C18" s="25">
        <v>1.2</v>
      </c>
      <c r="D18" s="27"/>
      <c r="E18" s="27"/>
      <c r="F18" s="27"/>
      <c r="G18" s="31" t="s">
        <v>107</v>
      </c>
      <c r="H18" s="27" t="s">
        <v>101</v>
      </c>
      <c r="I18" s="17">
        <v>1</v>
      </c>
      <c r="J18" s="18">
        <f>+'1,2'!O69</f>
        <v>1130777.7</v>
      </c>
      <c r="K18" s="19">
        <f>+I18*J18</f>
        <v>1130777.7</v>
      </c>
      <c r="L18" s="8"/>
      <c r="M18" s="5"/>
    </row>
    <row r="19" spans="1:13" ht="30" customHeight="1">
      <c r="A19" s="5"/>
      <c r="B19" s="7"/>
      <c r="C19" s="25">
        <v>1.3</v>
      </c>
      <c r="D19" s="27"/>
      <c r="E19" s="27"/>
      <c r="F19" s="27"/>
      <c r="G19" s="28" t="s">
        <v>114</v>
      </c>
      <c r="H19" s="27" t="s">
        <v>101</v>
      </c>
      <c r="I19" s="17">
        <v>1</v>
      </c>
      <c r="J19" s="18">
        <f>+'1,3'!O68</f>
        <v>3102595.6</v>
      </c>
      <c r="K19" s="19">
        <f>+I19*J19</f>
        <v>3102595.6</v>
      </c>
      <c r="L19" s="8"/>
      <c r="M19" s="5"/>
    </row>
    <row r="20" spans="1:13" ht="30" customHeight="1" thickBot="1">
      <c r="A20" s="5"/>
      <c r="B20" s="7"/>
      <c r="C20" s="20" t="s">
        <v>16</v>
      </c>
      <c r="D20" s="29"/>
      <c r="E20" s="29"/>
      <c r="F20" s="29"/>
      <c r="G20" s="30"/>
      <c r="H20" s="29"/>
      <c r="I20" s="17"/>
      <c r="J20" s="23"/>
      <c r="K20" s="24">
        <f>SUM(K17:K19)</f>
        <v>4546231.3</v>
      </c>
      <c r="L20" s="8"/>
      <c r="M20" s="5"/>
    </row>
    <row r="21" spans="1:13" ht="30" customHeight="1" thickBot="1">
      <c r="A21" s="5"/>
      <c r="B21" s="7"/>
      <c r="C21" s="10"/>
      <c r="D21" s="11"/>
      <c r="E21" s="11"/>
      <c r="F21" s="11"/>
      <c r="G21" s="11"/>
      <c r="H21" s="11"/>
      <c r="I21" s="11"/>
      <c r="J21" s="11"/>
      <c r="K21" s="12"/>
      <c r="L21" s="8"/>
      <c r="M21" s="5"/>
    </row>
    <row r="22" spans="1:13" ht="30" customHeight="1">
      <c r="A22" s="5"/>
      <c r="B22" s="7"/>
      <c r="C22" s="211">
        <v>2</v>
      </c>
      <c r="D22" s="212"/>
      <c r="E22" s="212"/>
      <c r="F22" s="212"/>
      <c r="G22" s="210" t="s">
        <v>121</v>
      </c>
      <c r="H22" s="27"/>
      <c r="I22" s="17"/>
      <c r="J22" s="18"/>
      <c r="K22" s="19"/>
      <c r="L22" s="8"/>
      <c r="M22" s="5"/>
    </row>
    <row r="23" spans="1:13" ht="30" customHeight="1">
      <c r="A23" s="5"/>
      <c r="B23" s="7"/>
      <c r="C23" s="25">
        <v>2.1</v>
      </c>
      <c r="D23" s="27"/>
      <c r="E23" s="27"/>
      <c r="F23" s="27"/>
      <c r="G23" s="31" t="s">
        <v>122</v>
      </c>
      <c r="H23" s="27" t="s">
        <v>118</v>
      </c>
      <c r="I23" s="17">
        <v>184</v>
      </c>
      <c r="J23" s="18">
        <f>+'2,1'!O68</f>
        <v>38593.1</v>
      </c>
      <c r="K23" s="19">
        <f>+I23*J23</f>
        <v>7101130.3999999994</v>
      </c>
      <c r="L23" s="8"/>
      <c r="M23" s="5"/>
    </row>
    <row r="24" spans="1:13" s="5" customFormat="1" ht="30" customHeight="1">
      <c r="B24" s="7"/>
      <c r="C24" s="25">
        <v>2.2000000000000002</v>
      </c>
      <c r="D24" s="32"/>
      <c r="E24" s="32"/>
      <c r="F24" s="32"/>
      <c r="G24" s="72" t="s">
        <v>123</v>
      </c>
      <c r="H24" s="32" t="s">
        <v>118</v>
      </c>
      <c r="I24" s="17">
        <v>46</v>
      </c>
      <c r="J24" s="18">
        <f>+'2,2'!O68</f>
        <v>110411.6</v>
      </c>
      <c r="K24" s="19">
        <f>+I24*J24</f>
        <v>5078933.6000000006</v>
      </c>
      <c r="L24" s="8"/>
    </row>
    <row r="25" spans="1:13" ht="30" customHeight="1">
      <c r="B25" s="68"/>
      <c r="C25" s="25">
        <v>2.2999999999999998</v>
      </c>
      <c r="D25" s="27"/>
      <c r="E25" s="27"/>
      <c r="F25" s="27"/>
      <c r="G25" s="31" t="s">
        <v>124</v>
      </c>
      <c r="H25" s="27" t="s">
        <v>125</v>
      </c>
      <c r="I25" s="17">
        <v>2153</v>
      </c>
      <c r="J25" s="18">
        <f>+'2,3'!O68</f>
        <v>2080</v>
      </c>
      <c r="K25" s="19">
        <f>+I25*J25</f>
        <v>4478240</v>
      </c>
      <c r="L25" s="69"/>
    </row>
    <row r="26" spans="1:13" ht="30" customHeight="1" thickBot="1">
      <c r="A26" s="5"/>
      <c r="B26" s="7"/>
      <c r="C26" s="20" t="s">
        <v>16</v>
      </c>
      <c r="D26" s="34"/>
      <c r="E26" s="35"/>
      <c r="F26" s="34"/>
      <c r="G26" s="34"/>
      <c r="H26" s="34"/>
      <c r="I26" s="17"/>
      <c r="J26" s="34"/>
      <c r="K26" s="24">
        <f>SUM(K23:K25)</f>
        <v>16658304</v>
      </c>
      <c r="L26" s="8"/>
      <c r="M26" s="5"/>
    </row>
    <row r="27" spans="1:13" ht="30" customHeight="1" thickBot="1">
      <c r="A27" s="5"/>
      <c r="B27" s="7"/>
      <c r="C27" s="10"/>
      <c r="D27" s="11"/>
      <c r="E27" s="11"/>
      <c r="F27" s="11"/>
      <c r="G27" s="11"/>
      <c r="H27" s="11"/>
      <c r="I27" s="11"/>
      <c r="J27" s="11"/>
      <c r="K27" s="12"/>
      <c r="L27" s="8"/>
      <c r="M27" s="5"/>
    </row>
    <row r="28" spans="1:13" ht="30" customHeight="1">
      <c r="A28" s="5"/>
      <c r="B28" s="7"/>
      <c r="C28" s="211">
        <v>3</v>
      </c>
      <c r="D28" s="214"/>
      <c r="E28" s="214"/>
      <c r="F28" s="214"/>
      <c r="G28" s="215" t="s">
        <v>128</v>
      </c>
      <c r="H28" s="14"/>
      <c r="I28" s="17"/>
      <c r="J28" s="18"/>
      <c r="K28" s="19"/>
      <c r="L28" s="8"/>
      <c r="M28" s="5"/>
    </row>
    <row r="29" spans="1:13" ht="30" customHeight="1">
      <c r="A29" s="5"/>
      <c r="B29" s="7"/>
      <c r="C29" s="25">
        <v>3.1</v>
      </c>
      <c r="D29" s="51"/>
      <c r="E29" s="51"/>
      <c r="F29" s="51"/>
      <c r="G29" s="15" t="s">
        <v>129</v>
      </c>
      <c r="H29" s="14" t="s">
        <v>118</v>
      </c>
      <c r="I29" s="17">
        <v>92</v>
      </c>
      <c r="J29" s="18">
        <f>+'3,1'!O69</f>
        <v>60167.9</v>
      </c>
      <c r="K29" s="19">
        <f>+I29*J29</f>
        <v>5535446.7999999998</v>
      </c>
      <c r="L29" s="8"/>
      <c r="M29" s="5"/>
    </row>
    <row r="30" spans="1:13" ht="30" customHeight="1">
      <c r="A30" s="5"/>
      <c r="B30" s="7"/>
      <c r="C30" s="25">
        <v>3.2</v>
      </c>
      <c r="D30" s="14"/>
      <c r="E30" s="14"/>
      <c r="F30" s="14"/>
      <c r="G30" s="15" t="s">
        <v>136</v>
      </c>
      <c r="H30" s="14" t="s">
        <v>118</v>
      </c>
      <c r="I30" s="17">
        <v>138</v>
      </c>
      <c r="J30" s="18">
        <f>+'3,2'!O69</f>
        <v>141186.5</v>
      </c>
      <c r="K30" s="19">
        <f>+I30*J30</f>
        <v>19483737</v>
      </c>
      <c r="L30" s="8"/>
      <c r="M30" s="5"/>
    </row>
    <row r="31" spans="1:13" s="5" customFormat="1" ht="30" customHeight="1">
      <c r="B31" s="7"/>
      <c r="C31" s="25">
        <v>3.3</v>
      </c>
      <c r="D31" s="32"/>
      <c r="E31" s="32"/>
      <c r="F31" s="32"/>
      <c r="G31" s="33" t="s">
        <v>137</v>
      </c>
      <c r="H31" s="14" t="s">
        <v>118</v>
      </c>
      <c r="I31" s="17">
        <v>5</v>
      </c>
      <c r="J31" s="18">
        <f>+'3,3'!O69</f>
        <v>327618.2</v>
      </c>
      <c r="K31" s="19">
        <f>+I31*J31</f>
        <v>1638091</v>
      </c>
      <c r="L31" s="8"/>
    </row>
    <row r="32" spans="1:13" ht="30" customHeight="1" thickBot="1">
      <c r="A32" s="5"/>
      <c r="B32" s="7"/>
      <c r="C32" s="37" t="s">
        <v>16</v>
      </c>
      <c r="D32" s="175"/>
      <c r="E32" s="175"/>
      <c r="F32" s="175"/>
      <c r="G32" s="176"/>
      <c r="H32" s="175"/>
      <c r="I32" s="17"/>
      <c r="J32" s="38"/>
      <c r="K32" s="24">
        <f>SUM(K29:K31)</f>
        <v>26657274.800000001</v>
      </c>
      <c r="L32" s="8"/>
      <c r="M32" s="5"/>
    </row>
    <row r="33" spans="1:13" ht="30" customHeight="1" thickBot="1">
      <c r="A33" s="5"/>
      <c r="B33" s="7"/>
      <c r="C33" s="10"/>
      <c r="D33" s="11"/>
      <c r="E33" s="11"/>
      <c r="F33" s="11"/>
      <c r="G33" s="11"/>
      <c r="H33" s="11"/>
      <c r="I33" s="11"/>
      <c r="J33" s="11"/>
      <c r="K33" s="12"/>
      <c r="L33" s="8"/>
      <c r="M33" s="5"/>
    </row>
    <row r="34" spans="1:13" ht="30" customHeight="1">
      <c r="A34" s="5"/>
      <c r="B34" s="7"/>
      <c r="C34" s="211">
        <v>4</v>
      </c>
      <c r="D34" s="214"/>
      <c r="E34" s="214"/>
      <c r="F34" s="214"/>
      <c r="G34" s="215" t="s">
        <v>139</v>
      </c>
      <c r="H34" s="14"/>
      <c r="I34" s="17"/>
      <c r="J34" s="18"/>
      <c r="K34" s="19"/>
      <c r="L34" s="8"/>
      <c r="M34" s="5"/>
    </row>
    <row r="35" spans="1:13" ht="30" customHeight="1">
      <c r="A35" s="5"/>
      <c r="B35" s="7"/>
      <c r="C35" s="25">
        <v>4.0999999999999996</v>
      </c>
      <c r="D35" s="14"/>
      <c r="E35" s="14"/>
      <c r="F35" s="14"/>
      <c r="G35" s="15" t="s">
        <v>140</v>
      </c>
      <c r="H35" s="14" t="s">
        <v>118</v>
      </c>
      <c r="I35" s="17">
        <v>2</v>
      </c>
      <c r="J35" s="18">
        <f>+'4,1'!O69</f>
        <v>822424.2</v>
      </c>
      <c r="K35" s="19">
        <f t="shared" ref="K35:K40" si="0">+I35*J35</f>
        <v>1644848.4</v>
      </c>
      <c r="L35" s="8"/>
      <c r="M35" s="5"/>
    </row>
    <row r="36" spans="1:13" ht="30" customHeight="1">
      <c r="A36" s="5"/>
      <c r="B36" s="7"/>
      <c r="C36" s="25">
        <v>4.2</v>
      </c>
      <c r="D36" s="14"/>
      <c r="E36" s="14"/>
      <c r="F36" s="14"/>
      <c r="G36" s="15" t="s">
        <v>142</v>
      </c>
      <c r="H36" s="14" t="s">
        <v>118</v>
      </c>
      <c r="I36" s="17">
        <v>37</v>
      </c>
      <c r="J36" s="18">
        <f>+'4,2'!O69</f>
        <v>2361080.7999999998</v>
      </c>
      <c r="K36" s="19">
        <f t="shared" si="0"/>
        <v>87359989.599999994</v>
      </c>
      <c r="L36" s="8"/>
      <c r="M36" s="5"/>
    </row>
    <row r="37" spans="1:13" ht="30" customHeight="1">
      <c r="A37" s="5"/>
      <c r="B37" s="7"/>
      <c r="C37" s="13">
        <v>4.3</v>
      </c>
      <c r="D37" s="14"/>
      <c r="E37" s="14"/>
      <c r="F37" s="14"/>
      <c r="G37" s="15" t="s">
        <v>148</v>
      </c>
      <c r="H37" s="14" t="s">
        <v>118</v>
      </c>
      <c r="I37" s="17">
        <v>15</v>
      </c>
      <c r="J37" s="18">
        <f>+'4,3'!O70</f>
        <v>2740535.2</v>
      </c>
      <c r="K37" s="19">
        <f t="shared" si="0"/>
        <v>41108028</v>
      </c>
      <c r="L37" s="8"/>
      <c r="M37" s="5"/>
    </row>
    <row r="38" spans="1:13" ht="30" customHeight="1">
      <c r="A38" s="5"/>
      <c r="B38" s="7"/>
      <c r="C38" s="13">
        <v>4.4000000000000004</v>
      </c>
      <c r="D38" s="14"/>
      <c r="E38" s="14"/>
      <c r="F38" s="14"/>
      <c r="G38" s="15" t="s">
        <v>150</v>
      </c>
      <c r="H38" s="14" t="s">
        <v>96</v>
      </c>
      <c r="I38" s="17">
        <v>62</v>
      </c>
      <c r="J38" s="18">
        <f>+'4,4'!O70</f>
        <v>648103.30000000005</v>
      </c>
      <c r="K38" s="19">
        <f t="shared" si="0"/>
        <v>40182404.600000001</v>
      </c>
      <c r="L38" s="8"/>
      <c r="M38" s="5"/>
    </row>
    <row r="39" spans="1:13" ht="30" customHeight="1">
      <c r="A39" s="5"/>
      <c r="B39" s="7"/>
      <c r="C39" s="13">
        <v>4.5</v>
      </c>
      <c r="D39" s="14"/>
      <c r="E39" s="14"/>
      <c r="F39" s="14"/>
      <c r="G39" s="15" t="s">
        <v>151</v>
      </c>
      <c r="H39" s="14" t="s">
        <v>152</v>
      </c>
      <c r="I39" s="17">
        <v>25</v>
      </c>
      <c r="J39" s="18">
        <f>+'4,5'!O68</f>
        <v>174423.6</v>
      </c>
      <c r="K39" s="19">
        <f t="shared" si="0"/>
        <v>4360590</v>
      </c>
      <c r="L39" s="8"/>
      <c r="M39" s="5"/>
    </row>
    <row r="40" spans="1:13" ht="30" customHeight="1">
      <c r="A40" s="5"/>
      <c r="B40" s="7"/>
      <c r="C40" s="13">
        <v>4.5999999999999996</v>
      </c>
      <c r="D40" s="14"/>
      <c r="E40" s="14"/>
      <c r="F40" s="14"/>
      <c r="G40" s="15" t="s">
        <v>154</v>
      </c>
      <c r="H40" s="14" t="s">
        <v>155</v>
      </c>
      <c r="I40" s="17">
        <v>9450</v>
      </c>
      <c r="J40" s="18">
        <f>+'4,6'!O67</f>
        <v>13760.5</v>
      </c>
      <c r="K40" s="19">
        <f t="shared" si="0"/>
        <v>130036725</v>
      </c>
      <c r="L40" s="8"/>
      <c r="M40" s="5"/>
    </row>
    <row r="41" spans="1:13" ht="30" customHeight="1" thickBot="1">
      <c r="A41" s="5"/>
      <c r="B41" s="7"/>
      <c r="C41" s="20" t="s">
        <v>16</v>
      </c>
      <c r="D41" s="40"/>
      <c r="E41" s="40"/>
      <c r="F41" s="40"/>
      <c r="G41" s="41"/>
      <c r="H41" s="21"/>
      <c r="I41" s="17"/>
      <c r="J41" s="23"/>
      <c r="K41" s="24">
        <f>SUM(K35:K40)</f>
        <v>304692585.60000002</v>
      </c>
      <c r="L41" s="8"/>
      <c r="M41" s="5"/>
    </row>
    <row r="42" spans="1:13" ht="30" customHeight="1" thickBot="1">
      <c r="A42" s="5"/>
      <c r="B42" s="7"/>
      <c r="C42" s="10"/>
      <c r="D42" s="11"/>
      <c r="E42" s="11"/>
      <c r="F42" s="11"/>
      <c r="G42" s="11"/>
      <c r="H42" s="11"/>
      <c r="I42" s="11"/>
      <c r="J42" s="11"/>
      <c r="K42" s="12"/>
      <c r="L42" s="8"/>
      <c r="M42" s="5"/>
    </row>
    <row r="43" spans="1:13" ht="30" customHeight="1">
      <c r="A43" s="5"/>
      <c r="B43" s="7"/>
      <c r="C43" s="211">
        <v>5</v>
      </c>
      <c r="D43" s="214"/>
      <c r="E43" s="214"/>
      <c r="F43" s="214"/>
      <c r="G43" s="215" t="s">
        <v>159</v>
      </c>
      <c r="H43" s="14"/>
      <c r="I43" s="17"/>
      <c r="J43" s="18"/>
      <c r="K43" s="19"/>
      <c r="L43" s="8"/>
      <c r="M43" s="5"/>
    </row>
    <row r="44" spans="1:13" ht="30" customHeight="1">
      <c r="A44" s="5"/>
      <c r="B44" s="7"/>
      <c r="C44" s="25">
        <v>5.0999999999999996</v>
      </c>
      <c r="D44" s="14"/>
      <c r="E44" s="14"/>
      <c r="F44" s="14"/>
      <c r="G44" s="15" t="s">
        <v>160</v>
      </c>
      <c r="H44" s="14" t="s">
        <v>101</v>
      </c>
      <c r="I44" s="17">
        <v>8</v>
      </c>
      <c r="J44" s="18">
        <f>+'5,1'!O67</f>
        <v>1465115.6</v>
      </c>
      <c r="K44" s="19">
        <f>+I44*J44</f>
        <v>11720924.800000001</v>
      </c>
      <c r="L44" s="8"/>
      <c r="M44" s="5"/>
    </row>
    <row r="45" spans="1:13" ht="30" customHeight="1">
      <c r="A45" s="5"/>
      <c r="B45" s="7"/>
      <c r="C45" s="25">
        <v>5.2</v>
      </c>
      <c r="D45" s="14"/>
      <c r="E45" s="14"/>
      <c r="F45" s="14"/>
      <c r="G45" s="15" t="s">
        <v>162</v>
      </c>
      <c r="H45" s="14" t="s">
        <v>152</v>
      </c>
      <c r="I45" s="17">
        <v>24</v>
      </c>
      <c r="J45" s="18">
        <f>+'5,2'!O75</f>
        <v>2072149.3000000003</v>
      </c>
      <c r="K45" s="19">
        <f>+I45*J45</f>
        <v>49731583.200000003</v>
      </c>
      <c r="L45" s="8"/>
      <c r="M45" s="5"/>
    </row>
    <row r="46" spans="1:13" ht="30" customHeight="1">
      <c r="A46" s="5"/>
      <c r="B46" s="7"/>
      <c r="C46" s="25">
        <v>5.3</v>
      </c>
      <c r="D46" s="14"/>
      <c r="E46" s="14"/>
      <c r="F46" s="14"/>
      <c r="G46" s="15" t="s">
        <v>173</v>
      </c>
      <c r="H46" s="14" t="s">
        <v>96</v>
      </c>
      <c r="I46" s="17">
        <v>30</v>
      </c>
      <c r="J46" s="18">
        <f>+'5,3'!O68</f>
        <v>339062.1</v>
      </c>
      <c r="K46" s="19">
        <f>+I46*J46</f>
        <v>10171863</v>
      </c>
      <c r="L46" s="8"/>
      <c r="M46" s="5"/>
    </row>
    <row r="47" spans="1:13" ht="30" customHeight="1" thickBot="1">
      <c r="A47" s="5"/>
      <c r="B47" s="7"/>
      <c r="C47" s="20" t="s">
        <v>16</v>
      </c>
      <c r="D47" s="40"/>
      <c r="E47" s="40"/>
      <c r="F47" s="40"/>
      <c r="G47" s="22"/>
      <c r="H47" s="21"/>
      <c r="I47" s="17"/>
      <c r="J47" s="23"/>
      <c r="K47" s="24">
        <f>SUM(K44:K46)</f>
        <v>71624371</v>
      </c>
      <c r="L47" s="8"/>
      <c r="M47" s="5"/>
    </row>
    <row r="48" spans="1:13" ht="30" customHeight="1" thickBot="1">
      <c r="A48" s="5"/>
      <c r="B48" s="7"/>
      <c r="C48" s="10"/>
      <c r="D48" s="11"/>
      <c r="E48" s="11"/>
      <c r="F48" s="11"/>
      <c r="G48" s="11"/>
      <c r="H48" s="11"/>
      <c r="I48" s="11"/>
      <c r="J48" s="11"/>
      <c r="K48" s="12"/>
      <c r="L48" s="8"/>
      <c r="M48" s="5"/>
    </row>
    <row r="49" spans="1:13" ht="30" customHeight="1">
      <c r="A49" s="5"/>
      <c r="B49" s="7"/>
      <c r="C49" s="207" t="s">
        <v>175</v>
      </c>
      <c r="D49" s="208"/>
      <c r="E49" s="208"/>
      <c r="F49" s="208"/>
      <c r="G49" s="209" t="s">
        <v>176</v>
      </c>
      <c r="H49" s="203"/>
      <c r="I49" s="204"/>
      <c r="J49" s="205"/>
      <c r="K49" s="206"/>
      <c r="L49" s="8"/>
      <c r="M49" s="5"/>
    </row>
    <row r="50" spans="1:13" ht="30" customHeight="1">
      <c r="A50" s="5"/>
      <c r="B50" s="7"/>
      <c r="C50" s="211">
        <v>6</v>
      </c>
      <c r="D50" s="214"/>
      <c r="E50" s="214"/>
      <c r="F50" s="214"/>
      <c r="G50" s="215" t="s">
        <v>94</v>
      </c>
      <c r="H50" s="14"/>
      <c r="I50" s="17"/>
      <c r="J50" s="18"/>
      <c r="K50" s="19"/>
      <c r="L50" s="8"/>
      <c r="M50" s="5"/>
    </row>
    <row r="51" spans="1:13" ht="30" customHeight="1">
      <c r="A51" s="5"/>
      <c r="B51" s="7"/>
      <c r="C51" s="25">
        <v>6.1</v>
      </c>
      <c r="D51" s="14"/>
      <c r="E51" s="14"/>
      <c r="F51" s="14"/>
      <c r="G51" s="15" t="s">
        <v>95</v>
      </c>
      <c r="H51" s="14" t="s">
        <v>152</v>
      </c>
      <c r="I51" s="17">
        <v>7100</v>
      </c>
      <c r="J51" s="18">
        <f>+'6,1'!O67</f>
        <v>869.7</v>
      </c>
      <c r="K51" s="19">
        <f>+I51*J51</f>
        <v>6174870</v>
      </c>
      <c r="L51" s="8"/>
      <c r="M51" s="5"/>
    </row>
    <row r="52" spans="1:13" ht="30" customHeight="1" thickBot="1">
      <c r="A52" s="5"/>
      <c r="B52" s="7"/>
      <c r="C52" s="20" t="s">
        <v>16</v>
      </c>
      <c r="D52" s="40"/>
      <c r="E52" s="40"/>
      <c r="F52" s="40"/>
      <c r="G52" s="22"/>
      <c r="H52" s="21"/>
      <c r="I52" s="17"/>
      <c r="J52" s="23"/>
      <c r="K52" s="24">
        <f>SUM(K51)</f>
        <v>6174870</v>
      </c>
      <c r="L52" s="8"/>
      <c r="M52" s="5"/>
    </row>
    <row r="53" spans="1:13" ht="30" customHeight="1" thickBot="1">
      <c r="A53" s="5"/>
      <c r="B53" s="7"/>
      <c r="C53" s="10"/>
      <c r="D53" s="11"/>
      <c r="E53" s="11"/>
      <c r="F53" s="11"/>
      <c r="G53" s="11"/>
      <c r="H53" s="11"/>
      <c r="I53" s="11"/>
      <c r="J53" s="11"/>
      <c r="K53" s="12"/>
      <c r="L53" s="8"/>
      <c r="M53" s="5"/>
    </row>
    <row r="54" spans="1:13" ht="30" customHeight="1">
      <c r="A54" s="5"/>
      <c r="B54" s="7"/>
      <c r="C54" s="211">
        <v>7</v>
      </c>
      <c r="D54" s="214"/>
      <c r="E54" s="214"/>
      <c r="F54" s="214"/>
      <c r="G54" s="215" t="s">
        <v>178</v>
      </c>
      <c r="H54" s="14"/>
      <c r="I54" s="17"/>
      <c r="J54" s="18"/>
      <c r="K54" s="19"/>
      <c r="L54" s="8"/>
      <c r="M54" s="5"/>
    </row>
    <row r="55" spans="1:13" ht="30" customHeight="1">
      <c r="A55" s="5"/>
      <c r="B55" s="7"/>
      <c r="C55" s="25">
        <v>7.1</v>
      </c>
      <c r="D55" s="14"/>
      <c r="E55" s="14"/>
      <c r="F55" s="14"/>
      <c r="G55" s="15" t="s">
        <v>179</v>
      </c>
      <c r="H55" s="14" t="s">
        <v>96</v>
      </c>
      <c r="I55" s="17">
        <v>7405</v>
      </c>
      <c r="J55" s="18">
        <f>+'7,1'!O67</f>
        <v>1952.6</v>
      </c>
      <c r="K55" s="19">
        <f>+I55*J55</f>
        <v>14459003</v>
      </c>
      <c r="L55" s="8"/>
      <c r="M55" s="5"/>
    </row>
    <row r="56" spans="1:13" ht="30" customHeight="1" thickBot="1">
      <c r="A56" s="5"/>
      <c r="B56" s="7"/>
      <c r="C56" s="20" t="s">
        <v>16</v>
      </c>
      <c r="D56" s="40"/>
      <c r="E56" s="40"/>
      <c r="F56" s="40"/>
      <c r="G56" s="22"/>
      <c r="H56" s="21"/>
      <c r="I56" s="17"/>
      <c r="J56" s="23"/>
      <c r="K56" s="24">
        <f>SUM(K55)</f>
        <v>14459003</v>
      </c>
      <c r="L56" s="8"/>
      <c r="M56" s="5"/>
    </row>
    <row r="57" spans="1:13" ht="30" customHeight="1" thickBot="1">
      <c r="A57" s="5"/>
      <c r="B57" s="7"/>
      <c r="C57" s="10"/>
      <c r="D57" s="11"/>
      <c r="E57" s="11"/>
      <c r="F57" s="11"/>
      <c r="G57" s="11"/>
      <c r="H57" s="11"/>
      <c r="I57" s="11"/>
      <c r="J57" s="11"/>
      <c r="K57" s="12"/>
      <c r="L57" s="8"/>
      <c r="M57" s="5"/>
    </row>
    <row r="58" spans="1:13" ht="30" customHeight="1">
      <c r="A58" s="5"/>
      <c r="B58" s="7"/>
      <c r="C58" s="211">
        <v>8</v>
      </c>
      <c r="D58" s="214"/>
      <c r="E58" s="214"/>
      <c r="F58" s="214"/>
      <c r="G58" s="215" t="s">
        <v>181</v>
      </c>
      <c r="H58" s="14"/>
      <c r="I58" s="17"/>
      <c r="J58" s="18"/>
      <c r="K58" s="19"/>
      <c r="L58" s="8"/>
      <c r="M58" s="5"/>
    </row>
    <row r="59" spans="1:13" ht="30" customHeight="1">
      <c r="A59" s="5"/>
      <c r="B59" s="7"/>
      <c r="C59" s="25">
        <v>8.1</v>
      </c>
      <c r="D59" s="14"/>
      <c r="E59" s="14"/>
      <c r="F59" s="14"/>
      <c r="G59" s="15" t="s">
        <v>182</v>
      </c>
      <c r="H59" s="14" t="s">
        <v>118</v>
      </c>
      <c r="I59" s="17">
        <v>1111</v>
      </c>
      <c r="J59" s="18">
        <f>+'8,1'!O69</f>
        <v>125183.5</v>
      </c>
      <c r="K59" s="19">
        <f>+I59*J59</f>
        <v>139078868.5</v>
      </c>
      <c r="L59" s="8"/>
      <c r="M59" s="5"/>
    </row>
    <row r="60" spans="1:13" ht="30" customHeight="1" thickBot="1">
      <c r="A60" s="5"/>
      <c r="B60" s="7"/>
      <c r="C60" s="20" t="s">
        <v>16</v>
      </c>
      <c r="D60" s="40"/>
      <c r="E60" s="40"/>
      <c r="F60" s="40"/>
      <c r="G60" s="22"/>
      <c r="H60" s="21"/>
      <c r="I60" s="17"/>
      <c r="J60" s="23"/>
      <c r="K60" s="24">
        <f>SUM(K59)</f>
        <v>139078868.5</v>
      </c>
      <c r="L60" s="8"/>
      <c r="M60" s="5"/>
    </row>
    <row r="61" spans="1:13" s="3" customFormat="1" ht="30" customHeight="1" thickBot="1">
      <c r="A61" s="42"/>
      <c r="B61" s="43"/>
      <c r="C61" s="253" t="s">
        <v>17</v>
      </c>
      <c r="D61" s="254"/>
      <c r="E61" s="254"/>
      <c r="F61" s="254"/>
      <c r="G61" s="254"/>
      <c r="H61" s="254"/>
      <c r="I61" s="254"/>
      <c r="J61" s="255"/>
      <c r="K61" s="401">
        <f>+K20+K26+K32+K41+K47+K52+K56+K60</f>
        <v>583891508.20000005</v>
      </c>
      <c r="L61" s="45"/>
      <c r="M61" s="42"/>
    </row>
    <row r="62" spans="1:13" s="3" customFormat="1" ht="16.2" thickBot="1">
      <c r="A62" s="42"/>
      <c r="B62" s="43"/>
      <c r="C62" s="177"/>
      <c r="D62" s="177"/>
      <c r="E62" s="177"/>
      <c r="F62" s="177"/>
      <c r="G62" s="177"/>
      <c r="H62" s="177"/>
      <c r="I62" s="177"/>
      <c r="J62" s="177"/>
      <c r="K62" s="178"/>
      <c r="L62" s="45"/>
      <c r="M62" s="42"/>
    </row>
    <row r="63" spans="1:13" s="3" customFormat="1" ht="30" customHeight="1">
      <c r="A63" s="42"/>
      <c r="B63" s="43"/>
      <c r="C63" s="179"/>
      <c r="D63" s="180"/>
      <c r="E63" s="179"/>
      <c r="F63" s="179"/>
      <c r="G63" s="230"/>
      <c r="H63" s="231"/>
      <c r="I63" s="232"/>
      <c r="J63" s="52"/>
      <c r="K63" s="53"/>
      <c r="L63" s="45"/>
      <c r="M63" s="42"/>
    </row>
    <row r="64" spans="1:13" s="3" customFormat="1" ht="30" customHeight="1">
      <c r="A64" s="42"/>
      <c r="B64" s="43"/>
      <c r="C64" s="179"/>
      <c r="D64" s="180"/>
      <c r="E64" s="179"/>
      <c r="F64" s="179"/>
      <c r="G64" s="47"/>
      <c r="H64" s="54"/>
      <c r="I64" s="55"/>
      <c r="J64" s="56"/>
      <c r="K64" s="57"/>
      <c r="L64" s="45"/>
      <c r="M64" s="42"/>
    </row>
    <row r="65" spans="1:13" s="3" customFormat="1" ht="30" customHeight="1">
      <c r="A65" s="42"/>
      <c r="B65" s="43"/>
      <c r="C65" s="179"/>
      <c r="D65" s="181"/>
      <c r="E65" s="181"/>
      <c r="F65" s="181"/>
      <c r="G65" s="47"/>
      <c r="H65" s="58"/>
      <c r="I65" s="59"/>
      <c r="J65" s="60"/>
      <c r="K65" s="57"/>
      <c r="L65" s="45"/>
      <c r="M65" s="42"/>
    </row>
    <row r="66" spans="1:13" s="3" customFormat="1" ht="30" customHeight="1">
      <c r="A66" s="42"/>
      <c r="B66" s="43"/>
      <c r="C66" s="179"/>
      <c r="D66" s="181"/>
      <c r="E66" s="181"/>
      <c r="F66" s="181"/>
      <c r="G66" s="61" t="s">
        <v>18</v>
      </c>
      <c r="H66" s="58"/>
      <c r="I66" s="59"/>
      <c r="J66" s="60"/>
      <c r="K66" s="400">
        <f>+K61</f>
        <v>583891508.20000005</v>
      </c>
      <c r="L66" s="45"/>
      <c r="M66" s="42"/>
    </row>
    <row r="67" spans="1:13" s="3" customFormat="1" ht="30" customHeight="1">
      <c r="A67" s="42"/>
      <c r="B67" s="43"/>
      <c r="C67" s="179"/>
      <c r="D67" s="180"/>
      <c r="E67" s="179"/>
      <c r="F67" s="179"/>
      <c r="G67" s="47"/>
      <c r="H67" s="47"/>
      <c r="I67" s="47"/>
      <c r="J67" s="47"/>
      <c r="K67" s="402"/>
      <c r="L67" s="45"/>
      <c r="M67" s="42"/>
    </row>
    <row r="68" spans="1:13" s="3" customFormat="1" ht="30" customHeight="1">
      <c r="A68" s="42"/>
      <c r="B68" s="43"/>
      <c r="C68" s="179"/>
      <c r="D68" s="180"/>
      <c r="E68" s="179"/>
      <c r="F68" s="179"/>
      <c r="G68" s="70" t="s">
        <v>186</v>
      </c>
      <c r="H68" s="58"/>
      <c r="I68" s="59"/>
      <c r="J68" s="63"/>
      <c r="K68" s="400">
        <v>7257857.0999999996</v>
      </c>
      <c r="L68" s="45"/>
      <c r="M68" s="42"/>
    </row>
    <row r="69" spans="1:13" s="3" customFormat="1" ht="30" customHeight="1" thickBot="1">
      <c r="A69" s="42"/>
      <c r="B69" s="43"/>
      <c r="C69" s="179"/>
      <c r="D69" s="180"/>
      <c r="E69" s="179"/>
      <c r="F69" s="152"/>
      <c r="G69" s="70"/>
      <c r="H69" s="58"/>
      <c r="I69" s="59"/>
      <c r="J69" s="63"/>
      <c r="K69" s="62"/>
      <c r="L69" s="45"/>
      <c r="M69" s="42"/>
    </row>
    <row r="70" spans="1:13" s="3" customFormat="1" ht="30" customHeight="1" thickBot="1">
      <c r="A70" s="42"/>
      <c r="B70" s="43"/>
      <c r="C70" s="179"/>
      <c r="D70" s="180"/>
      <c r="E70" s="179"/>
      <c r="F70" s="179"/>
      <c r="G70" s="64" t="s">
        <v>19</v>
      </c>
      <c r="H70" s="65"/>
      <c r="I70" s="66"/>
      <c r="J70" s="67"/>
      <c r="K70" s="44">
        <f>ROUND(+K66+K68,0)</f>
        <v>591149365</v>
      </c>
      <c r="L70" s="45"/>
      <c r="M70" s="42"/>
    </row>
    <row r="71" spans="1:13" s="3" customFormat="1" ht="16.2" thickBot="1">
      <c r="A71" s="42"/>
      <c r="B71" s="43"/>
      <c r="C71" s="179"/>
      <c r="D71" s="180"/>
      <c r="E71" s="180"/>
      <c r="F71" s="180"/>
      <c r="G71" s="179"/>
      <c r="H71" s="179"/>
      <c r="I71" s="182"/>
      <c r="J71" s="183"/>
      <c r="K71" s="184"/>
      <c r="L71" s="45"/>
      <c r="M71" s="42"/>
    </row>
    <row r="72" spans="1:13" s="3" customFormat="1" ht="15.6">
      <c r="A72" s="42"/>
      <c r="B72" s="43"/>
      <c r="C72" s="48"/>
      <c r="D72" s="263"/>
      <c r="E72" s="263"/>
      <c r="F72" s="263"/>
      <c r="G72" s="263"/>
      <c r="H72" s="263"/>
      <c r="I72" s="263"/>
      <c r="J72" s="263"/>
      <c r="K72" s="264"/>
      <c r="L72" s="49"/>
      <c r="M72" s="42"/>
    </row>
    <row r="73" spans="1:13" s="3" customFormat="1" ht="46.5" customHeight="1">
      <c r="A73" s="42"/>
      <c r="B73" s="43"/>
      <c r="C73" s="248" t="s">
        <v>20</v>
      </c>
      <c r="D73" s="249"/>
      <c r="E73" s="249"/>
      <c r="F73" s="249"/>
      <c r="G73" s="249"/>
      <c r="H73" s="262" t="s">
        <v>9</v>
      </c>
      <c r="I73" s="262"/>
      <c r="J73" s="262"/>
      <c r="K73" s="150" t="s">
        <v>21</v>
      </c>
      <c r="L73" s="50"/>
      <c r="M73" s="42"/>
    </row>
    <row r="74" spans="1:13" s="3" customFormat="1" ht="32.25" customHeight="1">
      <c r="A74" s="42"/>
      <c r="B74" s="43"/>
      <c r="C74" s="248" t="s">
        <v>22</v>
      </c>
      <c r="D74" s="249"/>
      <c r="E74" s="249"/>
      <c r="F74" s="249"/>
      <c r="G74" s="249"/>
      <c r="H74" s="261" t="s">
        <v>23</v>
      </c>
      <c r="I74" s="261"/>
      <c r="J74" s="151" t="s">
        <v>24</v>
      </c>
      <c r="K74" s="149">
        <v>0.24</v>
      </c>
      <c r="L74" s="50"/>
      <c r="M74" s="42"/>
    </row>
    <row r="75" spans="1:13" s="3" customFormat="1" ht="30" customHeight="1">
      <c r="A75" s="42"/>
      <c r="B75" s="43"/>
      <c r="C75" s="248" t="s">
        <v>25</v>
      </c>
      <c r="D75" s="249"/>
      <c r="E75" s="249"/>
      <c r="F75" s="249"/>
      <c r="G75" s="249"/>
      <c r="H75" s="258" t="s">
        <v>26</v>
      </c>
      <c r="I75" s="259"/>
      <c r="J75" s="151" t="s">
        <v>27</v>
      </c>
      <c r="K75" s="149">
        <v>0.01</v>
      </c>
      <c r="L75" s="50"/>
      <c r="M75" s="42"/>
    </row>
    <row r="76" spans="1:13" s="4" customFormat="1" ht="58.5" customHeight="1">
      <c r="A76" s="42"/>
      <c r="B76" s="43"/>
      <c r="C76" s="265"/>
      <c r="D76" s="266"/>
      <c r="E76" s="266"/>
      <c r="F76" s="266"/>
      <c r="G76" s="267"/>
      <c r="H76" s="260" t="s">
        <v>28</v>
      </c>
      <c r="I76" s="261"/>
      <c r="J76" s="151" t="s">
        <v>29</v>
      </c>
      <c r="K76" s="149">
        <v>0.05</v>
      </c>
      <c r="L76" s="45"/>
      <c r="M76" s="42"/>
    </row>
    <row r="77" spans="1:13" ht="39" customHeight="1">
      <c r="A77" s="5"/>
      <c r="B77" s="7"/>
      <c r="C77" s="268"/>
      <c r="D77" s="269"/>
      <c r="E77" s="269"/>
      <c r="F77" s="269"/>
      <c r="G77" s="270"/>
      <c r="H77" s="261" t="s">
        <v>30</v>
      </c>
      <c r="I77" s="261"/>
      <c r="J77" s="151" t="s">
        <v>31</v>
      </c>
      <c r="K77" s="149">
        <v>0.3</v>
      </c>
      <c r="L77" s="8"/>
      <c r="M77" s="5"/>
    </row>
    <row r="78" spans="1:13" ht="47.25" customHeight="1" thickBot="1">
      <c r="A78" s="5"/>
      <c r="B78" s="7"/>
      <c r="C78" s="271"/>
      <c r="D78" s="272"/>
      <c r="E78" s="272"/>
      <c r="F78" s="272"/>
      <c r="G78" s="273"/>
      <c r="H78" s="256"/>
      <c r="I78" s="256"/>
      <c r="J78" s="256"/>
      <c r="K78" s="257"/>
      <c r="L78" s="8"/>
      <c r="M78" s="5"/>
    </row>
    <row r="79" spans="1:13" ht="16.2" thickBot="1">
      <c r="A79" s="5"/>
      <c r="B79" s="185"/>
      <c r="C79" s="186"/>
      <c r="D79" s="186"/>
      <c r="E79" s="187"/>
      <c r="F79" s="186"/>
      <c r="G79" s="188"/>
      <c r="H79" s="186"/>
      <c r="I79" s="186"/>
      <c r="J79" s="186"/>
      <c r="K79" s="186"/>
      <c r="L79" s="189"/>
      <c r="M79" s="5"/>
    </row>
    <row r="80" spans="1:13" ht="16.2" thickTop="1">
      <c r="A80" s="5"/>
      <c r="B80" s="5"/>
      <c r="C80" s="5"/>
      <c r="D80" s="5"/>
      <c r="E80" s="6"/>
      <c r="F80" s="5"/>
      <c r="G80" s="5"/>
      <c r="H80" s="5"/>
      <c r="I80" s="5"/>
      <c r="J80" s="5"/>
      <c r="K80" s="5"/>
      <c r="L80" s="5"/>
      <c r="M80" s="5"/>
    </row>
  </sheetData>
  <mergeCells count="28">
    <mergeCell ref="C74:G74"/>
    <mergeCell ref="C11:K11"/>
    <mergeCell ref="C61:J61"/>
    <mergeCell ref="H78:K78"/>
    <mergeCell ref="C75:G75"/>
    <mergeCell ref="H75:I75"/>
    <mergeCell ref="H76:I76"/>
    <mergeCell ref="H77:I77"/>
    <mergeCell ref="C73:G73"/>
    <mergeCell ref="H73:J73"/>
    <mergeCell ref="H74:I74"/>
    <mergeCell ref="D72:K72"/>
    <mergeCell ref="C76:G78"/>
    <mergeCell ref="C6:K6"/>
    <mergeCell ref="C3:F3"/>
    <mergeCell ref="B2:L2"/>
    <mergeCell ref="C7:K7"/>
    <mergeCell ref="G63:I63"/>
    <mergeCell ref="I12:I13"/>
    <mergeCell ref="J12:J13"/>
    <mergeCell ref="K12:K13"/>
    <mergeCell ref="C12:C13"/>
    <mergeCell ref="D12:D13"/>
    <mergeCell ref="G12:G13"/>
    <mergeCell ref="H12:H13"/>
    <mergeCell ref="E12:F12"/>
    <mergeCell ref="C8:K9"/>
    <mergeCell ref="C10:K10"/>
  </mergeCells>
  <pageMargins left="0.11811023622047245" right="0.11811023622047245" top="0.15748031496062992" bottom="0.15748031496062992" header="0.31496062992125984" footer="0.31496062992125984"/>
  <pageSetup scale="44" orientation="portrait" horizontalDpi="1200" verticalDpi="1200" r:id="rId1"/>
  <rowBreaks count="1" manualBreakCount="1">
    <brk id="6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sheetPr codeName="Hoja1"/>
  <dimension ref="A1:M62"/>
  <sheetViews>
    <sheetView showGridLines="0" view="pageBreakPreview" topLeftCell="A10" zoomScale="41" zoomScaleNormal="100" zoomScaleSheetLayoutView="70" zoomScalePageLayoutView="145" workbookViewId="0">
      <selection activeCell="F4" sqref="F4"/>
    </sheetView>
  </sheetViews>
  <sheetFormatPr baseColWidth="10" defaultColWidth="11.44140625" defaultRowHeight="13.8"/>
  <cols>
    <col min="1" max="2" width="2.77734375" style="1" customWidth="1"/>
    <col min="3" max="3" width="11.21875" style="1" customWidth="1"/>
    <col min="4" max="4" width="22.44140625" style="1" customWidth="1"/>
    <col min="5" max="5" width="16.21875" style="2" customWidth="1"/>
    <col min="6" max="6" width="21.5546875" style="1" customWidth="1"/>
    <col min="7" max="7" width="73.21875" style="1" customWidth="1"/>
    <col min="8" max="8" width="8.77734375" style="1" customWidth="1"/>
    <col min="9" max="9" width="18.77734375" style="1" customWidth="1"/>
    <col min="10" max="10" width="23.77734375" style="1" customWidth="1"/>
    <col min="11" max="11" width="30" style="1" customWidth="1"/>
    <col min="12" max="13" width="2.77734375" style="1" customWidth="1"/>
    <col min="14" max="16384" width="11.44140625" style="1"/>
  </cols>
  <sheetData>
    <row r="1" spans="1:13" ht="16.2" thickBot="1">
      <c r="A1" s="5"/>
      <c r="B1" s="5"/>
      <c r="C1" s="173"/>
      <c r="D1" s="174"/>
      <c r="E1" s="173"/>
      <c r="F1" s="174"/>
      <c r="G1" s="5"/>
      <c r="H1" s="5"/>
      <c r="I1" s="5"/>
      <c r="J1" s="5"/>
      <c r="K1" s="5"/>
      <c r="L1" s="5"/>
      <c r="M1" s="5"/>
    </row>
    <row r="2" spans="1:13" ht="16.2" thickTop="1">
      <c r="A2" s="5"/>
      <c r="B2" s="225"/>
      <c r="C2" s="226"/>
      <c r="D2" s="226"/>
      <c r="E2" s="226"/>
      <c r="F2" s="226"/>
      <c r="G2" s="226"/>
      <c r="H2" s="226"/>
      <c r="I2" s="226"/>
      <c r="J2" s="226"/>
      <c r="K2" s="226"/>
      <c r="L2" s="227"/>
      <c r="M2" s="5"/>
    </row>
    <row r="3" spans="1:13" ht="33" customHeight="1">
      <c r="A3" s="5"/>
      <c r="B3" s="7"/>
      <c r="C3" s="277" t="s">
        <v>88</v>
      </c>
      <c r="D3" s="278"/>
      <c r="E3" s="278"/>
      <c r="F3" s="279"/>
      <c r="G3" s="5"/>
      <c r="H3" s="5"/>
      <c r="I3" s="5"/>
      <c r="J3" s="5"/>
      <c r="K3" s="5"/>
      <c r="L3" s="8"/>
      <c r="M3" s="5"/>
    </row>
    <row r="4" spans="1:13" ht="15.6">
      <c r="A4" s="5"/>
      <c r="B4" s="7"/>
      <c r="C4" s="193" t="s">
        <v>0</v>
      </c>
      <c r="D4" s="201" t="s">
        <v>1</v>
      </c>
      <c r="E4" s="194" t="s">
        <v>2</v>
      </c>
      <c r="F4" s="202">
        <v>2</v>
      </c>
      <c r="G4" s="5"/>
      <c r="H4" s="5"/>
      <c r="I4" s="5"/>
      <c r="J4" s="5"/>
      <c r="K4" s="5"/>
      <c r="L4" s="8"/>
      <c r="M4" s="5"/>
    </row>
    <row r="5" spans="1:13" ht="16.2" thickBot="1">
      <c r="A5" s="5"/>
      <c r="B5" s="7"/>
      <c r="C5" s="173"/>
      <c r="D5" s="192"/>
      <c r="E5" s="173"/>
      <c r="F5" s="174"/>
      <c r="G5" s="5"/>
      <c r="H5" s="5"/>
      <c r="I5" s="5"/>
      <c r="J5" s="5"/>
      <c r="K5" s="5"/>
      <c r="L5" s="8"/>
      <c r="M5" s="5"/>
    </row>
    <row r="6" spans="1:13" ht="31.5" customHeight="1">
      <c r="A6" s="5"/>
      <c r="B6" s="7"/>
      <c r="C6" s="274" t="s">
        <v>3</v>
      </c>
      <c r="D6" s="275"/>
      <c r="E6" s="275"/>
      <c r="F6" s="275"/>
      <c r="G6" s="275"/>
      <c r="H6" s="275"/>
      <c r="I6" s="275"/>
      <c r="J6" s="275"/>
      <c r="K6" s="276"/>
      <c r="L6" s="8"/>
      <c r="M6" s="5"/>
    </row>
    <row r="7" spans="1:13" ht="15.6">
      <c r="A7" s="5"/>
      <c r="B7" s="7"/>
      <c r="C7" s="280" t="s">
        <v>32</v>
      </c>
      <c r="D7" s="281"/>
      <c r="E7" s="281"/>
      <c r="F7" s="281"/>
      <c r="G7" s="281"/>
      <c r="H7" s="281"/>
      <c r="I7" s="281"/>
      <c r="J7" s="281"/>
      <c r="K7" s="282"/>
      <c r="L7" s="8"/>
      <c r="M7" s="5"/>
    </row>
    <row r="8" spans="1:13" s="147" customFormat="1" ht="15.6">
      <c r="A8" s="145"/>
      <c r="B8" s="146"/>
      <c r="C8" s="283" t="s">
        <v>90</v>
      </c>
      <c r="D8" s="283"/>
      <c r="E8" s="283"/>
      <c r="F8" s="283"/>
      <c r="G8" s="283"/>
      <c r="H8" s="283"/>
      <c r="I8" s="283"/>
      <c r="J8" s="283"/>
      <c r="K8" s="283"/>
      <c r="L8" s="148"/>
      <c r="M8" s="145"/>
    </row>
    <row r="9" spans="1:13" ht="55.5" customHeight="1">
      <c r="A9" s="5"/>
      <c r="B9" s="7"/>
      <c r="C9" s="283"/>
      <c r="D9" s="283"/>
      <c r="E9" s="283"/>
      <c r="F9" s="283"/>
      <c r="G9" s="283"/>
      <c r="H9" s="283"/>
      <c r="I9" s="283"/>
      <c r="J9" s="283"/>
      <c r="K9" s="283"/>
      <c r="L9" s="8"/>
      <c r="M9" s="5"/>
    </row>
    <row r="10" spans="1:13" ht="34.5" customHeight="1">
      <c r="A10" s="5"/>
      <c r="B10" s="7"/>
      <c r="C10" s="284" t="s">
        <v>33</v>
      </c>
      <c r="D10" s="285"/>
      <c r="E10" s="285"/>
      <c r="F10" s="285"/>
      <c r="G10" s="285"/>
      <c r="H10" s="285"/>
      <c r="I10" s="285"/>
      <c r="J10" s="285"/>
      <c r="K10" s="286"/>
      <c r="L10" s="8"/>
      <c r="M10" s="5"/>
    </row>
    <row r="11" spans="1:13" ht="30" customHeight="1" thickBot="1">
      <c r="A11" s="5"/>
      <c r="B11" s="7"/>
      <c r="C11" s="250"/>
      <c r="D11" s="251"/>
      <c r="E11" s="251"/>
      <c r="F11" s="251"/>
      <c r="G11" s="251"/>
      <c r="H11" s="251"/>
      <c r="I11" s="251"/>
      <c r="J11" s="251"/>
      <c r="K11" s="252"/>
      <c r="L11" s="8"/>
      <c r="M11" s="5"/>
    </row>
    <row r="12" spans="1:13" ht="30" customHeight="1">
      <c r="A12" s="5"/>
      <c r="B12" s="7"/>
      <c r="C12" s="239" t="s">
        <v>6</v>
      </c>
      <c r="D12" s="233" t="s">
        <v>7</v>
      </c>
      <c r="E12" s="241" t="s">
        <v>8</v>
      </c>
      <c r="F12" s="241"/>
      <c r="G12" s="239" t="s">
        <v>9</v>
      </c>
      <c r="H12" s="233" t="s">
        <v>10</v>
      </c>
      <c r="I12" s="233" t="s">
        <v>11</v>
      </c>
      <c r="J12" s="235" t="s">
        <v>12</v>
      </c>
      <c r="K12" s="237" t="s">
        <v>13</v>
      </c>
      <c r="L12" s="8"/>
      <c r="M12" s="5"/>
    </row>
    <row r="13" spans="1:13" ht="30" customHeight="1" thickBot="1">
      <c r="A13" s="5"/>
      <c r="B13" s="7"/>
      <c r="C13" s="240"/>
      <c r="D13" s="234"/>
      <c r="E13" s="9" t="s">
        <v>14</v>
      </c>
      <c r="F13" s="9" t="s">
        <v>15</v>
      </c>
      <c r="G13" s="240"/>
      <c r="H13" s="234"/>
      <c r="I13" s="234"/>
      <c r="J13" s="236"/>
      <c r="K13" s="238"/>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53" t="s">
        <v>17</v>
      </c>
      <c r="D41" s="254"/>
      <c r="E41" s="254"/>
      <c r="F41" s="254"/>
      <c r="G41" s="254"/>
      <c r="H41" s="254"/>
      <c r="I41" s="254"/>
      <c r="J41" s="255"/>
      <c r="K41" s="44"/>
      <c r="L41" s="45"/>
      <c r="M41" s="42"/>
    </row>
    <row r="42" spans="1:13" s="3" customFormat="1" ht="16.2"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30"/>
      <c r="H43" s="231"/>
      <c r="I43" s="232"/>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ht="16.2" thickBot="1">
      <c r="A51" s="42"/>
      <c r="B51" s="43"/>
      <c r="C51" s="179"/>
      <c r="D51" s="180"/>
      <c r="E51" s="180"/>
      <c r="F51" s="180"/>
      <c r="G51" s="179"/>
      <c r="H51" s="179"/>
      <c r="I51" s="182"/>
      <c r="J51" s="183"/>
      <c r="K51" s="184"/>
      <c r="L51" s="45"/>
      <c r="M51" s="42"/>
    </row>
    <row r="52" spans="1:13" s="3" customFormat="1" ht="15.6">
      <c r="A52" s="42"/>
      <c r="B52" s="43"/>
      <c r="C52" s="48"/>
      <c r="D52" s="263"/>
      <c r="E52" s="263"/>
      <c r="F52" s="263"/>
      <c r="G52" s="263"/>
      <c r="H52" s="263"/>
      <c r="I52" s="263"/>
      <c r="J52" s="263"/>
      <c r="K52" s="264"/>
      <c r="L52" s="49"/>
      <c r="M52" s="42"/>
    </row>
    <row r="53" spans="1:13" s="3" customFormat="1" ht="46.5" customHeight="1">
      <c r="A53" s="42"/>
      <c r="B53" s="43"/>
      <c r="C53" s="248" t="s">
        <v>20</v>
      </c>
      <c r="D53" s="249"/>
      <c r="E53" s="249"/>
      <c r="F53" s="249"/>
      <c r="G53" s="249"/>
      <c r="H53" s="262" t="s">
        <v>9</v>
      </c>
      <c r="I53" s="262"/>
      <c r="J53" s="262"/>
      <c r="K53" s="150" t="s">
        <v>21</v>
      </c>
      <c r="L53" s="50"/>
      <c r="M53" s="42"/>
    </row>
    <row r="54" spans="1:13" s="3" customFormat="1" ht="32.25" customHeight="1">
      <c r="A54" s="42"/>
      <c r="B54" s="43"/>
      <c r="C54" s="248" t="s">
        <v>22</v>
      </c>
      <c r="D54" s="249"/>
      <c r="E54" s="249"/>
      <c r="F54" s="249"/>
      <c r="G54" s="249"/>
      <c r="H54" s="261" t="s">
        <v>23</v>
      </c>
      <c r="I54" s="261"/>
      <c r="J54" s="151" t="s">
        <v>24</v>
      </c>
      <c r="K54" s="149" t="s">
        <v>34</v>
      </c>
      <c r="L54" s="50"/>
      <c r="M54" s="42"/>
    </row>
    <row r="55" spans="1:13" s="3" customFormat="1" ht="30" customHeight="1">
      <c r="A55" s="42"/>
      <c r="B55" s="43"/>
      <c r="C55" s="248" t="s">
        <v>25</v>
      </c>
      <c r="D55" s="249"/>
      <c r="E55" s="249"/>
      <c r="F55" s="249"/>
      <c r="G55" s="249"/>
      <c r="H55" s="258" t="s">
        <v>26</v>
      </c>
      <c r="I55" s="259"/>
      <c r="J55" s="151" t="s">
        <v>27</v>
      </c>
      <c r="K55" s="149" t="s">
        <v>34</v>
      </c>
      <c r="L55" s="50"/>
      <c r="M55" s="42"/>
    </row>
    <row r="56" spans="1:13" s="4" customFormat="1" ht="58.5" customHeight="1">
      <c r="A56" s="42"/>
      <c r="B56" s="43"/>
      <c r="C56" s="265"/>
      <c r="D56" s="266"/>
      <c r="E56" s="266"/>
      <c r="F56" s="266"/>
      <c r="G56" s="267"/>
      <c r="H56" s="260" t="s">
        <v>28</v>
      </c>
      <c r="I56" s="261"/>
      <c r="J56" s="151" t="s">
        <v>29</v>
      </c>
      <c r="K56" s="149" t="s">
        <v>34</v>
      </c>
      <c r="L56" s="45"/>
      <c r="M56" s="42"/>
    </row>
    <row r="57" spans="1:13" ht="39" customHeight="1">
      <c r="A57" s="5"/>
      <c r="B57" s="7"/>
      <c r="C57" s="268"/>
      <c r="D57" s="269"/>
      <c r="E57" s="269"/>
      <c r="F57" s="269"/>
      <c r="G57" s="270"/>
      <c r="H57" s="261" t="s">
        <v>30</v>
      </c>
      <c r="I57" s="261"/>
      <c r="J57" s="151" t="s">
        <v>31</v>
      </c>
      <c r="K57" s="149" t="s">
        <v>34</v>
      </c>
      <c r="L57" s="8"/>
      <c r="M57" s="5"/>
    </row>
    <row r="58" spans="1:13" ht="47.25" customHeight="1" thickBot="1">
      <c r="A58" s="5"/>
      <c r="B58" s="7"/>
      <c r="C58" s="271"/>
      <c r="D58" s="272"/>
      <c r="E58" s="272"/>
      <c r="F58" s="272"/>
      <c r="G58" s="273"/>
      <c r="H58" s="256"/>
      <c r="I58" s="256"/>
      <c r="J58" s="256"/>
      <c r="K58" s="257"/>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6.2" thickBot="1">
      <c r="A61" s="5"/>
      <c r="B61" s="185"/>
      <c r="C61" s="186"/>
      <c r="D61" s="186"/>
      <c r="E61" s="187"/>
      <c r="F61" s="186"/>
      <c r="G61" s="188"/>
      <c r="H61" s="186"/>
      <c r="I61" s="186"/>
      <c r="J61" s="186"/>
      <c r="K61" s="186"/>
      <c r="L61" s="189"/>
      <c r="M61" s="5"/>
    </row>
    <row r="62" spans="1:13" ht="16.2"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1:P94"/>
  <sheetViews>
    <sheetView showGridLines="0" view="pageBreakPreview" topLeftCell="A14" zoomScale="70" zoomScaleNormal="80" zoomScaleSheetLayoutView="70" zoomScalePageLayoutView="85" workbookViewId="0">
      <selection activeCell="C45" sqref="C45:I45"/>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(Entidad)'!C17</f>
        <v>1.1000000000000001</v>
      </c>
      <c r="D25" s="335" t="str">
        <f>+'PRESUPUESTO OFICIAL (Entidad)'!G17</f>
        <v>REPLANTEO, CONTROL Y MEDICIÓN DE LA OBRA</v>
      </c>
      <c r="E25" s="336"/>
      <c r="F25" s="336"/>
      <c r="G25" s="336"/>
      <c r="H25" s="336"/>
      <c r="I25" s="336"/>
      <c r="J25" s="336"/>
      <c r="K25" s="336"/>
      <c r="L25" s="337"/>
      <c r="M25" s="335" t="str">
        <f>+'PRESUPUESTO OFICIAL (Entidad)'!H17</f>
        <v>M2</v>
      </c>
      <c r="N25" s="337"/>
      <c r="O25" s="127">
        <f>+'PRESUPUESTO OFICIAL (Entidad)'!I17</f>
        <v>60</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55</v>
      </c>
      <c r="M29" s="329" t="s">
        <v>56</v>
      </c>
      <c r="N29" s="330"/>
      <c r="O29" s="118" t="s">
        <v>57</v>
      </c>
      <c r="P29" s="163"/>
    </row>
    <row r="30" spans="2:16">
      <c r="B30" s="162"/>
      <c r="C30" s="307" t="s">
        <v>98</v>
      </c>
      <c r="D30" s="308"/>
      <c r="E30" s="308"/>
      <c r="F30" s="308"/>
      <c r="G30" s="353"/>
      <c r="H30" s="398"/>
      <c r="I30" s="353"/>
      <c r="J30" s="398" t="s">
        <v>99</v>
      </c>
      <c r="K30" s="353"/>
      <c r="L30" s="124">
        <v>2600000</v>
      </c>
      <c r="M30" s="399">
        <v>1E-3</v>
      </c>
      <c r="N30" s="352"/>
      <c r="O30" s="115">
        <f>+L30*M30</f>
        <v>2600</v>
      </c>
      <c r="P30" s="163"/>
    </row>
    <row r="31" spans="2:16">
      <c r="B31" s="162"/>
      <c r="C31" s="99" t="s">
        <v>105</v>
      </c>
      <c r="D31" s="80"/>
      <c r="E31" s="80"/>
      <c r="F31" s="80"/>
      <c r="G31" s="125"/>
      <c r="H31" s="126"/>
      <c r="I31" s="125"/>
      <c r="J31" s="126" t="s">
        <v>106</v>
      </c>
      <c r="K31" s="125"/>
      <c r="L31" s="124">
        <f>+O52</f>
        <v>942</v>
      </c>
      <c r="M31" s="351">
        <v>0.1</v>
      </c>
      <c r="N31" s="352"/>
      <c r="O31" s="115">
        <f>+L31*M31</f>
        <v>94.2</v>
      </c>
      <c r="P31" s="163"/>
    </row>
    <row r="32" spans="2:16" ht="14.4" thickBot="1">
      <c r="B32" s="162"/>
      <c r="C32" s="319"/>
      <c r="D32" s="320"/>
      <c r="E32" s="320"/>
      <c r="F32" s="320"/>
      <c r="G32" s="347"/>
      <c r="H32" s="348"/>
      <c r="I32" s="347"/>
      <c r="J32" s="348"/>
      <c r="K32" s="347"/>
      <c r="L32" s="123"/>
      <c r="M32" s="349"/>
      <c r="N32" s="350"/>
      <c r="O32" s="115"/>
      <c r="P32" s="163"/>
    </row>
    <row r="33" spans="2:16" ht="14.4" thickBot="1">
      <c r="B33" s="162"/>
      <c r="C33" s="313" t="s">
        <v>58</v>
      </c>
      <c r="D33" s="314"/>
      <c r="E33" s="314"/>
      <c r="F33" s="314"/>
      <c r="G33" s="314"/>
      <c r="H33" s="314"/>
      <c r="I33" s="314"/>
      <c r="J33" s="314"/>
      <c r="K33" s="314"/>
      <c r="L33" s="314"/>
      <c r="M33" s="314"/>
      <c r="N33" s="315"/>
      <c r="O33" s="114">
        <f>+O30+O31+O32</f>
        <v>2694.2</v>
      </c>
      <c r="P33" s="163"/>
    </row>
    <row r="34" spans="2:16" ht="13.5" customHeight="1">
      <c r="B34" s="162"/>
      <c r="C34" s="338" t="s">
        <v>59</v>
      </c>
      <c r="D34" s="339"/>
      <c r="E34" s="339"/>
      <c r="F34" s="339"/>
      <c r="G34" s="339"/>
      <c r="H34" s="339"/>
      <c r="I34" s="339"/>
      <c r="J34" s="339"/>
      <c r="K34" s="339"/>
      <c r="L34" s="339"/>
      <c r="M34" s="339"/>
      <c r="N34" s="339"/>
      <c r="O34" s="340"/>
      <c r="P34" s="163"/>
    </row>
    <row r="35" spans="2:16">
      <c r="B35" s="162"/>
      <c r="C35" s="341"/>
      <c r="D35" s="342"/>
      <c r="E35" s="342"/>
      <c r="F35" s="342"/>
      <c r="G35" s="342"/>
      <c r="H35" s="342"/>
      <c r="I35" s="342"/>
      <c r="J35" s="342"/>
      <c r="K35" s="342"/>
      <c r="L35" s="342"/>
      <c r="M35" s="342"/>
      <c r="N35" s="342"/>
      <c r="O35" s="343"/>
      <c r="P35" s="163"/>
    </row>
    <row r="36" spans="2:16" ht="14.4" thickBot="1">
      <c r="B36" s="162"/>
      <c r="C36" s="344"/>
      <c r="D36" s="345"/>
      <c r="E36" s="345"/>
      <c r="F36" s="345"/>
      <c r="G36" s="345"/>
      <c r="H36" s="345"/>
      <c r="I36" s="345"/>
      <c r="J36" s="345"/>
      <c r="K36" s="345"/>
      <c r="L36" s="345"/>
      <c r="M36" s="345"/>
      <c r="N36" s="345"/>
      <c r="O36" s="346"/>
      <c r="P36" s="163"/>
    </row>
    <row r="37" spans="2:16">
      <c r="B37" s="162"/>
      <c r="C37" s="323" t="s">
        <v>50</v>
      </c>
      <c r="D37" s="324"/>
      <c r="E37" s="324"/>
      <c r="F37" s="324"/>
      <c r="G37" s="324"/>
      <c r="H37" s="324"/>
      <c r="I37" s="324"/>
      <c r="J37" s="330"/>
      <c r="K37" s="161" t="s">
        <v>51</v>
      </c>
      <c r="L37" s="113" t="s">
        <v>11</v>
      </c>
      <c r="M37" s="329" t="s">
        <v>60</v>
      </c>
      <c r="N37" s="330"/>
      <c r="O37" s="118" t="s">
        <v>57</v>
      </c>
      <c r="P37" s="163"/>
    </row>
    <row r="38" spans="2:16">
      <c r="B38" s="162"/>
      <c r="C38" s="307" t="s">
        <v>100</v>
      </c>
      <c r="D38" s="308"/>
      <c r="E38" s="308"/>
      <c r="F38" s="308"/>
      <c r="G38" s="308"/>
      <c r="H38" s="308"/>
      <c r="I38" s="308"/>
      <c r="J38" s="353"/>
      <c r="K38" s="158" t="s">
        <v>101</v>
      </c>
      <c r="L38" s="122">
        <v>0.25</v>
      </c>
      <c r="M38" s="385">
        <v>1500</v>
      </c>
      <c r="N38" s="386"/>
      <c r="O38" s="115">
        <f>+L38*M38</f>
        <v>375</v>
      </c>
      <c r="P38" s="163"/>
    </row>
    <row r="39" spans="2:16" ht="14.4" thickBot="1">
      <c r="B39" s="162"/>
      <c r="C39" s="319"/>
      <c r="D39" s="320"/>
      <c r="E39" s="320"/>
      <c r="F39" s="320"/>
      <c r="G39" s="320"/>
      <c r="H39" s="320"/>
      <c r="I39" s="320"/>
      <c r="J39" s="347"/>
      <c r="K39" s="80"/>
      <c r="L39" s="121"/>
      <c r="M39" s="321"/>
      <c r="N39" s="322"/>
      <c r="O39" s="120"/>
      <c r="P39" s="163"/>
    </row>
    <row r="40" spans="2:16" ht="14.4" thickBot="1">
      <c r="B40" s="162"/>
      <c r="C40" s="313" t="s">
        <v>58</v>
      </c>
      <c r="D40" s="314"/>
      <c r="E40" s="314"/>
      <c r="F40" s="314"/>
      <c r="G40" s="314"/>
      <c r="H40" s="314"/>
      <c r="I40" s="314"/>
      <c r="J40" s="314"/>
      <c r="K40" s="314"/>
      <c r="L40" s="314"/>
      <c r="M40" s="314"/>
      <c r="N40" s="315"/>
      <c r="O40" s="103">
        <f>+O38+O39</f>
        <v>375</v>
      </c>
      <c r="P40" s="163"/>
    </row>
    <row r="41" spans="2:16">
      <c r="B41" s="162"/>
      <c r="C41" s="338" t="s">
        <v>61</v>
      </c>
      <c r="D41" s="339"/>
      <c r="E41" s="339"/>
      <c r="F41" s="339"/>
      <c r="G41" s="339"/>
      <c r="H41" s="339"/>
      <c r="I41" s="339"/>
      <c r="J41" s="339"/>
      <c r="K41" s="339"/>
      <c r="L41" s="339"/>
      <c r="M41" s="339"/>
      <c r="N41" s="339"/>
      <c r="O41" s="340"/>
      <c r="P41" s="163"/>
    </row>
    <row r="42" spans="2:16">
      <c r="B42" s="162"/>
      <c r="C42" s="341"/>
      <c r="D42" s="342"/>
      <c r="E42" s="342"/>
      <c r="F42" s="342"/>
      <c r="G42" s="342"/>
      <c r="H42" s="342"/>
      <c r="I42" s="342"/>
      <c r="J42" s="342"/>
      <c r="K42" s="342"/>
      <c r="L42" s="342"/>
      <c r="M42" s="342"/>
      <c r="N42" s="342"/>
      <c r="O42" s="343"/>
      <c r="P42" s="163"/>
    </row>
    <row r="43" spans="2:16" ht="14.4" thickBot="1">
      <c r="B43" s="162"/>
      <c r="C43" s="344"/>
      <c r="D43" s="345"/>
      <c r="E43" s="345"/>
      <c r="F43" s="345"/>
      <c r="G43" s="345"/>
      <c r="H43" s="345"/>
      <c r="I43" s="345"/>
      <c r="J43" s="345"/>
      <c r="K43" s="345"/>
      <c r="L43" s="345"/>
      <c r="M43" s="345"/>
      <c r="N43" s="345"/>
      <c r="O43" s="346"/>
      <c r="P43" s="163"/>
    </row>
    <row r="44" spans="2:16">
      <c r="B44" s="162"/>
      <c r="C44" s="323" t="s">
        <v>62</v>
      </c>
      <c r="D44" s="324"/>
      <c r="E44" s="324"/>
      <c r="F44" s="324"/>
      <c r="G44" s="324"/>
      <c r="H44" s="324"/>
      <c r="I44" s="324"/>
      <c r="J44" s="113" t="s">
        <v>63</v>
      </c>
      <c r="K44" s="159" t="s">
        <v>64</v>
      </c>
      <c r="L44" s="119" t="s">
        <v>65</v>
      </c>
      <c r="M44" s="329" t="s">
        <v>66</v>
      </c>
      <c r="N44" s="330"/>
      <c r="O44" s="118" t="s">
        <v>57</v>
      </c>
      <c r="P44" s="163"/>
    </row>
    <row r="45" spans="2:16">
      <c r="B45" s="162"/>
      <c r="C45" s="307"/>
      <c r="D45" s="308"/>
      <c r="E45" s="308"/>
      <c r="F45" s="308"/>
      <c r="G45" s="308"/>
      <c r="H45" s="308"/>
      <c r="I45" s="308"/>
      <c r="J45" s="116"/>
      <c r="K45" s="117"/>
      <c r="L45" s="116"/>
      <c r="M45" s="327"/>
      <c r="N45" s="328"/>
      <c r="O45" s="115"/>
      <c r="P45" s="163"/>
    </row>
    <row r="46" spans="2:16" ht="14.4" thickBot="1">
      <c r="B46" s="162"/>
      <c r="C46" s="319"/>
      <c r="D46" s="320"/>
      <c r="E46" s="320"/>
      <c r="F46" s="320"/>
      <c r="G46" s="320"/>
      <c r="H46" s="320"/>
      <c r="I46" s="320"/>
      <c r="J46" s="105"/>
      <c r="K46" s="74"/>
      <c r="L46" s="105"/>
      <c r="M46" s="321"/>
      <c r="N46" s="322"/>
      <c r="O46" s="104"/>
      <c r="P46" s="163"/>
    </row>
    <row r="47" spans="2:16" ht="14.4" thickBot="1">
      <c r="B47" s="162"/>
      <c r="C47" s="313" t="s">
        <v>58</v>
      </c>
      <c r="D47" s="314"/>
      <c r="E47" s="314"/>
      <c r="F47" s="314"/>
      <c r="G47" s="314"/>
      <c r="H47" s="314"/>
      <c r="I47" s="314"/>
      <c r="J47" s="314"/>
      <c r="K47" s="314"/>
      <c r="L47" s="314"/>
      <c r="M47" s="314"/>
      <c r="N47" s="315"/>
      <c r="O47" s="114">
        <f>+O45+O46</f>
        <v>0</v>
      </c>
      <c r="P47" s="163"/>
    </row>
    <row r="48" spans="2:16">
      <c r="B48" s="162"/>
      <c r="C48" s="338" t="s">
        <v>67</v>
      </c>
      <c r="D48" s="339"/>
      <c r="E48" s="339"/>
      <c r="F48" s="339"/>
      <c r="G48" s="339"/>
      <c r="H48" s="339"/>
      <c r="I48" s="339"/>
      <c r="J48" s="339"/>
      <c r="K48" s="339"/>
      <c r="L48" s="339"/>
      <c r="M48" s="339"/>
      <c r="N48" s="339"/>
      <c r="O48" s="340"/>
      <c r="P48" s="163"/>
    </row>
    <row r="49" spans="2:16">
      <c r="B49" s="162"/>
      <c r="C49" s="341"/>
      <c r="D49" s="342"/>
      <c r="E49" s="342"/>
      <c r="F49" s="342"/>
      <c r="G49" s="342"/>
      <c r="H49" s="342"/>
      <c r="I49" s="342"/>
      <c r="J49" s="342"/>
      <c r="K49" s="342"/>
      <c r="L49" s="342"/>
      <c r="M49" s="342"/>
      <c r="N49" s="342"/>
      <c r="O49" s="343"/>
      <c r="P49" s="163"/>
    </row>
    <row r="50" spans="2:16" ht="14.4" thickBot="1">
      <c r="B50" s="162"/>
      <c r="C50" s="344"/>
      <c r="D50" s="345"/>
      <c r="E50" s="345"/>
      <c r="F50" s="345"/>
      <c r="G50" s="345"/>
      <c r="H50" s="345"/>
      <c r="I50" s="345"/>
      <c r="J50" s="345"/>
      <c r="K50" s="345"/>
      <c r="L50" s="345"/>
      <c r="M50" s="345"/>
      <c r="N50" s="345"/>
      <c r="O50" s="346"/>
      <c r="P50" s="163"/>
    </row>
    <row r="51" spans="2:16">
      <c r="B51" s="162"/>
      <c r="C51" s="323" t="s">
        <v>68</v>
      </c>
      <c r="D51" s="324"/>
      <c r="E51" s="324"/>
      <c r="F51" s="324"/>
      <c r="G51" s="324"/>
      <c r="H51" s="324"/>
      <c r="I51" s="324"/>
      <c r="J51" s="113" t="s">
        <v>101</v>
      </c>
      <c r="K51" s="112" t="s">
        <v>69</v>
      </c>
      <c r="L51" s="101" t="s">
        <v>56</v>
      </c>
      <c r="M51" s="325" t="s">
        <v>104</v>
      </c>
      <c r="N51" s="326"/>
      <c r="O51" s="100" t="s">
        <v>57</v>
      </c>
      <c r="P51" s="163"/>
    </row>
    <row r="52" spans="2:16">
      <c r="B52" s="162"/>
      <c r="C52" s="111" t="s">
        <v>102</v>
      </c>
      <c r="D52" s="110"/>
      <c r="E52" s="110"/>
      <c r="F52" s="110"/>
      <c r="G52" s="110"/>
      <c r="H52" s="110"/>
      <c r="I52" s="110"/>
      <c r="J52" s="109" t="s">
        <v>103</v>
      </c>
      <c r="K52" s="108"/>
      <c r="L52" s="107">
        <v>0.03</v>
      </c>
      <c r="M52" s="331">
        <v>31405.5</v>
      </c>
      <c r="N52" s="332"/>
      <c r="O52" s="115">
        <f>ROUND(L52*M52,0)</f>
        <v>942</v>
      </c>
      <c r="P52" s="163"/>
    </row>
    <row r="53" spans="2:16">
      <c r="B53" s="162"/>
      <c r="C53" s="111"/>
      <c r="D53" s="110"/>
      <c r="E53" s="110"/>
      <c r="F53" s="110"/>
      <c r="G53" s="110"/>
      <c r="H53" s="110"/>
      <c r="I53" s="110"/>
      <c r="J53" s="109"/>
      <c r="K53" s="108"/>
      <c r="L53" s="107"/>
      <c r="M53" s="331"/>
      <c r="N53" s="332"/>
      <c r="O53" s="106"/>
      <c r="P53" s="163"/>
    </row>
    <row r="54" spans="2:16">
      <c r="B54" s="162"/>
      <c r="C54" s="111"/>
      <c r="D54" s="110"/>
      <c r="E54" s="110"/>
      <c r="F54" s="110"/>
      <c r="G54" s="110"/>
      <c r="H54" s="110"/>
      <c r="I54" s="110"/>
      <c r="J54" s="109"/>
      <c r="K54" s="108"/>
      <c r="L54" s="107"/>
      <c r="M54" s="327"/>
      <c r="N54" s="328"/>
      <c r="O54" s="106"/>
      <c r="P54" s="163"/>
    </row>
    <row r="55" spans="2:16" ht="14.4" thickBot="1">
      <c r="B55" s="162"/>
      <c r="C55" s="319"/>
      <c r="D55" s="320"/>
      <c r="E55" s="320"/>
      <c r="F55" s="320"/>
      <c r="G55" s="320"/>
      <c r="H55" s="320"/>
      <c r="I55" s="320"/>
      <c r="J55" s="105"/>
      <c r="K55" s="74"/>
      <c r="L55" s="105"/>
      <c r="M55" s="321"/>
      <c r="N55" s="322"/>
      <c r="O55" s="104"/>
      <c r="P55" s="163"/>
    </row>
    <row r="56" spans="2:16" ht="14.4" thickBot="1">
      <c r="B56" s="162"/>
      <c r="C56" s="313" t="s">
        <v>58</v>
      </c>
      <c r="D56" s="314"/>
      <c r="E56" s="314"/>
      <c r="F56" s="314"/>
      <c r="G56" s="314"/>
      <c r="H56" s="314"/>
      <c r="I56" s="314"/>
      <c r="J56" s="314"/>
      <c r="K56" s="314"/>
      <c r="L56" s="314"/>
      <c r="M56" s="314"/>
      <c r="N56" s="315"/>
      <c r="O56" s="103">
        <f>+O52+O54+O53+O55</f>
        <v>942</v>
      </c>
      <c r="P56" s="163"/>
    </row>
    <row r="57" spans="2:16" ht="14.4" thickBot="1">
      <c r="B57" s="162"/>
      <c r="C57" s="79"/>
      <c r="O57" s="78"/>
      <c r="P57" s="163"/>
    </row>
    <row r="58" spans="2:16" ht="14.4" thickBot="1">
      <c r="B58" s="162"/>
      <c r="C58" s="316" t="s">
        <v>70</v>
      </c>
      <c r="D58" s="317"/>
      <c r="E58" s="317"/>
      <c r="F58" s="317"/>
      <c r="G58" s="317"/>
      <c r="H58" s="317"/>
      <c r="I58" s="317"/>
      <c r="J58" s="317"/>
      <c r="K58" s="317"/>
      <c r="L58" s="317"/>
      <c r="M58" s="317"/>
      <c r="N58" s="318"/>
      <c r="O58" s="102">
        <f>ROUND(O56+O47+O40+O33,0)</f>
        <v>4011</v>
      </c>
      <c r="P58" s="163"/>
    </row>
    <row r="59" spans="2:16">
      <c r="B59" s="162"/>
      <c r="C59" s="338" t="s">
        <v>71</v>
      </c>
      <c r="D59" s="339"/>
      <c r="E59" s="339"/>
      <c r="F59" s="339"/>
      <c r="G59" s="339"/>
      <c r="H59" s="339"/>
      <c r="I59" s="339"/>
      <c r="J59" s="339"/>
      <c r="K59" s="339"/>
      <c r="L59" s="339"/>
      <c r="M59" s="339"/>
      <c r="N59" s="339"/>
      <c r="O59" s="340"/>
      <c r="P59" s="163"/>
    </row>
    <row r="60" spans="2:16">
      <c r="B60" s="162"/>
      <c r="C60" s="341"/>
      <c r="D60" s="342"/>
      <c r="E60" s="342"/>
      <c r="F60" s="342"/>
      <c r="G60" s="342"/>
      <c r="H60" s="342"/>
      <c r="I60" s="342"/>
      <c r="J60" s="342"/>
      <c r="K60" s="342"/>
      <c r="L60" s="342"/>
      <c r="M60" s="342"/>
      <c r="N60" s="342"/>
      <c r="O60" s="343"/>
      <c r="P60" s="163"/>
    </row>
    <row r="61" spans="2:16" ht="14.4" thickBot="1">
      <c r="B61" s="162"/>
      <c r="C61" s="344"/>
      <c r="D61" s="345"/>
      <c r="E61" s="345"/>
      <c r="F61" s="345"/>
      <c r="G61" s="345"/>
      <c r="H61" s="345"/>
      <c r="I61" s="345"/>
      <c r="J61" s="345"/>
      <c r="K61" s="345"/>
      <c r="L61" s="345"/>
      <c r="M61" s="345"/>
      <c r="N61" s="345"/>
      <c r="O61" s="346"/>
      <c r="P61" s="163"/>
    </row>
    <row r="62" spans="2:16">
      <c r="B62" s="162"/>
      <c r="C62" s="323" t="s">
        <v>72</v>
      </c>
      <c r="D62" s="324"/>
      <c r="E62" s="324"/>
      <c r="F62" s="324"/>
      <c r="G62" s="324"/>
      <c r="H62" s="324"/>
      <c r="I62" s="324"/>
      <c r="J62" s="159"/>
      <c r="K62" s="160"/>
      <c r="L62" s="101" t="s">
        <v>73</v>
      </c>
      <c r="M62" s="325" t="s">
        <v>74</v>
      </c>
      <c r="N62" s="326"/>
      <c r="O62" s="100"/>
      <c r="P62" s="163"/>
    </row>
    <row r="63" spans="2:16">
      <c r="B63" s="162"/>
      <c r="C63" s="307" t="s">
        <v>23</v>
      </c>
      <c r="D63" s="308"/>
      <c r="E63" s="308"/>
      <c r="F63" s="308"/>
      <c r="G63" s="308"/>
      <c r="H63" s="308"/>
      <c r="I63" s="308"/>
      <c r="J63" s="98"/>
      <c r="K63" s="97"/>
      <c r="L63" s="94">
        <v>0.24</v>
      </c>
      <c r="M63" s="309">
        <f>+O58</f>
        <v>4011</v>
      </c>
      <c r="N63" s="310"/>
      <c r="O63" s="93">
        <f>+L63*M63</f>
        <v>962.64</v>
      </c>
      <c r="P63" s="163"/>
    </row>
    <row r="64" spans="2:16">
      <c r="B64" s="162"/>
      <c r="C64" s="99" t="s">
        <v>75</v>
      </c>
      <c r="D64" s="80"/>
      <c r="E64" s="80"/>
      <c r="F64" s="80"/>
      <c r="G64" s="80"/>
      <c r="H64" s="80"/>
      <c r="I64" s="80"/>
      <c r="J64" s="98"/>
      <c r="K64" s="97"/>
      <c r="L64" s="94">
        <v>0.01</v>
      </c>
      <c r="M64" s="309">
        <f>+O58</f>
        <v>4011</v>
      </c>
      <c r="N64" s="310"/>
      <c r="O64" s="93">
        <f t="shared" ref="O64:O65" si="0">+L64*M64</f>
        <v>40.11</v>
      </c>
      <c r="P64" s="163"/>
    </row>
    <row r="65" spans="2:16" ht="14.4" thickBot="1">
      <c r="B65" s="162"/>
      <c r="C65" s="156" t="s">
        <v>76</v>
      </c>
      <c r="D65" s="157"/>
      <c r="E65" s="157"/>
      <c r="F65" s="157"/>
      <c r="G65" s="157"/>
      <c r="H65" s="157"/>
      <c r="I65" s="157"/>
      <c r="J65" s="96"/>
      <c r="K65" s="95"/>
      <c r="L65" s="94">
        <v>0.05</v>
      </c>
      <c r="M65" s="311">
        <f>+O58</f>
        <v>4011</v>
      </c>
      <c r="N65" s="312"/>
      <c r="O65" s="93">
        <f t="shared" si="0"/>
        <v>200.55</v>
      </c>
      <c r="P65" s="163"/>
    </row>
    <row r="66" spans="2:16" ht="14.4" thickBot="1">
      <c r="B66" s="162"/>
      <c r="C66" s="313" t="s">
        <v>58</v>
      </c>
      <c r="D66" s="314"/>
      <c r="E66" s="314"/>
      <c r="F66" s="314"/>
      <c r="G66" s="314"/>
      <c r="H66" s="314"/>
      <c r="I66" s="314"/>
      <c r="J66" s="314"/>
      <c r="K66" s="314"/>
      <c r="L66" s="314"/>
      <c r="M66" s="314"/>
      <c r="N66" s="315"/>
      <c r="O66" s="92">
        <f>+O58+O63+O64+O65</f>
        <v>5214.3</v>
      </c>
      <c r="P66" s="163"/>
    </row>
    <row r="67" spans="2:16" ht="14.4" thickBot="1">
      <c r="B67" s="162"/>
      <c r="C67" s="79"/>
      <c r="O67" s="78"/>
      <c r="P67" s="163"/>
    </row>
    <row r="68" spans="2:16" ht="14.4" thickBot="1">
      <c r="B68" s="162"/>
      <c r="C68" s="316" t="s">
        <v>77</v>
      </c>
      <c r="D68" s="317"/>
      <c r="E68" s="317"/>
      <c r="F68" s="317"/>
      <c r="G68" s="317"/>
      <c r="H68" s="317"/>
      <c r="I68" s="317"/>
      <c r="J68" s="317"/>
      <c r="K68" s="317"/>
      <c r="L68" s="317"/>
      <c r="M68" s="317"/>
      <c r="N68" s="318"/>
      <c r="O68" s="91">
        <f>+O66</f>
        <v>5214.3</v>
      </c>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78</v>
      </c>
      <c r="I72" s="81"/>
      <c r="J72" s="81"/>
      <c r="K72" s="81"/>
      <c r="O72" s="78"/>
      <c r="P72" s="163"/>
    </row>
    <row r="73" spans="2:16">
      <c r="B73" s="162"/>
      <c r="C73" s="87"/>
      <c r="D73" s="166"/>
      <c r="E73" s="166"/>
      <c r="F73" s="166"/>
      <c r="G73" s="166"/>
      <c r="H73" s="81" t="s">
        <v>79</v>
      </c>
      <c r="I73" s="166"/>
      <c r="J73" s="166"/>
      <c r="K73" s="166"/>
      <c r="L73" s="166"/>
      <c r="M73" s="166"/>
      <c r="N73" s="166"/>
      <c r="O73" s="86"/>
      <c r="P73" s="163"/>
    </row>
    <row r="74" spans="2:16">
      <c r="B74" s="162"/>
      <c r="C74" s="87"/>
      <c r="D74" s="166"/>
      <c r="E74" s="166"/>
      <c r="F74" s="166"/>
      <c r="G74" s="166"/>
      <c r="H74" s="81" t="s">
        <v>80</v>
      </c>
      <c r="K74" s="166"/>
      <c r="L74" s="166"/>
      <c r="M74" s="166"/>
      <c r="N74" s="166"/>
      <c r="O74" s="86"/>
      <c r="P74" s="163"/>
    </row>
    <row r="75" spans="2:16">
      <c r="B75" s="162"/>
      <c r="C75" s="82"/>
      <c r="D75" s="167"/>
      <c r="E75" s="167"/>
      <c r="F75" s="167"/>
      <c r="G75" s="167"/>
      <c r="H75" s="81" t="s">
        <v>81</v>
      </c>
      <c r="I75" s="167"/>
      <c r="J75" s="167"/>
      <c r="K75" s="167"/>
      <c r="L75" s="167"/>
      <c r="M75" s="167"/>
      <c r="N75" s="167"/>
      <c r="O75" s="76"/>
      <c r="P75" s="163"/>
    </row>
    <row r="76" spans="2:16">
      <c r="B76" s="162"/>
      <c r="C76" s="79"/>
      <c r="H76" s="73" t="s">
        <v>82</v>
      </c>
      <c r="O76" s="78"/>
      <c r="P76" s="163"/>
    </row>
    <row r="77" spans="2:16">
      <c r="B77" s="162"/>
      <c r="C77" s="85" t="s">
        <v>83</v>
      </c>
      <c r="D77" s="155"/>
      <c r="E77" s="155"/>
      <c r="F77" s="155"/>
      <c r="G77" s="155"/>
      <c r="H77" s="155"/>
      <c r="I77" s="155"/>
      <c r="J77" s="155"/>
      <c r="K77" s="155"/>
      <c r="L77" s="155"/>
      <c r="M77" s="155"/>
      <c r="N77" s="155"/>
      <c r="O77" s="84"/>
      <c r="P77" s="163"/>
    </row>
    <row r="78" spans="2:16">
      <c r="B78" s="162"/>
      <c r="C78" s="304"/>
      <c r="D78" s="305"/>
      <c r="E78" s="305"/>
      <c r="F78" s="305"/>
      <c r="G78" s="305"/>
      <c r="H78" s="305"/>
      <c r="I78" s="305"/>
      <c r="J78" s="305"/>
      <c r="K78" s="305"/>
      <c r="L78" s="305"/>
      <c r="M78" s="305"/>
      <c r="N78" s="305"/>
      <c r="O78" s="306"/>
      <c r="P78" s="163"/>
    </row>
    <row r="79" spans="2:16">
      <c r="B79" s="162"/>
      <c r="C79" s="304"/>
      <c r="D79" s="305"/>
      <c r="E79" s="305"/>
      <c r="F79" s="305"/>
      <c r="G79" s="305"/>
      <c r="H79" s="305"/>
      <c r="I79" s="305"/>
      <c r="J79" s="305"/>
      <c r="K79" s="305"/>
      <c r="L79" s="305"/>
      <c r="M79" s="305"/>
      <c r="N79" s="305"/>
      <c r="O79" s="306"/>
      <c r="P79" s="163"/>
    </row>
    <row r="80" spans="2:16">
      <c r="B80" s="162"/>
      <c r="C80" s="82"/>
      <c r="D80" s="167"/>
      <c r="E80" s="167"/>
      <c r="F80" s="167"/>
      <c r="G80" s="167"/>
      <c r="H80" s="167"/>
      <c r="I80" s="167"/>
      <c r="J80" s="167"/>
      <c r="K80" s="167"/>
      <c r="L80" s="167"/>
      <c r="M80" s="167"/>
      <c r="N80" s="167"/>
      <c r="O80" s="76"/>
      <c r="P80" s="163"/>
    </row>
    <row r="81" spans="2:16">
      <c r="B81" s="162"/>
      <c r="C81" s="83" t="s">
        <v>84</v>
      </c>
      <c r="D81" s="167"/>
      <c r="E81" s="167"/>
      <c r="F81" s="167"/>
      <c r="G81" s="167"/>
      <c r="H81" s="167"/>
      <c r="I81" s="167"/>
      <c r="J81" s="167"/>
      <c r="K81" s="167"/>
      <c r="L81" s="167"/>
      <c r="M81" s="167"/>
      <c r="N81" s="167"/>
      <c r="O81" s="76"/>
      <c r="P81" s="163"/>
    </row>
    <row r="82" spans="2:16" ht="12.75" customHeight="1">
      <c r="B82" s="162"/>
      <c r="C82" s="301" t="s">
        <v>85</v>
      </c>
      <c r="D82" s="302"/>
      <c r="E82" s="302"/>
      <c r="F82" s="302"/>
      <c r="G82" s="302"/>
      <c r="H82" s="302"/>
      <c r="I82" s="302"/>
      <c r="J82" s="302"/>
      <c r="K82" s="302"/>
      <c r="L82" s="302"/>
      <c r="M82" s="302"/>
      <c r="N82" s="302"/>
      <c r="O82" s="303"/>
      <c r="P82" s="163"/>
    </row>
    <row r="83" spans="2:16">
      <c r="B83" s="162"/>
      <c r="C83" s="301"/>
      <c r="D83" s="302"/>
      <c r="E83" s="302"/>
      <c r="F83" s="302"/>
      <c r="G83" s="302"/>
      <c r="H83" s="302"/>
      <c r="I83" s="302"/>
      <c r="J83" s="302"/>
      <c r="K83" s="302"/>
      <c r="L83" s="302"/>
      <c r="M83" s="302"/>
      <c r="N83" s="302"/>
      <c r="O83" s="303"/>
      <c r="P83" s="163"/>
    </row>
    <row r="84" spans="2:16" ht="13.05" customHeight="1">
      <c r="B84" s="162"/>
      <c r="C84" s="301" t="s">
        <v>86</v>
      </c>
      <c r="D84" s="302"/>
      <c r="E84" s="302"/>
      <c r="F84" s="302"/>
      <c r="G84" s="302"/>
      <c r="H84" s="302"/>
      <c r="I84" s="302"/>
      <c r="J84" s="302"/>
      <c r="K84" s="302"/>
      <c r="L84" s="302"/>
      <c r="M84" s="302"/>
      <c r="N84" s="302"/>
      <c r="O84" s="303"/>
      <c r="P84" s="163"/>
    </row>
    <row r="85" spans="2:16">
      <c r="B85" s="162"/>
      <c r="C85" s="301"/>
      <c r="D85" s="302"/>
      <c r="E85" s="302"/>
      <c r="F85" s="302"/>
      <c r="G85" s="302"/>
      <c r="H85" s="302"/>
      <c r="I85" s="302"/>
      <c r="J85" s="302"/>
      <c r="K85" s="302"/>
      <c r="L85" s="302"/>
      <c r="M85" s="302"/>
      <c r="N85" s="302"/>
      <c r="O85" s="303"/>
      <c r="P85" s="163"/>
    </row>
    <row r="86" spans="2:16">
      <c r="B86" s="162"/>
      <c r="C86" s="82"/>
      <c r="D86" s="167"/>
      <c r="E86" s="167"/>
      <c r="F86" s="167"/>
      <c r="G86" s="167"/>
      <c r="H86" s="167"/>
      <c r="I86" s="167"/>
      <c r="J86" s="167"/>
      <c r="K86" s="167"/>
      <c r="L86" s="167"/>
      <c r="M86" s="167"/>
      <c r="N86" s="167"/>
      <c r="O86" s="76"/>
      <c r="P86" s="163"/>
    </row>
    <row r="87" spans="2:16">
      <c r="B87" s="162"/>
      <c r="C87" s="79"/>
      <c r="H87" s="81" t="s">
        <v>78</v>
      </c>
      <c r="O87" s="78"/>
      <c r="P87" s="163"/>
    </row>
    <row r="88" spans="2:16">
      <c r="B88" s="162"/>
      <c r="C88" s="79"/>
      <c r="H88" s="73" t="s">
        <v>79</v>
      </c>
      <c r="I88" s="80"/>
      <c r="J88" s="80"/>
      <c r="K88" s="80"/>
      <c r="O88" s="78"/>
      <c r="P88" s="163"/>
    </row>
    <row r="89" spans="2:16">
      <c r="B89" s="162"/>
      <c r="C89" s="79"/>
      <c r="H89" s="73" t="s">
        <v>87</v>
      </c>
      <c r="I89" s="168"/>
      <c r="J89" s="168"/>
      <c r="K89" s="168"/>
      <c r="O89" s="78"/>
      <c r="P89" s="163"/>
    </row>
    <row r="90" spans="2:16">
      <c r="B90" s="162"/>
      <c r="C90" s="77"/>
      <c r="D90" s="167"/>
      <c r="E90" s="167"/>
      <c r="F90" s="167"/>
      <c r="G90" s="167"/>
      <c r="H90" s="73" t="s">
        <v>81</v>
      </c>
      <c r="L90" s="167"/>
      <c r="M90" s="167"/>
      <c r="N90" s="167"/>
      <c r="O90" s="76"/>
      <c r="P90" s="163"/>
    </row>
    <row r="91" spans="2:16" ht="17.25" customHeight="1">
      <c r="B91" s="162"/>
      <c r="C91" s="75"/>
      <c r="D91" s="169"/>
      <c r="E91" s="169"/>
      <c r="K91" s="293"/>
      <c r="L91" s="293"/>
      <c r="M91" s="293"/>
      <c r="N91" s="293"/>
      <c r="O91" s="294"/>
      <c r="P91" s="163"/>
    </row>
    <row r="92" spans="2:16" ht="18.75" customHeight="1" thickBot="1">
      <c r="B92" s="162"/>
      <c r="C92" s="297"/>
      <c r="D92" s="298"/>
      <c r="E92" s="298"/>
      <c r="F92" s="74"/>
      <c r="G92" s="74"/>
      <c r="H92" s="74"/>
      <c r="I92" s="74"/>
      <c r="J92" s="74"/>
      <c r="K92" s="295"/>
      <c r="L92" s="295"/>
      <c r="M92" s="295"/>
      <c r="N92" s="295"/>
      <c r="O92" s="296"/>
      <c r="P92" s="163"/>
    </row>
    <row r="93" spans="2:16" ht="14.4" thickBot="1">
      <c r="B93" s="170"/>
      <c r="C93" s="171"/>
      <c r="D93" s="171"/>
      <c r="E93" s="171"/>
      <c r="F93" s="171"/>
      <c r="G93" s="171"/>
      <c r="H93" s="171"/>
      <c r="I93" s="171"/>
      <c r="J93" s="171"/>
      <c r="K93" s="171"/>
      <c r="L93" s="171"/>
      <c r="M93" s="171"/>
      <c r="N93" s="171"/>
      <c r="O93" s="171"/>
      <c r="P93" s="172"/>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8FAD3-2428-4351-B094-D2B806EF913B}">
  <sheetPr codeName="Hoja4"/>
  <dimension ref="B1:P95"/>
  <sheetViews>
    <sheetView showGridLines="0" view="pageBreakPreview" topLeftCell="H52" zoomScale="85" zoomScaleNormal="80" zoomScaleSheetLayoutView="85" zoomScalePageLayoutView="85" workbookViewId="0">
      <selection activeCell="J74" sqref="J74"/>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(Entidad)'!C18</f>
        <v>1.2</v>
      </c>
      <c r="D25" s="335" t="str">
        <f>+'PRESUPUESTO OFICIAL (Entidad)'!G18</f>
        <v>DESMONTE DE ESTRUCTURA EXISTENTE</v>
      </c>
      <c r="E25" s="336"/>
      <c r="F25" s="336"/>
      <c r="G25" s="336"/>
      <c r="H25" s="336"/>
      <c r="I25" s="336"/>
      <c r="J25" s="336"/>
      <c r="K25" s="336"/>
      <c r="L25" s="337"/>
      <c r="M25" s="335" t="str">
        <f>+'PRESUPUESTO OFICIAL (Entidad)'!H18</f>
        <v>UND</v>
      </c>
      <c r="N25" s="337"/>
      <c r="O25" s="127">
        <f>+'PRESUPUESTO OFICIAL (Entidad)'!I18</f>
        <v>1</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t="s">
        <v>108</v>
      </c>
      <c r="D30" s="308"/>
      <c r="E30" s="308"/>
      <c r="F30" s="308"/>
      <c r="G30" s="353"/>
      <c r="H30" s="398"/>
      <c r="I30" s="353"/>
      <c r="J30" s="398" t="s">
        <v>99</v>
      </c>
      <c r="K30" s="353"/>
      <c r="L30" s="124">
        <v>70000</v>
      </c>
      <c r="M30" s="399">
        <v>1</v>
      </c>
      <c r="N30" s="352"/>
      <c r="O30" s="115">
        <f>+L30*M30</f>
        <v>70000</v>
      </c>
      <c r="P30" s="163"/>
    </row>
    <row r="31" spans="2:16">
      <c r="B31" s="162"/>
      <c r="C31" s="307" t="s">
        <v>111</v>
      </c>
      <c r="D31" s="308"/>
      <c r="E31" s="308"/>
      <c r="F31" s="308"/>
      <c r="G31" s="353"/>
      <c r="H31" s="126"/>
      <c r="I31" s="125"/>
      <c r="J31" s="398" t="s">
        <v>99</v>
      </c>
      <c r="K31" s="353"/>
      <c r="L31" s="124">
        <v>85000</v>
      </c>
      <c r="M31" s="399">
        <v>1</v>
      </c>
      <c r="N31" s="352"/>
      <c r="O31" s="115">
        <f>+L31*M31</f>
        <v>85000</v>
      </c>
      <c r="P31" s="163"/>
    </row>
    <row r="32" spans="2:16">
      <c r="B32" s="162"/>
      <c r="C32" s="99" t="s">
        <v>105</v>
      </c>
      <c r="D32" s="80"/>
      <c r="E32" s="80"/>
      <c r="F32" s="80"/>
      <c r="G32" s="125"/>
      <c r="H32" s="126"/>
      <c r="I32" s="125"/>
      <c r="J32" s="126" t="s">
        <v>106</v>
      </c>
      <c r="K32" s="125"/>
      <c r="L32" s="124">
        <f>+O53</f>
        <v>604390</v>
      </c>
      <c r="M32" s="351">
        <v>0.1</v>
      </c>
      <c r="N32" s="352"/>
      <c r="O32" s="115">
        <f>+L32*M32</f>
        <v>60439</v>
      </c>
      <c r="P32" s="163"/>
    </row>
    <row r="33" spans="2:16" ht="14.4" thickBot="1">
      <c r="B33" s="162"/>
      <c r="C33" s="319"/>
      <c r="D33" s="320"/>
      <c r="E33" s="320"/>
      <c r="F33" s="320"/>
      <c r="G33" s="347"/>
      <c r="H33" s="348"/>
      <c r="I33" s="347"/>
      <c r="J33" s="348"/>
      <c r="K33" s="347"/>
      <c r="L33" s="123"/>
      <c r="M33" s="349"/>
      <c r="N33" s="350"/>
      <c r="O33" s="115"/>
      <c r="P33" s="163"/>
    </row>
    <row r="34" spans="2:16" ht="14.4" thickBot="1">
      <c r="B34" s="162"/>
      <c r="C34" s="313" t="s">
        <v>58</v>
      </c>
      <c r="D34" s="314"/>
      <c r="E34" s="314"/>
      <c r="F34" s="314"/>
      <c r="G34" s="314"/>
      <c r="H34" s="314"/>
      <c r="I34" s="314"/>
      <c r="J34" s="314"/>
      <c r="K34" s="314"/>
      <c r="L34" s="314"/>
      <c r="M34" s="314"/>
      <c r="N34" s="315"/>
      <c r="O34" s="114">
        <f>+O30+O31+O32+O33</f>
        <v>215439</v>
      </c>
      <c r="P34" s="163"/>
    </row>
    <row r="35" spans="2:16" ht="13.5" customHeight="1">
      <c r="B35" s="162"/>
      <c r="C35" s="338" t="s">
        <v>59</v>
      </c>
      <c r="D35" s="339"/>
      <c r="E35" s="339"/>
      <c r="F35" s="339"/>
      <c r="G35" s="339"/>
      <c r="H35" s="339"/>
      <c r="I35" s="339"/>
      <c r="J35" s="339"/>
      <c r="K35" s="339"/>
      <c r="L35" s="339"/>
      <c r="M35" s="339"/>
      <c r="N35" s="339"/>
      <c r="O35" s="340"/>
      <c r="P35" s="163"/>
    </row>
    <row r="36" spans="2:16">
      <c r="B36" s="162"/>
      <c r="C36" s="341"/>
      <c r="D36" s="342"/>
      <c r="E36" s="342"/>
      <c r="F36" s="342"/>
      <c r="G36" s="342"/>
      <c r="H36" s="342"/>
      <c r="I36" s="342"/>
      <c r="J36" s="342"/>
      <c r="K36" s="342"/>
      <c r="L36" s="342"/>
      <c r="M36" s="342"/>
      <c r="N36" s="342"/>
      <c r="O36" s="343"/>
      <c r="P36" s="163"/>
    </row>
    <row r="37" spans="2:16" ht="14.4" thickBot="1">
      <c r="B37" s="162"/>
      <c r="C37" s="344"/>
      <c r="D37" s="345"/>
      <c r="E37" s="345"/>
      <c r="F37" s="345"/>
      <c r="G37" s="345"/>
      <c r="H37" s="345"/>
      <c r="I37" s="345"/>
      <c r="J37" s="345"/>
      <c r="K37" s="345"/>
      <c r="L37" s="345"/>
      <c r="M37" s="345"/>
      <c r="N37" s="345"/>
      <c r="O37" s="346"/>
      <c r="P37" s="163"/>
    </row>
    <row r="38" spans="2:16">
      <c r="B38" s="162"/>
      <c r="C38" s="323" t="s">
        <v>50</v>
      </c>
      <c r="D38" s="324"/>
      <c r="E38" s="324"/>
      <c r="F38" s="324"/>
      <c r="G38" s="324"/>
      <c r="H38" s="324"/>
      <c r="I38" s="324"/>
      <c r="J38" s="330"/>
      <c r="K38" s="161" t="s">
        <v>51</v>
      </c>
      <c r="L38" s="113" t="s">
        <v>11</v>
      </c>
      <c r="M38" s="329" t="s">
        <v>60</v>
      </c>
      <c r="N38" s="330"/>
      <c r="O38" s="118" t="s">
        <v>57</v>
      </c>
      <c r="P38" s="163"/>
    </row>
    <row r="39" spans="2:16">
      <c r="B39" s="162"/>
      <c r="C39" s="307" t="s">
        <v>112</v>
      </c>
      <c r="D39" s="308"/>
      <c r="E39" s="308"/>
      <c r="F39" s="308"/>
      <c r="G39" s="308"/>
      <c r="H39" s="308"/>
      <c r="I39" s="308"/>
      <c r="J39" s="353"/>
      <c r="K39" s="158" t="s">
        <v>101</v>
      </c>
      <c r="L39" s="122">
        <v>2</v>
      </c>
      <c r="M39" s="385">
        <v>25000</v>
      </c>
      <c r="N39" s="386"/>
      <c r="O39" s="115">
        <f>+L39*M39</f>
        <v>50000</v>
      </c>
      <c r="P39" s="163"/>
    </row>
    <row r="40" spans="2:16" ht="14.4" thickBot="1">
      <c r="B40" s="162"/>
      <c r="C40" s="319"/>
      <c r="D40" s="320"/>
      <c r="E40" s="320"/>
      <c r="F40" s="320"/>
      <c r="G40" s="320"/>
      <c r="H40" s="320"/>
      <c r="I40" s="320"/>
      <c r="J40" s="347"/>
      <c r="K40" s="80"/>
      <c r="L40" s="121"/>
      <c r="M40" s="321"/>
      <c r="N40" s="322"/>
      <c r="O40" s="120"/>
      <c r="P40" s="163"/>
    </row>
    <row r="41" spans="2:16" ht="14.4" thickBot="1">
      <c r="B41" s="162"/>
      <c r="C41" s="313" t="s">
        <v>58</v>
      </c>
      <c r="D41" s="314"/>
      <c r="E41" s="314"/>
      <c r="F41" s="314"/>
      <c r="G41" s="314"/>
      <c r="H41" s="314"/>
      <c r="I41" s="314"/>
      <c r="J41" s="314"/>
      <c r="K41" s="314"/>
      <c r="L41" s="314"/>
      <c r="M41" s="314"/>
      <c r="N41" s="315"/>
      <c r="O41" s="103">
        <f>+O39+O40</f>
        <v>50000</v>
      </c>
      <c r="P41" s="163"/>
    </row>
    <row r="42" spans="2:16">
      <c r="B42" s="162"/>
      <c r="C42" s="338" t="s">
        <v>61</v>
      </c>
      <c r="D42" s="339"/>
      <c r="E42" s="339"/>
      <c r="F42" s="339"/>
      <c r="G42" s="339"/>
      <c r="H42" s="339"/>
      <c r="I42" s="339"/>
      <c r="J42" s="339"/>
      <c r="K42" s="339"/>
      <c r="L42" s="339"/>
      <c r="M42" s="339"/>
      <c r="N42" s="339"/>
      <c r="O42" s="340"/>
      <c r="P42" s="163"/>
    </row>
    <row r="43" spans="2:16">
      <c r="B43" s="162"/>
      <c r="C43" s="341"/>
      <c r="D43" s="342"/>
      <c r="E43" s="342"/>
      <c r="F43" s="342"/>
      <c r="G43" s="342"/>
      <c r="H43" s="342"/>
      <c r="I43" s="342"/>
      <c r="J43" s="342"/>
      <c r="K43" s="342"/>
      <c r="L43" s="342"/>
      <c r="M43" s="342"/>
      <c r="N43" s="342"/>
      <c r="O43" s="343"/>
      <c r="P43" s="163"/>
    </row>
    <row r="44" spans="2:16" ht="14.4" thickBot="1">
      <c r="B44" s="162"/>
      <c r="C44" s="344"/>
      <c r="D44" s="345"/>
      <c r="E44" s="345"/>
      <c r="F44" s="345"/>
      <c r="G44" s="345"/>
      <c r="H44" s="345"/>
      <c r="I44" s="345"/>
      <c r="J44" s="345"/>
      <c r="K44" s="345"/>
      <c r="L44" s="345"/>
      <c r="M44" s="345"/>
      <c r="N44" s="345"/>
      <c r="O44" s="346"/>
      <c r="P44" s="163"/>
    </row>
    <row r="45" spans="2:16">
      <c r="B45" s="162"/>
      <c r="C45" s="323" t="s">
        <v>62</v>
      </c>
      <c r="D45" s="324"/>
      <c r="E45" s="324"/>
      <c r="F45" s="324"/>
      <c r="G45" s="324"/>
      <c r="H45" s="324"/>
      <c r="I45" s="324"/>
      <c r="J45" s="113" t="s">
        <v>63</v>
      </c>
      <c r="K45" s="159" t="s">
        <v>64</v>
      </c>
      <c r="L45" s="119" t="s">
        <v>65</v>
      </c>
      <c r="M45" s="329" t="s">
        <v>66</v>
      </c>
      <c r="N45" s="330"/>
      <c r="O45" s="118" t="s">
        <v>57</v>
      </c>
      <c r="P45" s="163"/>
    </row>
    <row r="46" spans="2:16">
      <c r="B46" s="162"/>
      <c r="C46" s="307"/>
      <c r="D46" s="308"/>
      <c r="E46" s="308"/>
      <c r="F46" s="308"/>
      <c r="G46" s="308"/>
      <c r="H46" s="308"/>
      <c r="I46" s="308"/>
      <c r="J46" s="116"/>
      <c r="K46" s="117"/>
      <c r="L46" s="116"/>
      <c r="M46" s="327"/>
      <c r="N46" s="328"/>
      <c r="O46" s="115"/>
      <c r="P46" s="163"/>
    </row>
    <row r="47" spans="2:16" ht="14.4" thickBot="1">
      <c r="B47" s="162"/>
      <c r="C47" s="319"/>
      <c r="D47" s="320"/>
      <c r="E47" s="320"/>
      <c r="F47" s="320"/>
      <c r="G47" s="320"/>
      <c r="H47" s="320"/>
      <c r="I47" s="320"/>
      <c r="J47" s="105"/>
      <c r="K47" s="74"/>
      <c r="L47" s="105"/>
      <c r="M47" s="321"/>
      <c r="N47" s="322"/>
      <c r="O47" s="104"/>
      <c r="P47" s="163"/>
    </row>
    <row r="48" spans="2:16" ht="14.4" thickBot="1">
      <c r="B48" s="162"/>
      <c r="C48" s="313" t="s">
        <v>58</v>
      </c>
      <c r="D48" s="314"/>
      <c r="E48" s="314"/>
      <c r="F48" s="314"/>
      <c r="G48" s="314"/>
      <c r="H48" s="314"/>
      <c r="I48" s="314"/>
      <c r="J48" s="314"/>
      <c r="K48" s="314"/>
      <c r="L48" s="314"/>
      <c r="M48" s="314"/>
      <c r="N48" s="315"/>
      <c r="O48" s="114">
        <f>+O46+O47</f>
        <v>0</v>
      </c>
      <c r="P48" s="163"/>
    </row>
    <row r="49" spans="2:16">
      <c r="B49" s="162"/>
      <c r="C49" s="338" t="s">
        <v>67</v>
      </c>
      <c r="D49" s="339"/>
      <c r="E49" s="339"/>
      <c r="F49" s="339"/>
      <c r="G49" s="339"/>
      <c r="H49" s="339"/>
      <c r="I49" s="339"/>
      <c r="J49" s="339"/>
      <c r="K49" s="339"/>
      <c r="L49" s="339"/>
      <c r="M49" s="339"/>
      <c r="N49" s="339"/>
      <c r="O49" s="340"/>
      <c r="P49" s="163"/>
    </row>
    <row r="50" spans="2:16">
      <c r="B50" s="162"/>
      <c r="C50" s="341"/>
      <c r="D50" s="342"/>
      <c r="E50" s="342"/>
      <c r="F50" s="342"/>
      <c r="G50" s="342"/>
      <c r="H50" s="342"/>
      <c r="I50" s="342"/>
      <c r="J50" s="342"/>
      <c r="K50" s="342"/>
      <c r="L50" s="342"/>
      <c r="M50" s="342"/>
      <c r="N50" s="342"/>
      <c r="O50" s="343"/>
      <c r="P50" s="163"/>
    </row>
    <row r="51" spans="2:16" ht="14.4" thickBot="1">
      <c r="B51" s="162"/>
      <c r="C51" s="344"/>
      <c r="D51" s="345"/>
      <c r="E51" s="345"/>
      <c r="F51" s="345"/>
      <c r="G51" s="345"/>
      <c r="H51" s="345"/>
      <c r="I51" s="345"/>
      <c r="J51" s="345"/>
      <c r="K51" s="345"/>
      <c r="L51" s="345"/>
      <c r="M51" s="345"/>
      <c r="N51" s="345"/>
      <c r="O51" s="346"/>
      <c r="P51" s="163"/>
    </row>
    <row r="52" spans="2:16">
      <c r="B52" s="162"/>
      <c r="C52" s="323" t="s">
        <v>68</v>
      </c>
      <c r="D52" s="324"/>
      <c r="E52" s="324"/>
      <c r="F52" s="324"/>
      <c r="G52" s="324"/>
      <c r="H52" s="324"/>
      <c r="I52" s="324"/>
      <c r="J52" s="113" t="s">
        <v>101</v>
      </c>
      <c r="K52" s="112" t="s">
        <v>69</v>
      </c>
      <c r="L52" s="101" t="s">
        <v>56</v>
      </c>
      <c r="M52" s="325" t="s">
        <v>104</v>
      </c>
      <c r="N52" s="326"/>
      <c r="O52" s="100" t="s">
        <v>57</v>
      </c>
      <c r="P52" s="163"/>
    </row>
    <row r="53" spans="2:16">
      <c r="B53" s="162"/>
      <c r="C53" s="111" t="s">
        <v>113</v>
      </c>
      <c r="D53" s="110"/>
      <c r="E53" s="110"/>
      <c r="F53" s="110"/>
      <c r="G53" s="110"/>
      <c r="H53" s="110"/>
      <c r="I53" s="110"/>
      <c r="J53" s="109" t="s">
        <v>103</v>
      </c>
      <c r="K53" s="108"/>
      <c r="L53" s="107">
        <v>12</v>
      </c>
      <c r="M53" s="331">
        <v>50365.837664999999</v>
      </c>
      <c r="N53" s="332"/>
      <c r="O53" s="115">
        <f>ROUND(L53*M53,0)</f>
        <v>604390</v>
      </c>
      <c r="P53" s="163"/>
    </row>
    <row r="54" spans="2:16">
      <c r="B54" s="162"/>
      <c r="C54" s="111"/>
      <c r="D54" s="110"/>
      <c r="E54" s="110"/>
      <c r="F54" s="110"/>
      <c r="G54" s="110"/>
      <c r="H54" s="110"/>
      <c r="I54" s="110"/>
      <c r="J54" s="109"/>
      <c r="K54" s="108"/>
      <c r="L54" s="107"/>
      <c r="M54" s="331"/>
      <c r="N54" s="332"/>
      <c r="O54" s="106"/>
      <c r="P54" s="163"/>
    </row>
    <row r="55" spans="2:16">
      <c r="B55" s="162"/>
      <c r="C55" s="111"/>
      <c r="D55" s="110"/>
      <c r="E55" s="110"/>
      <c r="F55" s="110"/>
      <c r="G55" s="110"/>
      <c r="H55" s="110"/>
      <c r="I55" s="110"/>
      <c r="J55" s="109"/>
      <c r="K55" s="108"/>
      <c r="L55" s="107"/>
      <c r="M55" s="327"/>
      <c r="N55" s="328"/>
      <c r="O55" s="106"/>
      <c r="P55" s="163"/>
    </row>
    <row r="56" spans="2:16" ht="14.4" thickBot="1">
      <c r="B56" s="162"/>
      <c r="C56" s="319"/>
      <c r="D56" s="320"/>
      <c r="E56" s="320"/>
      <c r="F56" s="320"/>
      <c r="G56" s="320"/>
      <c r="H56" s="320"/>
      <c r="I56" s="320"/>
      <c r="J56" s="105"/>
      <c r="K56" s="74"/>
      <c r="L56" s="105"/>
      <c r="M56" s="321"/>
      <c r="N56" s="322"/>
      <c r="O56" s="104"/>
      <c r="P56" s="163"/>
    </row>
    <row r="57" spans="2:16" ht="14.4" thickBot="1">
      <c r="B57" s="162"/>
      <c r="C57" s="313" t="s">
        <v>58</v>
      </c>
      <c r="D57" s="314"/>
      <c r="E57" s="314"/>
      <c r="F57" s="314"/>
      <c r="G57" s="314"/>
      <c r="H57" s="314"/>
      <c r="I57" s="314"/>
      <c r="J57" s="314"/>
      <c r="K57" s="314"/>
      <c r="L57" s="314"/>
      <c r="M57" s="314"/>
      <c r="N57" s="315"/>
      <c r="O57" s="103">
        <f>+O53+O55+O54+O56</f>
        <v>604390</v>
      </c>
      <c r="P57" s="163"/>
    </row>
    <row r="58" spans="2:16" ht="14.4" thickBot="1">
      <c r="B58" s="162"/>
      <c r="C58" s="79"/>
      <c r="O58" s="78"/>
      <c r="P58" s="163"/>
    </row>
    <row r="59" spans="2:16" ht="14.4" thickBot="1">
      <c r="B59" s="162"/>
      <c r="C59" s="316" t="s">
        <v>70</v>
      </c>
      <c r="D59" s="317"/>
      <c r="E59" s="317"/>
      <c r="F59" s="317"/>
      <c r="G59" s="317"/>
      <c r="H59" s="317"/>
      <c r="I59" s="317"/>
      <c r="J59" s="317"/>
      <c r="K59" s="317"/>
      <c r="L59" s="317"/>
      <c r="M59" s="317"/>
      <c r="N59" s="318"/>
      <c r="O59" s="102">
        <f>ROUND(O57+O48+O41+O34,0)</f>
        <v>869829</v>
      </c>
      <c r="P59" s="163"/>
    </row>
    <row r="60" spans="2:16">
      <c r="B60" s="162"/>
      <c r="C60" s="338" t="s">
        <v>71</v>
      </c>
      <c r="D60" s="339"/>
      <c r="E60" s="339"/>
      <c r="F60" s="339"/>
      <c r="G60" s="339"/>
      <c r="H60" s="339"/>
      <c r="I60" s="339"/>
      <c r="J60" s="339"/>
      <c r="K60" s="339"/>
      <c r="L60" s="339"/>
      <c r="M60" s="339"/>
      <c r="N60" s="339"/>
      <c r="O60" s="340"/>
      <c r="P60" s="163"/>
    </row>
    <row r="61" spans="2:16">
      <c r="B61" s="162"/>
      <c r="C61" s="341"/>
      <c r="D61" s="342"/>
      <c r="E61" s="342"/>
      <c r="F61" s="342"/>
      <c r="G61" s="342"/>
      <c r="H61" s="342"/>
      <c r="I61" s="342"/>
      <c r="J61" s="342"/>
      <c r="K61" s="342"/>
      <c r="L61" s="342"/>
      <c r="M61" s="342"/>
      <c r="N61" s="342"/>
      <c r="O61" s="343"/>
      <c r="P61" s="163"/>
    </row>
    <row r="62" spans="2:16" ht="14.4" thickBot="1">
      <c r="B62" s="162"/>
      <c r="C62" s="344"/>
      <c r="D62" s="345"/>
      <c r="E62" s="345"/>
      <c r="F62" s="345"/>
      <c r="G62" s="345"/>
      <c r="H62" s="345"/>
      <c r="I62" s="345"/>
      <c r="J62" s="345"/>
      <c r="K62" s="345"/>
      <c r="L62" s="345"/>
      <c r="M62" s="345"/>
      <c r="N62" s="345"/>
      <c r="O62" s="346"/>
      <c r="P62" s="163"/>
    </row>
    <row r="63" spans="2:16">
      <c r="B63" s="162"/>
      <c r="C63" s="323" t="s">
        <v>72</v>
      </c>
      <c r="D63" s="324"/>
      <c r="E63" s="324"/>
      <c r="F63" s="324"/>
      <c r="G63" s="324"/>
      <c r="H63" s="324"/>
      <c r="I63" s="324"/>
      <c r="J63" s="159"/>
      <c r="K63" s="160"/>
      <c r="L63" s="101" t="s">
        <v>73</v>
      </c>
      <c r="M63" s="325" t="s">
        <v>74</v>
      </c>
      <c r="N63" s="326"/>
      <c r="O63" s="100"/>
      <c r="P63" s="163"/>
    </row>
    <row r="64" spans="2:16">
      <c r="B64" s="162"/>
      <c r="C64" s="307" t="s">
        <v>23</v>
      </c>
      <c r="D64" s="308"/>
      <c r="E64" s="308"/>
      <c r="F64" s="308"/>
      <c r="G64" s="308"/>
      <c r="H64" s="308"/>
      <c r="I64" s="308"/>
      <c r="J64" s="98"/>
      <c r="K64" s="97"/>
      <c r="L64" s="94">
        <v>0.24</v>
      </c>
      <c r="M64" s="309">
        <f>+O59</f>
        <v>869829</v>
      </c>
      <c r="N64" s="310"/>
      <c r="O64" s="93">
        <f>+L64*M64</f>
        <v>208758.96</v>
      </c>
      <c r="P64" s="163"/>
    </row>
    <row r="65" spans="2:16">
      <c r="B65" s="162"/>
      <c r="C65" s="99" t="s">
        <v>75</v>
      </c>
      <c r="D65" s="80"/>
      <c r="E65" s="80"/>
      <c r="F65" s="80"/>
      <c r="G65" s="80"/>
      <c r="H65" s="80"/>
      <c r="I65" s="80"/>
      <c r="J65" s="98"/>
      <c r="K65" s="97"/>
      <c r="L65" s="94">
        <v>0.01</v>
      </c>
      <c r="M65" s="309">
        <f>+O59</f>
        <v>869829</v>
      </c>
      <c r="N65" s="310"/>
      <c r="O65" s="93">
        <f t="shared" ref="O65:O66" si="0">+L65*M65</f>
        <v>8698.2900000000009</v>
      </c>
      <c r="P65" s="163"/>
    </row>
    <row r="66" spans="2:16" ht="14.4" thickBot="1">
      <c r="B66" s="162"/>
      <c r="C66" s="156" t="s">
        <v>76</v>
      </c>
      <c r="D66" s="157"/>
      <c r="E66" s="157"/>
      <c r="F66" s="157"/>
      <c r="G66" s="157"/>
      <c r="H66" s="157"/>
      <c r="I66" s="157"/>
      <c r="J66" s="96"/>
      <c r="K66" s="95"/>
      <c r="L66" s="94">
        <v>0.05</v>
      </c>
      <c r="M66" s="311">
        <f>+O59</f>
        <v>869829</v>
      </c>
      <c r="N66" s="312"/>
      <c r="O66" s="93">
        <f t="shared" si="0"/>
        <v>43491.450000000004</v>
      </c>
      <c r="P66" s="163"/>
    </row>
    <row r="67" spans="2:16" ht="14.4" thickBot="1">
      <c r="B67" s="162"/>
      <c r="C67" s="313" t="s">
        <v>58</v>
      </c>
      <c r="D67" s="314"/>
      <c r="E67" s="314"/>
      <c r="F67" s="314"/>
      <c r="G67" s="314"/>
      <c r="H67" s="314"/>
      <c r="I67" s="314"/>
      <c r="J67" s="314"/>
      <c r="K67" s="314"/>
      <c r="L67" s="314"/>
      <c r="M67" s="314"/>
      <c r="N67" s="315"/>
      <c r="O67" s="92">
        <f>+O59+O64+O65+O66</f>
        <v>1130777.7</v>
      </c>
      <c r="P67" s="163"/>
    </row>
    <row r="68" spans="2:16" ht="14.4" thickBot="1">
      <c r="B68" s="162"/>
      <c r="C68" s="79"/>
      <c r="O68" s="78"/>
      <c r="P68" s="163"/>
    </row>
    <row r="69" spans="2:16" ht="14.4" thickBot="1">
      <c r="B69" s="162"/>
      <c r="C69" s="316" t="s">
        <v>77</v>
      </c>
      <c r="D69" s="317"/>
      <c r="E69" s="317"/>
      <c r="F69" s="317"/>
      <c r="G69" s="317"/>
      <c r="H69" s="317"/>
      <c r="I69" s="317"/>
      <c r="J69" s="317"/>
      <c r="K69" s="317"/>
      <c r="L69" s="317"/>
      <c r="M69" s="317"/>
      <c r="N69" s="318"/>
      <c r="O69" s="91">
        <f>+O67</f>
        <v>1130777.7</v>
      </c>
      <c r="P69" s="163"/>
    </row>
    <row r="70" spans="2:16">
      <c r="B70" s="162"/>
      <c r="C70" s="90"/>
      <c r="D70" s="89"/>
      <c r="E70" s="89"/>
      <c r="F70" s="89"/>
      <c r="G70" s="89"/>
      <c r="H70" s="89"/>
      <c r="I70" s="89"/>
      <c r="J70" s="89"/>
      <c r="K70" s="89"/>
      <c r="L70" s="89"/>
      <c r="M70" s="89"/>
      <c r="N70" s="89"/>
      <c r="O70" s="88"/>
      <c r="P70" s="163"/>
    </row>
    <row r="71" spans="2:16">
      <c r="B71" s="162"/>
      <c r="C71" s="79"/>
      <c r="O71" s="78"/>
      <c r="P71" s="163"/>
    </row>
    <row r="72" spans="2:16">
      <c r="B72" s="162"/>
      <c r="C72" s="79"/>
      <c r="O72" s="78"/>
      <c r="P72" s="163"/>
    </row>
    <row r="73" spans="2:16">
      <c r="B73" s="162"/>
      <c r="C73" s="79"/>
      <c r="H73" s="81" t="s">
        <v>78</v>
      </c>
      <c r="I73" s="81"/>
      <c r="J73" s="81"/>
      <c r="K73" s="81"/>
      <c r="O73" s="78"/>
      <c r="P73" s="163"/>
    </row>
    <row r="74" spans="2:16">
      <c r="B74" s="162"/>
      <c r="C74" s="87"/>
      <c r="D74" s="166"/>
      <c r="E74" s="166"/>
      <c r="F74" s="166"/>
      <c r="G74" s="166"/>
      <c r="H74" s="81" t="s">
        <v>79</v>
      </c>
      <c r="I74" s="166"/>
      <c r="J74" s="166"/>
      <c r="K74" s="166"/>
      <c r="L74" s="166"/>
      <c r="M74" s="166"/>
      <c r="N74" s="166"/>
      <c r="O74" s="86"/>
      <c r="P74" s="163"/>
    </row>
    <row r="75" spans="2:16">
      <c r="B75" s="162"/>
      <c r="C75" s="87"/>
      <c r="D75" s="166"/>
      <c r="E75" s="166"/>
      <c r="F75" s="166"/>
      <c r="G75" s="166"/>
      <c r="H75" s="81" t="s">
        <v>80</v>
      </c>
      <c r="K75" s="166"/>
      <c r="L75" s="166"/>
      <c r="M75" s="166"/>
      <c r="N75" s="166"/>
      <c r="O75" s="86"/>
      <c r="P75" s="163"/>
    </row>
    <row r="76" spans="2:16">
      <c r="B76" s="162"/>
      <c r="C76" s="82"/>
      <c r="D76" s="167"/>
      <c r="E76" s="167"/>
      <c r="F76" s="167"/>
      <c r="G76" s="167"/>
      <c r="H76" s="81" t="s">
        <v>81</v>
      </c>
      <c r="I76" s="167"/>
      <c r="J76" s="167"/>
      <c r="K76" s="167"/>
      <c r="L76" s="167"/>
      <c r="M76" s="167"/>
      <c r="N76" s="167"/>
      <c r="O76" s="76"/>
      <c r="P76" s="163"/>
    </row>
    <row r="77" spans="2:16">
      <c r="B77" s="162"/>
      <c r="C77" s="79"/>
      <c r="H77" s="73" t="s">
        <v>82</v>
      </c>
      <c r="O77" s="78"/>
      <c r="P77" s="163"/>
    </row>
    <row r="78" spans="2:16">
      <c r="B78" s="162"/>
      <c r="C78" s="85" t="s">
        <v>83</v>
      </c>
      <c r="D78" s="155"/>
      <c r="E78" s="155"/>
      <c r="F78" s="155"/>
      <c r="G78" s="155"/>
      <c r="H78" s="155"/>
      <c r="I78" s="155"/>
      <c r="J78" s="155"/>
      <c r="K78" s="155"/>
      <c r="L78" s="155"/>
      <c r="M78" s="155"/>
      <c r="N78" s="155"/>
      <c r="O78" s="84"/>
      <c r="P78" s="163"/>
    </row>
    <row r="79" spans="2:16">
      <c r="B79" s="162"/>
      <c r="C79" s="304"/>
      <c r="D79" s="305"/>
      <c r="E79" s="305"/>
      <c r="F79" s="305"/>
      <c r="G79" s="305"/>
      <c r="H79" s="305"/>
      <c r="I79" s="305"/>
      <c r="J79" s="305"/>
      <c r="K79" s="305"/>
      <c r="L79" s="305"/>
      <c r="M79" s="305"/>
      <c r="N79" s="305"/>
      <c r="O79" s="306"/>
      <c r="P79" s="163"/>
    </row>
    <row r="80" spans="2:16">
      <c r="B80" s="162"/>
      <c r="C80" s="304"/>
      <c r="D80" s="305"/>
      <c r="E80" s="305"/>
      <c r="F80" s="305"/>
      <c r="G80" s="305"/>
      <c r="H80" s="305"/>
      <c r="I80" s="305"/>
      <c r="J80" s="305"/>
      <c r="K80" s="305"/>
      <c r="L80" s="305"/>
      <c r="M80" s="305"/>
      <c r="N80" s="305"/>
      <c r="O80" s="306"/>
      <c r="P80" s="163"/>
    </row>
    <row r="81" spans="2:16">
      <c r="B81" s="162"/>
      <c r="C81" s="82"/>
      <c r="D81" s="167"/>
      <c r="E81" s="167"/>
      <c r="F81" s="167"/>
      <c r="G81" s="167"/>
      <c r="H81" s="167"/>
      <c r="I81" s="167"/>
      <c r="J81" s="167"/>
      <c r="K81" s="167"/>
      <c r="L81" s="167"/>
      <c r="M81" s="167"/>
      <c r="N81" s="167"/>
      <c r="O81" s="76"/>
      <c r="P81" s="163"/>
    </row>
    <row r="82" spans="2:16">
      <c r="B82" s="162"/>
      <c r="C82" s="83" t="s">
        <v>84</v>
      </c>
      <c r="D82" s="167"/>
      <c r="E82" s="167"/>
      <c r="F82" s="167"/>
      <c r="G82" s="167"/>
      <c r="H82" s="167"/>
      <c r="I82" s="167"/>
      <c r="J82" s="167"/>
      <c r="K82" s="167"/>
      <c r="L82" s="167"/>
      <c r="M82" s="167"/>
      <c r="N82" s="167"/>
      <c r="O82" s="76"/>
      <c r="P82" s="163"/>
    </row>
    <row r="83" spans="2:16" ht="12.75" customHeight="1">
      <c r="B83" s="162"/>
      <c r="C83" s="301" t="s">
        <v>85</v>
      </c>
      <c r="D83" s="302"/>
      <c r="E83" s="302"/>
      <c r="F83" s="302"/>
      <c r="G83" s="302"/>
      <c r="H83" s="302"/>
      <c r="I83" s="302"/>
      <c r="J83" s="302"/>
      <c r="K83" s="302"/>
      <c r="L83" s="302"/>
      <c r="M83" s="302"/>
      <c r="N83" s="302"/>
      <c r="O83" s="303"/>
      <c r="P83" s="163"/>
    </row>
    <row r="84" spans="2:16">
      <c r="B84" s="162"/>
      <c r="C84" s="301"/>
      <c r="D84" s="302"/>
      <c r="E84" s="302"/>
      <c r="F84" s="302"/>
      <c r="G84" s="302"/>
      <c r="H84" s="302"/>
      <c r="I84" s="302"/>
      <c r="J84" s="302"/>
      <c r="K84" s="302"/>
      <c r="L84" s="302"/>
      <c r="M84" s="302"/>
      <c r="N84" s="302"/>
      <c r="O84" s="303"/>
      <c r="P84" s="163"/>
    </row>
    <row r="85" spans="2:16" ht="13.05" customHeight="1">
      <c r="B85" s="162"/>
      <c r="C85" s="301" t="s">
        <v>86</v>
      </c>
      <c r="D85" s="302"/>
      <c r="E85" s="302"/>
      <c r="F85" s="302"/>
      <c r="G85" s="302"/>
      <c r="H85" s="302"/>
      <c r="I85" s="302"/>
      <c r="J85" s="302"/>
      <c r="K85" s="302"/>
      <c r="L85" s="302"/>
      <c r="M85" s="302"/>
      <c r="N85" s="302"/>
      <c r="O85" s="303"/>
      <c r="P85" s="163"/>
    </row>
    <row r="86" spans="2:16">
      <c r="B86" s="162"/>
      <c r="C86" s="301"/>
      <c r="D86" s="302"/>
      <c r="E86" s="302"/>
      <c r="F86" s="302"/>
      <c r="G86" s="302"/>
      <c r="H86" s="302"/>
      <c r="I86" s="302"/>
      <c r="J86" s="302"/>
      <c r="K86" s="302"/>
      <c r="L86" s="302"/>
      <c r="M86" s="302"/>
      <c r="N86" s="302"/>
      <c r="O86" s="303"/>
      <c r="P86" s="163"/>
    </row>
    <row r="87" spans="2:16">
      <c r="B87" s="162"/>
      <c r="C87" s="82"/>
      <c r="D87" s="167"/>
      <c r="E87" s="167"/>
      <c r="F87" s="167"/>
      <c r="G87" s="167"/>
      <c r="H87" s="167"/>
      <c r="I87" s="167"/>
      <c r="J87" s="167"/>
      <c r="K87" s="167"/>
      <c r="L87" s="167"/>
      <c r="M87" s="167"/>
      <c r="N87" s="167"/>
      <c r="O87" s="76"/>
      <c r="P87" s="163"/>
    </row>
    <row r="88" spans="2:16">
      <c r="B88" s="162"/>
      <c r="C88" s="79"/>
      <c r="H88" s="81" t="s">
        <v>78</v>
      </c>
      <c r="O88" s="78"/>
      <c r="P88" s="163"/>
    </row>
    <row r="89" spans="2:16">
      <c r="B89" s="162"/>
      <c r="C89" s="79"/>
      <c r="H89" s="73" t="s">
        <v>79</v>
      </c>
      <c r="I89" s="80"/>
      <c r="J89" s="80"/>
      <c r="K89" s="80"/>
      <c r="O89" s="78"/>
      <c r="P89" s="163"/>
    </row>
    <row r="90" spans="2:16">
      <c r="B90" s="162"/>
      <c r="C90" s="79"/>
      <c r="H90" s="73" t="s">
        <v>87</v>
      </c>
      <c r="I90" s="168"/>
      <c r="J90" s="168"/>
      <c r="K90" s="168"/>
      <c r="O90" s="78"/>
      <c r="P90" s="163"/>
    </row>
    <row r="91" spans="2:16">
      <c r="B91" s="162"/>
      <c r="C91" s="77"/>
      <c r="D91" s="167"/>
      <c r="E91" s="167"/>
      <c r="F91" s="167"/>
      <c r="G91" s="167"/>
      <c r="H91" s="73" t="s">
        <v>81</v>
      </c>
      <c r="L91" s="167"/>
      <c r="M91" s="167"/>
      <c r="N91" s="167"/>
      <c r="O91" s="76"/>
      <c r="P91" s="163"/>
    </row>
    <row r="92" spans="2:16" ht="17.25" customHeight="1">
      <c r="B92" s="162"/>
      <c r="C92" s="75"/>
      <c r="D92" s="169"/>
      <c r="E92" s="169"/>
      <c r="K92" s="293"/>
      <c r="L92" s="293"/>
      <c r="M92" s="293"/>
      <c r="N92" s="293"/>
      <c r="O92" s="294"/>
      <c r="P92" s="163"/>
    </row>
    <row r="93" spans="2:16" ht="18.75" customHeight="1" thickBot="1">
      <c r="B93" s="162"/>
      <c r="C93" s="297"/>
      <c r="D93" s="298"/>
      <c r="E93" s="298"/>
      <c r="F93" s="74"/>
      <c r="G93" s="74"/>
      <c r="H93" s="74"/>
      <c r="I93" s="74"/>
      <c r="J93" s="74"/>
      <c r="K93" s="295"/>
      <c r="L93" s="295"/>
      <c r="M93" s="295"/>
      <c r="N93" s="295"/>
      <c r="O93" s="296"/>
      <c r="P93" s="163"/>
    </row>
    <row r="94" spans="2:16" ht="14.4" thickBot="1">
      <c r="B94" s="170"/>
      <c r="C94" s="171"/>
      <c r="D94" s="171"/>
      <c r="E94" s="171"/>
      <c r="F94" s="171"/>
      <c r="G94" s="171"/>
      <c r="H94" s="171"/>
      <c r="I94" s="171"/>
      <c r="J94" s="171"/>
      <c r="K94" s="171"/>
      <c r="L94" s="171"/>
      <c r="M94" s="171"/>
      <c r="N94" s="171"/>
      <c r="O94" s="171"/>
      <c r="P94" s="172"/>
    </row>
    <row r="95" spans="2:16" ht="14.4" thickTop="1"/>
  </sheetData>
  <mergeCells count="82">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40:J40"/>
    <mergeCell ref="M40:N40"/>
    <mergeCell ref="M32:N32"/>
    <mergeCell ref="C33:G33"/>
    <mergeCell ref="H33:I33"/>
    <mergeCell ref="J33:K33"/>
    <mergeCell ref="M33:N33"/>
    <mergeCell ref="C34:N34"/>
    <mergeCell ref="C35:O37"/>
    <mergeCell ref="C38:J38"/>
    <mergeCell ref="M38:N38"/>
    <mergeCell ref="C39:J39"/>
    <mergeCell ref="M39:N39"/>
    <mergeCell ref="C41:N41"/>
    <mergeCell ref="C42:O44"/>
    <mergeCell ref="C45:I45"/>
    <mergeCell ref="M45:N45"/>
    <mergeCell ref="C46:I46"/>
    <mergeCell ref="M46:N46"/>
    <mergeCell ref="C47:I47"/>
    <mergeCell ref="M47:N47"/>
    <mergeCell ref="C48:N48"/>
    <mergeCell ref="C49:O51"/>
    <mergeCell ref="C52:I52"/>
    <mergeCell ref="M52:N52"/>
    <mergeCell ref="M63:N63"/>
    <mergeCell ref="C64:I64"/>
    <mergeCell ref="M64:N64"/>
    <mergeCell ref="M53:N53"/>
    <mergeCell ref="M54:N54"/>
    <mergeCell ref="M55:N55"/>
    <mergeCell ref="C56:I56"/>
    <mergeCell ref="M56:N56"/>
    <mergeCell ref="C57:N57"/>
    <mergeCell ref="C83:O84"/>
    <mergeCell ref="C85:O86"/>
    <mergeCell ref="K92:O93"/>
    <mergeCell ref="C93:E93"/>
    <mergeCell ref="C31:G31"/>
    <mergeCell ref="J31:K31"/>
    <mergeCell ref="M31:N31"/>
    <mergeCell ref="M65:N65"/>
    <mergeCell ref="M66:N66"/>
    <mergeCell ref="C67:N67"/>
    <mergeCell ref="C69:N69"/>
    <mergeCell ref="C79:O79"/>
    <mergeCell ref="C80:O80"/>
    <mergeCell ref="C59:N59"/>
    <mergeCell ref="C60:O62"/>
    <mergeCell ref="C63:I63"/>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9FA62-496B-4612-B34D-182B1D72D458}">
  <sheetPr codeName="Hoja5"/>
  <dimension ref="B1:P94"/>
  <sheetViews>
    <sheetView showGridLines="0" view="pageBreakPreview" topLeftCell="A21" zoomScale="85" zoomScaleNormal="80" zoomScaleSheetLayoutView="85" zoomScalePageLayoutView="85" workbookViewId="0">
      <selection activeCell="J45" sqref="J45:O45"/>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(Entidad)'!C19</f>
        <v>1.3</v>
      </c>
      <c r="D25" s="335" t="str">
        <f>+'PRESUPUESTO OFICIAL (Entidad)'!G19</f>
        <v>CONSTRUCCIÓN DE PASO PROVISIONAL, INCLUYE RELLENO DE MATERIAL DE PRÉSTAMO Y ACONDICIONAMIENTO DEL TERRENO</v>
      </c>
      <c r="E25" s="336"/>
      <c r="F25" s="336"/>
      <c r="G25" s="336"/>
      <c r="H25" s="336"/>
      <c r="I25" s="336"/>
      <c r="J25" s="336"/>
      <c r="K25" s="336"/>
      <c r="L25" s="337"/>
      <c r="M25" s="335" t="str">
        <f>+'PRESUPUESTO OFICIAL (Entidad)'!H19</f>
        <v>UND</v>
      </c>
      <c r="N25" s="337"/>
      <c r="O25" s="127">
        <f>+'PRESUPUESTO OFICIAL (Entidad)'!I18</f>
        <v>1</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t="s">
        <v>115</v>
      </c>
      <c r="D30" s="308"/>
      <c r="E30" s="308"/>
      <c r="F30" s="308"/>
      <c r="G30" s="353"/>
      <c r="H30" s="398"/>
      <c r="I30" s="353"/>
      <c r="J30" s="398" t="s">
        <v>116</v>
      </c>
      <c r="K30" s="353"/>
      <c r="L30" s="124">
        <v>180000</v>
      </c>
      <c r="M30" s="399">
        <v>5</v>
      </c>
      <c r="N30" s="352"/>
      <c r="O30" s="115">
        <f>+L30*M30</f>
        <v>900000</v>
      </c>
      <c r="P30" s="163"/>
    </row>
    <row r="31" spans="2:16">
      <c r="B31" s="162"/>
      <c r="C31" s="99" t="s">
        <v>105</v>
      </c>
      <c r="D31" s="80"/>
      <c r="E31" s="80"/>
      <c r="F31" s="80"/>
      <c r="G31" s="125"/>
      <c r="H31" s="126"/>
      <c r="I31" s="125"/>
      <c r="J31" s="126" t="s">
        <v>106</v>
      </c>
      <c r="K31" s="125"/>
      <c r="L31" s="124">
        <f>+O52</f>
        <v>251829</v>
      </c>
      <c r="M31" s="351">
        <v>0.1</v>
      </c>
      <c r="N31" s="352"/>
      <c r="O31" s="115">
        <f>+L31*M31</f>
        <v>25182.9</v>
      </c>
      <c r="P31" s="163"/>
    </row>
    <row r="32" spans="2:16" ht="14.4" thickBot="1">
      <c r="B32" s="162"/>
      <c r="C32" s="319"/>
      <c r="D32" s="320"/>
      <c r="E32" s="320"/>
      <c r="F32" s="320"/>
      <c r="G32" s="347"/>
      <c r="H32" s="348"/>
      <c r="I32" s="347"/>
      <c r="J32" s="348"/>
      <c r="K32" s="347"/>
      <c r="L32" s="123"/>
      <c r="M32" s="349"/>
      <c r="N32" s="350"/>
      <c r="O32" s="115"/>
      <c r="P32" s="163"/>
    </row>
    <row r="33" spans="2:16" ht="14.4" thickBot="1">
      <c r="B33" s="162"/>
      <c r="C33" s="313" t="s">
        <v>58</v>
      </c>
      <c r="D33" s="314"/>
      <c r="E33" s="314"/>
      <c r="F33" s="314"/>
      <c r="G33" s="314"/>
      <c r="H33" s="314"/>
      <c r="I33" s="314"/>
      <c r="J33" s="314"/>
      <c r="K33" s="314"/>
      <c r="L33" s="314"/>
      <c r="M33" s="314"/>
      <c r="N33" s="315"/>
      <c r="O33" s="114">
        <f>+O30+O31+O32</f>
        <v>925182.9</v>
      </c>
      <c r="P33" s="163"/>
    </row>
    <row r="34" spans="2:16" ht="13.5" customHeight="1">
      <c r="B34" s="162"/>
      <c r="C34" s="338" t="s">
        <v>59</v>
      </c>
      <c r="D34" s="339"/>
      <c r="E34" s="339"/>
      <c r="F34" s="339"/>
      <c r="G34" s="339"/>
      <c r="H34" s="339"/>
      <c r="I34" s="339"/>
      <c r="J34" s="339"/>
      <c r="K34" s="339"/>
      <c r="L34" s="339"/>
      <c r="M34" s="339"/>
      <c r="N34" s="339"/>
      <c r="O34" s="340"/>
      <c r="P34" s="163"/>
    </row>
    <row r="35" spans="2:16">
      <c r="B35" s="162"/>
      <c r="C35" s="341"/>
      <c r="D35" s="342"/>
      <c r="E35" s="342"/>
      <c r="F35" s="342"/>
      <c r="G35" s="342"/>
      <c r="H35" s="342"/>
      <c r="I35" s="342"/>
      <c r="J35" s="342"/>
      <c r="K35" s="342"/>
      <c r="L35" s="342"/>
      <c r="M35" s="342"/>
      <c r="N35" s="342"/>
      <c r="O35" s="343"/>
      <c r="P35" s="163"/>
    </row>
    <row r="36" spans="2:16" ht="14.4" thickBot="1">
      <c r="B36" s="162"/>
      <c r="C36" s="344"/>
      <c r="D36" s="345"/>
      <c r="E36" s="345"/>
      <c r="F36" s="345"/>
      <c r="G36" s="345"/>
      <c r="H36" s="345"/>
      <c r="I36" s="345"/>
      <c r="J36" s="345"/>
      <c r="K36" s="345"/>
      <c r="L36" s="345"/>
      <c r="M36" s="345"/>
      <c r="N36" s="345"/>
      <c r="O36" s="346"/>
      <c r="P36" s="163"/>
    </row>
    <row r="37" spans="2:16">
      <c r="B37" s="162"/>
      <c r="C37" s="323" t="s">
        <v>50</v>
      </c>
      <c r="D37" s="324"/>
      <c r="E37" s="324"/>
      <c r="F37" s="324"/>
      <c r="G37" s="324"/>
      <c r="H37" s="324"/>
      <c r="I37" s="324"/>
      <c r="J37" s="330"/>
      <c r="K37" s="161" t="s">
        <v>51</v>
      </c>
      <c r="L37" s="113" t="s">
        <v>11</v>
      </c>
      <c r="M37" s="329" t="s">
        <v>60</v>
      </c>
      <c r="N37" s="330"/>
      <c r="O37" s="118" t="s">
        <v>57</v>
      </c>
      <c r="P37" s="163"/>
    </row>
    <row r="38" spans="2:16">
      <c r="B38" s="162"/>
      <c r="C38" s="307" t="s">
        <v>117</v>
      </c>
      <c r="D38" s="308"/>
      <c r="E38" s="308"/>
      <c r="F38" s="308"/>
      <c r="G38" s="308"/>
      <c r="H38" s="308"/>
      <c r="I38" s="308"/>
      <c r="J38" s="353"/>
      <c r="K38" s="158" t="s">
        <v>118</v>
      </c>
      <c r="L38" s="122">
        <v>42</v>
      </c>
      <c r="M38" s="385">
        <v>22800</v>
      </c>
      <c r="N38" s="386"/>
      <c r="O38" s="115">
        <f>+L38*M38</f>
        <v>957600</v>
      </c>
      <c r="P38" s="163"/>
    </row>
    <row r="39" spans="2:16" ht="14.4" thickBot="1">
      <c r="B39" s="162"/>
      <c r="C39" s="319"/>
      <c r="D39" s="320"/>
      <c r="E39" s="320"/>
      <c r="F39" s="320"/>
      <c r="G39" s="320"/>
      <c r="H39" s="320"/>
      <c r="I39" s="320"/>
      <c r="J39" s="347"/>
      <c r="K39" s="80"/>
      <c r="L39" s="121"/>
      <c r="M39" s="321"/>
      <c r="N39" s="322"/>
      <c r="O39" s="120"/>
      <c r="P39" s="163"/>
    </row>
    <row r="40" spans="2:16" ht="14.4" thickBot="1">
      <c r="B40" s="162"/>
      <c r="C40" s="313" t="s">
        <v>58</v>
      </c>
      <c r="D40" s="314"/>
      <c r="E40" s="314"/>
      <c r="F40" s="314"/>
      <c r="G40" s="314"/>
      <c r="H40" s="314"/>
      <c r="I40" s="314"/>
      <c r="J40" s="314"/>
      <c r="K40" s="314"/>
      <c r="L40" s="314"/>
      <c r="M40" s="314"/>
      <c r="N40" s="315"/>
      <c r="O40" s="103">
        <f>+O38+O39</f>
        <v>957600</v>
      </c>
      <c r="P40" s="163"/>
    </row>
    <row r="41" spans="2:16">
      <c r="B41" s="162"/>
      <c r="C41" s="338" t="s">
        <v>61</v>
      </c>
      <c r="D41" s="339"/>
      <c r="E41" s="339"/>
      <c r="F41" s="339"/>
      <c r="G41" s="339"/>
      <c r="H41" s="339"/>
      <c r="I41" s="339"/>
      <c r="J41" s="339"/>
      <c r="K41" s="339"/>
      <c r="L41" s="339"/>
      <c r="M41" s="339"/>
      <c r="N41" s="339"/>
      <c r="O41" s="340"/>
      <c r="P41" s="163"/>
    </row>
    <row r="42" spans="2:16">
      <c r="B42" s="162"/>
      <c r="C42" s="341"/>
      <c r="D42" s="342"/>
      <c r="E42" s="342"/>
      <c r="F42" s="342"/>
      <c r="G42" s="342"/>
      <c r="H42" s="342"/>
      <c r="I42" s="342"/>
      <c r="J42" s="342"/>
      <c r="K42" s="342"/>
      <c r="L42" s="342"/>
      <c r="M42" s="342"/>
      <c r="N42" s="342"/>
      <c r="O42" s="343"/>
      <c r="P42" s="163"/>
    </row>
    <row r="43" spans="2:16" ht="14.4" thickBot="1">
      <c r="B43" s="162"/>
      <c r="C43" s="344"/>
      <c r="D43" s="345"/>
      <c r="E43" s="345"/>
      <c r="F43" s="345"/>
      <c r="G43" s="345"/>
      <c r="H43" s="345"/>
      <c r="I43" s="345"/>
      <c r="J43" s="345"/>
      <c r="K43" s="345"/>
      <c r="L43" s="345"/>
      <c r="M43" s="345"/>
      <c r="N43" s="345"/>
      <c r="O43" s="346"/>
      <c r="P43" s="163"/>
    </row>
    <row r="44" spans="2:16">
      <c r="B44" s="162"/>
      <c r="C44" s="323" t="s">
        <v>62</v>
      </c>
      <c r="D44" s="324"/>
      <c r="E44" s="324"/>
      <c r="F44" s="324"/>
      <c r="G44" s="324"/>
      <c r="H44" s="324"/>
      <c r="I44" s="324"/>
      <c r="J44" s="113" t="s">
        <v>63</v>
      </c>
      <c r="K44" s="159" t="s">
        <v>64</v>
      </c>
      <c r="L44" s="119" t="s">
        <v>65</v>
      </c>
      <c r="M44" s="329" t="s">
        <v>66</v>
      </c>
      <c r="N44" s="330"/>
      <c r="O44" s="118" t="s">
        <v>57</v>
      </c>
      <c r="P44" s="163"/>
    </row>
    <row r="45" spans="2:16">
      <c r="B45" s="162"/>
      <c r="C45" s="307" t="s">
        <v>119</v>
      </c>
      <c r="D45" s="308"/>
      <c r="E45" s="308"/>
      <c r="F45" s="308"/>
      <c r="G45" s="308"/>
      <c r="H45" s="308"/>
      <c r="I45" s="308"/>
      <c r="J45" s="116">
        <v>42</v>
      </c>
      <c r="K45" s="117">
        <v>5</v>
      </c>
      <c r="L45" s="116" t="s">
        <v>120</v>
      </c>
      <c r="M45" s="327">
        <v>1200</v>
      </c>
      <c r="N45" s="328"/>
      <c r="O45" s="115">
        <f>+J45*K45*M45</f>
        <v>252000</v>
      </c>
      <c r="P45" s="163"/>
    </row>
    <row r="46" spans="2:16" ht="14.4" thickBot="1">
      <c r="B46" s="162"/>
      <c r="C46" s="319"/>
      <c r="D46" s="320"/>
      <c r="E46" s="320"/>
      <c r="F46" s="320"/>
      <c r="G46" s="320"/>
      <c r="H46" s="320"/>
      <c r="I46" s="320"/>
      <c r="J46" s="105"/>
      <c r="K46" s="74"/>
      <c r="L46" s="105"/>
      <c r="M46" s="321"/>
      <c r="N46" s="322"/>
      <c r="O46" s="104"/>
      <c r="P46" s="163"/>
    </row>
    <row r="47" spans="2:16" ht="14.4" thickBot="1">
      <c r="B47" s="162"/>
      <c r="C47" s="313" t="s">
        <v>58</v>
      </c>
      <c r="D47" s="314"/>
      <c r="E47" s="314"/>
      <c r="F47" s="314"/>
      <c r="G47" s="314"/>
      <c r="H47" s="314"/>
      <c r="I47" s="314"/>
      <c r="J47" s="314"/>
      <c r="K47" s="314"/>
      <c r="L47" s="314"/>
      <c r="M47" s="314"/>
      <c r="N47" s="315"/>
      <c r="O47" s="114">
        <f>+O45+O46</f>
        <v>252000</v>
      </c>
      <c r="P47" s="163"/>
    </row>
    <row r="48" spans="2:16">
      <c r="B48" s="162"/>
      <c r="C48" s="338" t="s">
        <v>67</v>
      </c>
      <c r="D48" s="339"/>
      <c r="E48" s="339"/>
      <c r="F48" s="339"/>
      <c r="G48" s="339"/>
      <c r="H48" s="339"/>
      <c r="I48" s="339"/>
      <c r="J48" s="339"/>
      <c r="K48" s="339"/>
      <c r="L48" s="339"/>
      <c r="M48" s="339"/>
      <c r="N48" s="339"/>
      <c r="O48" s="340"/>
      <c r="P48" s="163"/>
    </row>
    <row r="49" spans="2:16">
      <c r="B49" s="162"/>
      <c r="C49" s="341"/>
      <c r="D49" s="342"/>
      <c r="E49" s="342"/>
      <c r="F49" s="342"/>
      <c r="G49" s="342"/>
      <c r="H49" s="342"/>
      <c r="I49" s="342"/>
      <c r="J49" s="342"/>
      <c r="K49" s="342"/>
      <c r="L49" s="342"/>
      <c r="M49" s="342"/>
      <c r="N49" s="342"/>
      <c r="O49" s="343"/>
      <c r="P49" s="163"/>
    </row>
    <row r="50" spans="2:16" ht="14.4" thickBot="1">
      <c r="B50" s="162"/>
      <c r="C50" s="344"/>
      <c r="D50" s="345"/>
      <c r="E50" s="345"/>
      <c r="F50" s="345"/>
      <c r="G50" s="345"/>
      <c r="H50" s="345"/>
      <c r="I50" s="345"/>
      <c r="J50" s="345"/>
      <c r="K50" s="345"/>
      <c r="L50" s="345"/>
      <c r="M50" s="345"/>
      <c r="N50" s="345"/>
      <c r="O50" s="346"/>
      <c r="P50" s="163"/>
    </row>
    <row r="51" spans="2:16">
      <c r="B51" s="162"/>
      <c r="C51" s="323" t="s">
        <v>68</v>
      </c>
      <c r="D51" s="324"/>
      <c r="E51" s="324"/>
      <c r="F51" s="324"/>
      <c r="G51" s="324"/>
      <c r="H51" s="324"/>
      <c r="I51" s="324"/>
      <c r="J51" s="113" t="s">
        <v>101</v>
      </c>
      <c r="K51" s="112" t="s">
        <v>69</v>
      </c>
      <c r="L51" s="101" t="s">
        <v>56</v>
      </c>
      <c r="M51" s="325" t="s">
        <v>104</v>
      </c>
      <c r="N51" s="326"/>
      <c r="O51" s="100" t="s">
        <v>57</v>
      </c>
      <c r="P51" s="163"/>
    </row>
    <row r="52" spans="2:16">
      <c r="B52" s="162"/>
      <c r="C52" s="111" t="s">
        <v>113</v>
      </c>
      <c r="D52" s="110"/>
      <c r="E52" s="110"/>
      <c r="F52" s="110"/>
      <c r="G52" s="110"/>
      <c r="H52" s="110"/>
      <c r="I52" s="110"/>
      <c r="J52" s="109" t="s">
        <v>103</v>
      </c>
      <c r="K52" s="108"/>
      <c r="L52" s="107">
        <v>5</v>
      </c>
      <c r="M52" s="331">
        <v>50365.837664999999</v>
      </c>
      <c r="N52" s="332"/>
      <c r="O52" s="115">
        <f>ROUND(L52*M52,0)</f>
        <v>251829</v>
      </c>
      <c r="P52" s="163"/>
    </row>
    <row r="53" spans="2:16">
      <c r="B53" s="162"/>
      <c r="C53" s="111"/>
      <c r="D53" s="110"/>
      <c r="E53" s="110"/>
      <c r="F53" s="110"/>
      <c r="G53" s="110"/>
      <c r="H53" s="110"/>
      <c r="I53" s="110"/>
      <c r="J53" s="109"/>
      <c r="K53" s="108"/>
      <c r="L53" s="107"/>
      <c r="M53" s="331"/>
      <c r="N53" s="332"/>
      <c r="O53" s="106"/>
      <c r="P53" s="163"/>
    </row>
    <row r="54" spans="2:16">
      <c r="B54" s="162"/>
      <c r="C54" s="111"/>
      <c r="D54" s="110"/>
      <c r="E54" s="110"/>
      <c r="F54" s="110"/>
      <c r="G54" s="110"/>
      <c r="H54" s="110"/>
      <c r="I54" s="110"/>
      <c r="J54" s="109"/>
      <c r="K54" s="108"/>
      <c r="L54" s="107"/>
      <c r="M54" s="327"/>
      <c r="N54" s="328"/>
      <c r="O54" s="106"/>
      <c r="P54" s="163"/>
    </row>
    <row r="55" spans="2:16" ht="14.4" thickBot="1">
      <c r="B55" s="162"/>
      <c r="C55" s="319"/>
      <c r="D55" s="320"/>
      <c r="E55" s="320"/>
      <c r="F55" s="320"/>
      <c r="G55" s="320"/>
      <c r="H55" s="320"/>
      <c r="I55" s="320"/>
      <c r="J55" s="105"/>
      <c r="K55" s="74"/>
      <c r="L55" s="105"/>
      <c r="M55" s="321"/>
      <c r="N55" s="322"/>
      <c r="O55" s="104"/>
      <c r="P55" s="163"/>
    </row>
    <row r="56" spans="2:16" ht="14.4" thickBot="1">
      <c r="B56" s="162"/>
      <c r="C56" s="313" t="s">
        <v>58</v>
      </c>
      <c r="D56" s="314"/>
      <c r="E56" s="314"/>
      <c r="F56" s="314"/>
      <c r="G56" s="314"/>
      <c r="H56" s="314"/>
      <c r="I56" s="314"/>
      <c r="J56" s="314"/>
      <c r="K56" s="314"/>
      <c r="L56" s="314"/>
      <c r="M56" s="314"/>
      <c r="N56" s="315"/>
      <c r="O56" s="103">
        <f>+O52+O54+O53+O55</f>
        <v>251829</v>
      </c>
      <c r="P56" s="163"/>
    </row>
    <row r="57" spans="2:16" ht="14.4" thickBot="1">
      <c r="B57" s="162"/>
      <c r="C57" s="79"/>
      <c r="O57" s="78"/>
      <c r="P57" s="163"/>
    </row>
    <row r="58" spans="2:16" ht="14.4" thickBot="1">
      <c r="B58" s="162"/>
      <c r="C58" s="316" t="s">
        <v>70</v>
      </c>
      <c r="D58" s="317"/>
      <c r="E58" s="317"/>
      <c r="F58" s="317"/>
      <c r="G58" s="317"/>
      <c r="H58" s="317"/>
      <c r="I58" s="317"/>
      <c r="J58" s="317"/>
      <c r="K58" s="317"/>
      <c r="L58" s="317"/>
      <c r="M58" s="317"/>
      <c r="N58" s="318"/>
      <c r="O58" s="102">
        <f>ROUND(O33+O56+O47+O40,0)</f>
        <v>2386612</v>
      </c>
      <c r="P58" s="163"/>
    </row>
    <row r="59" spans="2:16">
      <c r="B59" s="162"/>
      <c r="C59" s="338" t="s">
        <v>71</v>
      </c>
      <c r="D59" s="339"/>
      <c r="E59" s="339"/>
      <c r="F59" s="339"/>
      <c r="G59" s="339"/>
      <c r="H59" s="339"/>
      <c r="I59" s="339"/>
      <c r="J59" s="339"/>
      <c r="K59" s="339"/>
      <c r="L59" s="339"/>
      <c r="M59" s="339"/>
      <c r="N59" s="339"/>
      <c r="O59" s="340"/>
      <c r="P59" s="163"/>
    </row>
    <row r="60" spans="2:16">
      <c r="B60" s="162"/>
      <c r="C60" s="341"/>
      <c r="D60" s="342"/>
      <c r="E60" s="342"/>
      <c r="F60" s="342"/>
      <c r="G60" s="342"/>
      <c r="H60" s="342"/>
      <c r="I60" s="342"/>
      <c r="J60" s="342"/>
      <c r="K60" s="342"/>
      <c r="L60" s="342"/>
      <c r="M60" s="342"/>
      <c r="N60" s="342"/>
      <c r="O60" s="343"/>
      <c r="P60" s="163"/>
    </row>
    <row r="61" spans="2:16" ht="14.4" thickBot="1">
      <c r="B61" s="162"/>
      <c r="C61" s="344"/>
      <c r="D61" s="345"/>
      <c r="E61" s="345"/>
      <c r="F61" s="345"/>
      <c r="G61" s="345"/>
      <c r="H61" s="345"/>
      <c r="I61" s="345"/>
      <c r="J61" s="345"/>
      <c r="K61" s="345"/>
      <c r="L61" s="345"/>
      <c r="M61" s="345"/>
      <c r="N61" s="345"/>
      <c r="O61" s="346"/>
      <c r="P61" s="163"/>
    </row>
    <row r="62" spans="2:16">
      <c r="B62" s="162"/>
      <c r="C62" s="323" t="s">
        <v>72</v>
      </c>
      <c r="D62" s="324"/>
      <c r="E62" s="324"/>
      <c r="F62" s="324"/>
      <c r="G62" s="324"/>
      <c r="H62" s="324"/>
      <c r="I62" s="324"/>
      <c r="J62" s="159"/>
      <c r="K62" s="160"/>
      <c r="L62" s="101" t="s">
        <v>73</v>
      </c>
      <c r="M62" s="325" t="s">
        <v>74</v>
      </c>
      <c r="N62" s="326"/>
      <c r="O62" s="100"/>
      <c r="P62" s="163"/>
    </row>
    <row r="63" spans="2:16">
      <c r="B63" s="162"/>
      <c r="C63" s="307" t="s">
        <v>23</v>
      </c>
      <c r="D63" s="308"/>
      <c r="E63" s="308"/>
      <c r="F63" s="308"/>
      <c r="G63" s="308"/>
      <c r="H63" s="308"/>
      <c r="I63" s="308"/>
      <c r="J63" s="98"/>
      <c r="K63" s="97"/>
      <c r="L63" s="94">
        <v>0.24</v>
      </c>
      <c r="M63" s="309">
        <f>+O58</f>
        <v>2386612</v>
      </c>
      <c r="N63" s="310"/>
      <c r="O63" s="93">
        <f>+L63*M63</f>
        <v>572786.88</v>
      </c>
      <c r="P63" s="163"/>
    </row>
    <row r="64" spans="2:16">
      <c r="B64" s="162"/>
      <c r="C64" s="99" t="s">
        <v>75</v>
      </c>
      <c r="D64" s="80"/>
      <c r="E64" s="80"/>
      <c r="F64" s="80"/>
      <c r="G64" s="80"/>
      <c r="H64" s="80"/>
      <c r="I64" s="80"/>
      <c r="J64" s="98"/>
      <c r="K64" s="97"/>
      <c r="L64" s="94">
        <v>0.01</v>
      </c>
      <c r="M64" s="309">
        <f>+O58</f>
        <v>2386612</v>
      </c>
      <c r="N64" s="310"/>
      <c r="O64" s="93">
        <f t="shared" ref="O64:O65" si="0">+L64*M64</f>
        <v>23866.12</v>
      </c>
      <c r="P64" s="163"/>
    </row>
    <row r="65" spans="2:16" ht="14.4" thickBot="1">
      <c r="B65" s="162"/>
      <c r="C65" s="156" t="s">
        <v>76</v>
      </c>
      <c r="D65" s="157"/>
      <c r="E65" s="157"/>
      <c r="F65" s="157"/>
      <c r="G65" s="157"/>
      <c r="H65" s="157"/>
      <c r="I65" s="157"/>
      <c r="J65" s="96"/>
      <c r="K65" s="95"/>
      <c r="L65" s="94">
        <v>0.05</v>
      </c>
      <c r="M65" s="311">
        <f>+O58</f>
        <v>2386612</v>
      </c>
      <c r="N65" s="312"/>
      <c r="O65" s="93">
        <f t="shared" si="0"/>
        <v>119330.6</v>
      </c>
      <c r="P65" s="163"/>
    </row>
    <row r="66" spans="2:16" ht="14.4" thickBot="1">
      <c r="B66" s="162"/>
      <c r="C66" s="313" t="s">
        <v>58</v>
      </c>
      <c r="D66" s="314"/>
      <c r="E66" s="314"/>
      <c r="F66" s="314"/>
      <c r="G66" s="314"/>
      <c r="H66" s="314"/>
      <c r="I66" s="314"/>
      <c r="J66" s="314"/>
      <c r="K66" s="314"/>
      <c r="L66" s="314"/>
      <c r="M66" s="314"/>
      <c r="N66" s="315"/>
      <c r="O66" s="92">
        <f>+O58+O63+O64+O65</f>
        <v>3102595.6</v>
      </c>
      <c r="P66" s="163"/>
    </row>
    <row r="67" spans="2:16" ht="14.4" thickBot="1">
      <c r="B67" s="162"/>
      <c r="C67" s="79"/>
      <c r="O67" s="78"/>
      <c r="P67" s="163"/>
    </row>
    <row r="68" spans="2:16" ht="14.4" thickBot="1">
      <c r="B68" s="162"/>
      <c r="C68" s="316" t="s">
        <v>77</v>
      </c>
      <c r="D68" s="317"/>
      <c r="E68" s="317"/>
      <c r="F68" s="317"/>
      <c r="G68" s="317"/>
      <c r="H68" s="317"/>
      <c r="I68" s="317"/>
      <c r="J68" s="317"/>
      <c r="K68" s="317"/>
      <c r="L68" s="317"/>
      <c r="M68" s="317"/>
      <c r="N68" s="318"/>
      <c r="O68" s="91">
        <f>+O66</f>
        <v>3102595.6</v>
      </c>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78</v>
      </c>
      <c r="I72" s="81"/>
      <c r="J72" s="81"/>
      <c r="K72" s="81"/>
      <c r="O72" s="78"/>
      <c r="P72" s="163"/>
    </row>
    <row r="73" spans="2:16">
      <c r="B73" s="162"/>
      <c r="C73" s="87"/>
      <c r="D73" s="166"/>
      <c r="E73" s="166"/>
      <c r="F73" s="166"/>
      <c r="G73" s="166"/>
      <c r="H73" s="81" t="s">
        <v>79</v>
      </c>
      <c r="I73" s="166"/>
      <c r="J73" s="166"/>
      <c r="K73" s="166"/>
      <c r="L73" s="166"/>
      <c r="M73" s="166"/>
      <c r="N73" s="166"/>
      <c r="O73" s="86"/>
      <c r="P73" s="163"/>
    </row>
    <row r="74" spans="2:16">
      <c r="B74" s="162"/>
      <c r="C74" s="87"/>
      <c r="D74" s="166"/>
      <c r="E74" s="166"/>
      <c r="F74" s="166"/>
      <c r="G74" s="166"/>
      <c r="H74" s="81" t="s">
        <v>80</v>
      </c>
      <c r="K74" s="166"/>
      <c r="L74" s="166"/>
      <c r="M74" s="166"/>
      <c r="N74" s="166"/>
      <c r="O74" s="86"/>
      <c r="P74" s="163"/>
    </row>
    <row r="75" spans="2:16">
      <c r="B75" s="162"/>
      <c r="C75" s="82"/>
      <c r="D75" s="167"/>
      <c r="E75" s="167"/>
      <c r="F75" s="167"/>
      <c r="G75" s="167"/>
      <c r="H75" s="81" t="s">
        <v>81</v>
      </c>
      <c r="I75" s="167"/>
      <c r="J75" s="167"/>
      <c r="K75" s="167"/>
      <c r="L75" s="167"/>
      <c r="M75" s="167"/>
      <c r="N75" s="167"/>
      <c r="O75" s="76"/>
      <c r="P75" s="163"/>
    </row>
    <row r="76" spans="2:16">
      <c r="B76" s="162"/>
      <c r="C76" s="79"/>
      <c r="H76" s="73" t="s">
        <v>82</v>
      </c>
      <c r="O76" s="78"/>
      <c r="P76" s="163"/>
    </row>
    <row r="77" spans="2:16">
      <c r="B77" s="162"/>
      <c r="C77" s="85" t="s">
        <v>83</v>
      </c>
      <c r="D77" s="155"/>
      <c r="E77" s="155"/>
      <c r="F77" s="155"/>
      <c r="G77" s="155"/>
      <c r="H77" s="155"/>
      <c r="I77" s="155"/>
      <c r="J77" s="155"/>
      <c r="K77" s="155"/>
      <c r="L77" s="155"/>
      <c r="M77" s="155"/>
      <c r="N77" s="155"/>
      <c r="O77" s="84"/>
      <c r="P77" s="163"/>
    </row>
    <row r="78" spans="2:16">
      <c r="B78" s="162"/>
      <c r="C78" s="304"/>
      <c r="D78" s="305"/>
      <c r="E78" s="305"/>
      <c r="F78" s="305"/>
      <c r="G78" s="305"/>
      <c r="H78" s="305"/>
      <c r="I78" s="305"/>
      <c r="J78" s="305"/>
      <c r="K78" s="305"/>
      <c r="L78" s="305"/>
      <c r="M78" s="305"/>
      <c r="N78" s="305"/>
      <c r="O78" s="306"/>
      <c r="P78" s="163"/>
    </row>
    <row r="79" spans="2:16">
      <c r="B79" s="162"/>
      <c r="C79" s="304"/>
      <c r="D79" s="305"/>
      <c r="E79" s="305"/>
      <c r="F79" s="305"/>
      <c r="G79" s="305"/>
      <c r="H79" s="305"/>
      <c r="I79" s="305"/>
      <c r="J79" s="305"/>
      <c r="K79" s="305"/>
      <c r="L79" s="305"/>
      <c r="M79" s="305"/>
      <c r="N79" s="305"/>
      <c r="O79" s="306"/>
      <c r="P79" s="163"/>
    </row>
    <row r="80" spans="2:16">
      <c r="B80" s="162"/>
      <c r="C80" s="82"/>
      <c r="D80" s="167"/>
      <c r="E80" s="167"/>
      <c r="F80" s="167"/>
      <c r="G80" s="167"/>
      <c r="H80" s="167"/>
      <c r="I80" s="167"/>
      <c r="J80" s="167"/>
      <c r="K80" s="167"/>
      <c r="L80" s="167"/>
      <c r="M80" s="167"/>
      <c r="N80" s="167"/>
      <c r="O80" s="76"/>
      <c r="P80" s="163"/>
    </row>
    <row r="81" spans="2:16">
      <c r="B81" s="162"/>
      <c r="C81" s="83" t="s">
        <v>84</v>
      </c>
      <c r="D81" s="167"/>
      <c r="E81" s="167"/>
      <c r="F81" s="167"/>
      <c r="G81" s="167"/>
      <c r="H81" s="167"/>
      <c r="I81" s="167"/>
      <c r="J81" s="167"/>
      <c r="K81" s="167"/>
      <c r="L81" s="167"/>
      <c r="M81" s="167"/>
      <c r="N81" s="167"/>
      <c r="O81" s="76"/>
      <c r="P81" s="163"/>
    </row>
    <row r="82" spans="2:16" ht="12.75" customHeight="1">
      <c r="B82" s="162"/>
      <c r="C82" s="301" t="s">
        <v>85</v>
      </c>
      <c r="D82" s="302"/>
      <c r="E82" s="302"/>
      <c r="F82" s="302"/>
      <c r="G82" s="302"/>
      <c r="H82" s="302"/>
      <c r="I82" s="302"/>
      <c r="J82" s="302"/>
      <c r="K82" s="302"/>
      <c r="L82" s="302"/>
      <c r="M82" s="302"/>
      <c r="N82" s="302"/>
      <c r="O82" s="303"/>
      <c r="P82" s="163"/>
    </row>
    <row r="83" spans="2:16">
      <c r="B83" s="162"/>
      <c r="C83" s="301"/>
      <c r="D83" s="302"/>
      <c r="E83" s="302"/>
      <c r="F83" s="302"/>
      <c r="G83" s="302"/>
      <c r="H83" s="302"/>
      <c r="I83" s="302"/>
      <c r="J83" s="302"/>
      <c r="K83" s="302"/>
      <c r="L83" s="302"/>
      <c r="M83" s="302"/>
      <c r="N83" s="302"/>
      <c r="O83" s="303"/>
      <c r="P83" s="163"/>
    </row>
    <row r="84" spans="2:16" ht="13.05" customHeight="1">
      <c r="B84" s="162"/>
      <c r="C84" s="301" t="s">
        <v>86</v>
      </c>
      <c r="D84" s="302"/>
      <c r="E84" s="302"/>
      <c r="F84" s="302"/>
      <c r="G84" s="302"/>
      <c r="H84" s="302"/>
      <c r="I84" s="302"/>
      <c r="J84" s="302"/>
      <c r="K84" s="302"/>
      <c r="L84" s="302"/>
      <c r="M84" s="302"/>
      <c r="N84" s="302"/>
      <c r="O84" s="303"/>
      <c r="P84" s="163"/>
    </row>
    <row r="85" spans="2:16">
      <c r="B85" s="162"/>
      <c r="C85" s="301"/>
      <c r="D85" s="302"/>
      <c r="E85" s="302"/>
      <c r="F85" s="302"/>
      <c r="G85" s="302"/>
      <c r="H85" s="302"/>
      <c r="I85" s="302"/>
      <c r="J85" s="302"/>
      <c r="K85" s="302"/>
      <c r="L85" s="302"/>
      <c r="M85" s="302"/>
      <c r="N85" s="302"/>
      <c r="O85" s="303"/>
      <c r="P85" s="163"/>
    </row>
    <row r="86" spans="2:16">
      <c r="B86" s="162"/>
      <c r="C86" s="82"/>
      <c r="D86" s="167"/>
      <c r="E86" s="167"/>
      <c r="F86" s="167"/>
      <c r="G86" s="167"/>
      <c r="H86" s="167"/>
      <c r="I86" s="167"/>
      <c r="J86" s="167"/>
      <c r="K86" s="167"/>
      <c r="L86" s="167"/>
      <c r="M86" s="167"/>
      <c r="N86" s="167"/>
      <c r="O86" s="76"/>
      <c r="P86" s="163"/>
    </row>
    <row r="87" spans="2:16">
      <c r="B87" s="162"/>
      <c r="C87" s="79"/>
      <c r="H87" s="81" t="s">
        <v>78</v>
      </c>
      <c r="O87" s="78"/>
      <c r="P87" s="163"/>
    </row>
    <row r="88" spans="2:16">
      <c r="B88" s="162"/>
      <c r="C88" s="79"/>
      <c r="H88" s="73" t="s">
        <v>79</v>
      </c>
      <c r="I88" s="80"/>
      <c r="J88" s="80"/>
      <c r="K88" s="80"/>
      <c r="O88" s="78"/>
      <c r="P88" s="163"/>
    </row>
    <row r="89" spans="2:16">
      <c r="B89" s="162"/>
      <c r="C89" s="79"/>
      <c r="H89" s="73" t="s">
        <v>87</v>
      </c>
      <c r="I89" s="168"/>
      <c r="J89" s="168"/>
      <c r="K89" s="168"/>
      <c r="O89" s="78"/>
      <c r="P89" s="163"/>
    </row>
    <row r="90" spans="2:16">
      <c r="B90" s="162"/>
      <c r="C90" s="77"/>
      <c r="D90" s="167"/>
      <c r="E90" s="167"/>
      <c r="F90" s="167"/>
      <c r="G90" s="167"/>
      <c r="H90" s="73" t="s">
        <v>81</v>
      </c>
      <c r="L90" s="167"/>
      <c r="M90" s="167"/>
      <c r="N90" s="167"/>
      <c r="O90" s="76"/>
      <c r="P90" s="163"/>
    </row>
    <row r="91" spans="2:16" ht="17.25" customHeight="1">
      <c r="B91" s="162"/>
      <c r="C91" s="75"/>
      <c r="D91" s="169"/>
      <c r="E91" s="169"/>
      <c r="K91" s="293"/>
      <c r="L91" s="293"/>
      <c r="M91" s="293"/>
      <c r="N91" s="293"/>
      <c r="O91" s="294"/>
      <c r="P91" s="163"/>
    </row>
    <row r="92" spans="2:16" ht="18.75" customHeight="1" thickBot="1">
      <c r="B92" s="162"/>
      <c r="C92" s="297"/>
      <c r="D92" s="298"/>
      <c r="E92" s="298"/>
      <c r="F92" s="74"/>
      <c r="G92" s="74"/>
      <c r="H92" s="74"/>
      <c r="I92" s="74"/>
      <c r="J92" s="74"/>
      <c r="K92" s="295"/>
      <c r="L92" s="295"/>
      <c r="M92" s="295"/>
      <c r="N92" s="295"/>
      <c r="O92" s="296"/>
      <c r="P92" s="163"/>
    </row>
    <row r="93" spans="2:16" ht="14.4" thickBot="1">
      <c r="B93" s="170"/>
      <c r="C93" s="171"/>
      <c r="D93" s="171"/>
      <c r="E93" s="171"/>
      <c r="F93" s="171"/>
      <c r="G93" s="171"/>
      <c r="H93" s="171"/>
      <c r="I93" s="171"/>
      <c r="J93" s="171"/>
      <c r="K93" s="171"/>
      <c r="L93" s="171"/>
      <c r="M93" s="171"/>
      <c r="N93" s="171"/>
      <c r="O93" s="171"/>
      <c r="P93" s="172"/>
    </row>
    <row r="94" spans="2:16" ht="14.4"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M31:N31"/>
    <mergeCell ref="C32:G32"/>
    <mergeCell ref="H32:I32"/>
    <mergeCell ref="J32:K32"/>
    <mergeCell ref="M32:N32"/>
    <mergeCell ref="C33:N33"/>
    <mergeCell ref="C34:O36"/>
    <mergeCell ref="C37:J37"/>
    <mergeCell ref="M37:N37"/>
    <mergeCell ref="C38:J38"/>
    <mergeCell ref="M38:N38"/>
    <mergeCell ref="C48:O50"/>
    <mergeCell ref="C39:J39"/>
    <mergeCell ref="M39:N39"/>
    <mergeCell ref="C40:N40"/>
    <mergeCell ref="C41:O43"/>
    <mergeCell ref="C44:I44"/>
    <mergeCell ref="M44:N44"/>
    <mergeCell ref="C45:I45"/>
    <mergeCell ref="M45:N45"/>
    <mergeCell ref="C46:I46"/>
    <mergeCell ref="M46:N46"/>
    <mergeCell ref="C47:N47"/>
    <mergeCell ref="C63:I63"/>
    <mergeCell ref="M63:N63"/>
    <mergeCell ref="C51:I51"/>
    <mergeCell ref="M51:N51"/>
    <mergeCell ref="M52:N52"/>
    <mergeCell ref="M53:N53"/>
    <mergeCell ref="M54:N54"/>
    <mergeCell ref="C55:I55"/>
    <mergeCell ref="M55:N55"/>
    <mergeCell ref="C56:N56"/>
    <mergeCell ref="C58:N58"/>
    <mergeCell ref="C59:O61"/>
    <mergeCell ref="C62:I62"/>
    <mergeCell ref="M62:N62"/>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7" orientation="portrait" r:id="rId1"/>
  <headerFooter alignWithMargins="0"/>
  <ignoredErrors>
    <ignoredError sqref="M63:O64" evalError="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9216A-9571-4F5C-9BFB-94ADDEA63A24}">
  <sheetPr codeName="Hoja6"/>
  <dimension ref="B1:P94"/>
  <sheetViews>
    <sheetView showGridLines="0" view="pageBreakPreview" topLeftCell="A26" zoomScale="70" zoomScaleNormal="80" zoomScaleSheetLayoutView="70" zoomScalePageLayoutView="85" workbookViewId="0">
      <selection activeCell="M63" sqref="M63:N63"/>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(Entidad)'!C23</f>
        <v>2.1</v>
      </c>
      <c r="D25" s="335" t="str">
        <f>+'PRESUPUESTO OFICIAL (Entidad)'!G23</f>
        <v>EXCAVACIÓN MECÁNICA, SIN CLASIFICAR, NO INCLUYE RETIRO</v>
      </c>
      <c r="E25" s="336"/>
      <c r="F25" s="336"/>
      <c r="G25" s="336"/>
      <c r="H25" s="336"/>
      <c r="I25" s="336"/>
      <c r="J25" s="336"/>
      <c r="K25" s="336"/>
      <c r="L25" s="337"/>
      <c r="M25" s="335" t="str">
        <f>+'PRESUPUESTO OFICIAL (Entidad)'!H23</f>
        <v>M3</v>
      </c>
      <c r="N25" s="337"/>
      <c r="O25" s="127">
        <f>+'PRESUPUESTO OFICIAL (Entidad)'!I23</f>
        <v>184</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t="s">
        <v>115</v>
      </c>
      <c r="D30" s="308"/>
      <c r="E30" s="308"/>
      <c r="F30" s="308"/>
      <c r="G30" s="353"/>
      <c r="H30" s="398"/>
      <c r="I30" s="353"/>
      <c r="J30" s="398" t="s">
        <v>116</v>
      </c>
      <c r="K30" s="353"/>
      <c r="L30" s="124">
        <v>180000</v>
      </c>
      <c r="M30" s="399">
        <v>0.16</v>
      </c>
      <c r="N30" s="352"/>
      <c r="O30" s="115">
        <f>+L30*M30</f>
        <v>28800</v>
      </c>
      <c r="P30" s="163"/>
    </row>
    <row r="31" spans="2:16">
      <c r="B31" s="162"/>
      <c r="C31" s="99" t="s">
        <v>105</v>
      </c>
      <c r="D31" s="80"/>
      <c r="E31" s="80"/>
      <c r="F31" s="80"/>
      <c r="G31" s="125"/>
      <c r="H31" s="126"/>
      <c r="I31" s="125"/>
      <c r="J31" s="126" t="s">
        <v>106</v>
      </c>
      <c r="K31" s="125"/>
      <c r="L31" s="124">
        <f>+O52</f>
        <v>806</v>
      </c>
      <c r="M31" s="351">
        <v>0.1</v>
      </c>
      <c r="N31" s="352"/>
      <c r="O31" s="115">
        <f>+L31*M31</f>
        <v>80.600000000000009</v>
      </c>
      <c r="P31" s="163"/>
    </row>
    <row r="32" spans="2:16" ht="14.4" thickBot="1">
      <c r="B32" s="162"/>
      <c r="C32" s="319"/>
      <c r="D32" s="320"/>
      <c r="E32" s="320"/>
      <c r="F32" s="320"/>
      <c r="G32" s="347"/>
      <c r="H32" s="348"/>
      <c r="I32" s="347"/>
      <c r="J32" s="348"/>
      <c r="K32" s="347"/>
      <c r="L32" s="123"/>
      <c r="M32" s="349"/>
      <c r="N32" s="350"/>
      <c r="O32" s="115"/>
      <c r="P32" s="163"/>
    </row>
    <row r="33" spans="2:16" ht="14.4" thickBot="1">
      <c r="B33" s="162"/>
      <c r="C33" s="313" t="s">
        <v>58</v>
      </c>
      <c r="D33" s="314"/>
      <c r="E33" s="314"/>
      <c r="F33" s="314"/>
      <c r="G33" s="314"/>
      <c r="H33" s="314"/>
      <c r="I33" s="314"/>
      <c r="J33" s="314"/>
      <c r="K33" s="314"/>
      <c r="L33" s="314"/>
      <c r="M33" s="314"/>
      <c r="N33" s="315"/>
      <c r="O33" s="114">
        <f>+O30+O31+O32</f>
        <v>28880.6</v>
      </c>
      <c r="P33" s="163"/>
    </row>
    <row r="34" spans="2:16" ht="13.5" customHeight="1">
      <c r="B34" s="162"/>
      <c r="C34" s="338" t="s">
        <v>59</v>
      </c>
      <c r="D34" s="339"/>
      <c r="E34" s="339"/>
      <c r="F34" s="339"/>
      <c r="G34" s="339"/>
      <c r="H34" s="339"/>
      <c r="I34" s="339"/>
      <c r="J34" s="339"/>
      <c r="K34" s="339"/>
      <c r="L34" s="339"/>
      <c r="M34" s="339"/>
      <c r="N34" s="339"/>
      <c r="O34" s="340"/>
      <c r="P34" s="163"/>
    </row>
    <row r="35" spans="2:16">
      <c r="B35" s="162"/>
      <c r="C35" s="341"/>
      <c r="D35" s="342"/>
      <c r="E35" s="342"/>
      <c r="F35" s="342"/>
      <c r="G35" s="342"/>
      <c r="H35" s="342"/>
      <c r="I35" s="342"/>
      <c r="J35" s="342"/>
      <c r="K35" s="342"/>
      <c r="L35" s="342"/>
      <c r="M35" s="342"/>
      <c r="N35" s="342"/>
      <c r="O35" s="343"/>
      <c r="P35" s="163"/>
    </row>
    <row r="36" spans="2:16" ht="14.4" thickBot="1">
      <c r="B36" s="162"/>
      <c r="C36" s="344"/>
      <c r="D36" s="345"/>
      <c r="E36" s="345"/>
      <c r="F36" s="345"/>
      <c r="G36" s="345"/>
      <c r="H36" s="345"/>
      <c r="I36" s="345"/>
      <c r="J36" s="345"/>
      <c r="K36" s="345"/>
      <c r="L36" s="345"/>
      <c r="M36" s="345"/>
      <c r="N36" s="345"/>
      <c r="O36" s="346"/>
      <c r="P36" s="163"/>
    </row>
    <row r="37" spans="2:16">
      <c r="B37" s="162"/>
      <c r="C37" s="323" t="s">
        <v>50</v>
      </c>
      <c r="D37" s="324"/>
      <c r="E37" s="324"/>
      <c r="F37" s="324"/>
      <c r="G37" s="324"/>
      <c r="H37" s="324"/>
      <c r="I37" s="324"/>
      <c r="J37" s="330"/>
      <c r="K37" s="161" t="s">
        <v>51</v>
      </c>
      <c r="L37" s="113" t="s">
        <v>11</v>
      </c>
      <c r="M37" s="329" t="s">
        <v>60</v>
      </c>
      <c r="N37" s="330"/>
      <c r="O37" s="118" t="s">
        <v>57</v>
      </c>
      <c r="P37" s="163"/>
    </row>
    <row r="38" spans="2:16">
      <c r="B38" s="162"/>
      <c r="C38" s="307"/>
      <c r="D38" s="308"/>
      <c r="E38" s="308"/>
      <c r="F38" s="308"/>
      <c r="G38" s="308"/>
      <c r="H38" s="308"/>
      <c r="I38" s="308"/>
      <c r="J38" s="353"/>
      <c r="K38" s="158"/>
      <c r="L38" s="122"/>
      <c r="M38" s="385"/>
      <c r="N38" s="386"/>
      <c r="O38" s="115">
        <f>+L38*M38</f>
        <v>0</v>
      </c>
      <c r="P38" s="163"/>
    </row>
    <row r="39" spans="2:16" ht="14.4" thickBot="1">
      <c r="B39" s="162"/>
      <c r="C39" s="319"/>
      <c r="D39" s="320"/>
      <c r="E39" s="320"/>
      <c r="F39" s="320"/>
      <c r="G39" s="320"/>
      <c r="H39" s="320"/>
      <c r="I39" s="320"/>
      <c r="J39" s="347"/>
      <c r="K39" s="80"/>
      <c r="L39" s="121"/>
      <c r="M39" s="321"/>
      <c r="N39" s="322"/>
      <c r="O39" s="120"/>
      <c r="P39" s="163"/>
    </row>
    <row r="40" spans="2:16" ht="14.4" thickBot="1">
      <c r="B40" s="162"/>
      <c r="C40" s="313" t="s">
        <v>58</v>
      </c>
      <c r="D40" s="314"/>
      <c r="E40" s="314"/>
      <c r="F40" s="314"/>
      <c r="G40" s="314"/>
      <c r="H40" s="314"/>
      <c r="I40" s="314"/>
      <c r="J40" s="314"/>
      <c r="K40" s="314"/>
      <c r="L40" s="314"/>
      <c r="M40" s="314"/>
      <c r="N40" s="315"/>
      <c r="O40" s="103">
        <f>+O38+O39</f>
        <v>0</v>
      </c>
      <c r="P40" s="163"/>
    </row>
    <row r="41" spans="2:16">
      <c r="B41" s="162"/>
      <c r="C41" s="338" t="s">
        <v>61</v>
      </c>
      <c r="D41" s="339"/>
      <c r="E41" s="339"/>
      <c r="F41" s="339"/>
      <c r="G41" s="339"/>
      <c r="H41" s="339"/>
      <c r="I41" s="339"/>
      <c r="J41" s="339"/>
      <c r="K41" s="339"/>
      <c r="L41" s="339"/>
      <c r="M41" s="339"/>
      <c r="N41" s="339"/>
      <c r="O41" s="340"/>
      <c r="P41" s="163"/>
    </row>
    <row r="42" spans="2:16">
      <c r="B42" s="162"/>
      <c r="C42" s="341"/>
      <c r="D42" s="342"/>
      <c r="E42" s="342"/>
      <c r="F42" s="342"/>
      <c r="G42" s="342"/>
      <c r="H42" s="342"/>
      <c r="I42" s="342"/>
      <c r="J42" s="342"/>
      <c r="K42" s="342"/>
      <c r="L42" s="342"/>
      <c r="M42" s="342"/>
      <c r="N42" s="342"/>
      <c r="O42" s="343"/>
      <c r="P42" s="163"/>
    </row>
    <row r="43" spans="2:16" ht="14.4" thickBot="1">
      <c r="B43" s="162"/>
      <c r="C43" s="344"/>
      <c r="D43" s="345"/>
      <c r="E43" s="345"/>
      <c r="F43" s="345"/>
      <c r="G43" s="345"/>
      <c r="H43" s="345"/>
      <c r="I43" s="345"/>
      <c r="J43" s="345"/>
      <c r="K43" s="345"/>
      <c r="L43" s="345"/>
      <c r="M43" s="345"/>
      <c r="N43" s="345"/>
      <c r="O43" s="346"/>
      <c r="P43" s="163"/>
    </row>
    <row r="44" spans="2:16">
      <c r="B44" s="162"/>
      <c r="C44" s="323" t="s">
        <v>62</v>
      </c>
      <c r="D44" s="324"/>
      <c r="E44" s="324"/>
      <c r="F44" s="324"/>
      <c r="G44" s="324"/>
      <c r="H44" s="324"/>
      <c r="I44" s="324"/>
      <c r="J44" s="113" t="s">
        <v>63</v>
      </c>
      <c r="K44" s="159" t="s">
        <v>64</v>
      </c>
      <c r="L44" s="119" t="s">
        <v>65</v>
      </c>
      <c r="M44" s="329" t="s">
        <v>66</v>
      </c>
      <c r="N44" s="330"/>
      <c r="O44" s="118" t="s">
        <v>57</v>
      </c>
      <c r="P44" s="163"/>
    </row>
    <row r="45" spans="2:16">
      <c r="B45" s="162"/>
      <c r="C45" s="307"/>
      <c r="D45" s="308"/>
      <c r="E45" s="308"/>
      <c r="F45" s="308"/>
      <c r="G45" s="308"/>
      <c r="H45" s="308"/>
      <c r="I45" s="308"/>
      <c r="J45" s="116"/>
      <c r="K45" s="117"/>
      <c r="L45" s="116"/>
      <c r="M45" s="327"/>
      <c r="N45" s="328"/>
      <c r="O45" s="115">
        <f>+J45*K45*M45</f>
        <v>0</v>
      </c>
      <c r="P45" s="163"/>
    </row>
    <row r="46" spans="2:16" ht="14.4" thickBot="1">
      <c r="B46" s="162"/>
      <c r="C46" s="319"/>
      <c r="D46" s="320"/>
      <c r="E46" s="320"/>
      <c r="F46" s="320"/>
      <c r="G46" s="320"/>
      <c r="H46" s="320"/>
      <c r="I46" s="320"/>
      <c r="J46" s="105"/>
      <c r="K46" s="74"/>
      <c r="L46" s="105"/>
      <c r="M46" s="321"/>
      <c r="N46" s="322"/>
      <c r="O46" s="104"/>
      <c r="P46" s="163"/>
    </row>
    <row r="47" spans="2:16" ht="14.4" thickBot="1">
      <c r="B47" s="162"/>
      <c r="C47" s="313" t="s">
        <v>58</v>
      </c>
      <c r="D47" s="314"/>
      <c r="E47" s="314"/>
      <c r="F47" s="314"/>
      <c r="G47" s="314"/>
      <c r="H47" s="314"/>
      <c r="I47" s="314"/>
      <c r="J47" s="314"/>
      <c r="K47" s="314"/>
      <c r="L47" s="314"/>
      <c r="M47" s="314"/>
      <c r="N47" s="315"/>
      <c r="O47" s="114">
        <f>+O45+O46</f>
        <v>0</v>
      </c>
      <c r="P47" s="163"/>
    </row>
    <row r="48" spans="2:16">
      <c r="B48" s="162"/>
      <c r="C48" s="338" t="s">
        <v>67</v>
      </c>
      <c r="D48" s="339"/>
      <c r="E48" s="339"/>
      <c r="F48" s="339"/>
      <c r="G48" s="339"/>
      <c r="H48" s="339"/>
      <c r="I48" s="339"/>
      <c r="J48" s="339"/>
      <c r="K48" s="339"/>
      <c r="L48" s="339"/>
      <c r="M48" s="339"/>
      <c r="N48" s="339"/>
      <c r="O48" s="340"/>
      <c r="P48" s="163"/>
    </row>
    <row r="49" spans="2:16">
      <c r="B49" s="162"/>
      <c r="C49" s="341"/>
      <c r="D49" s="342"/>
      <c r="E49" s="342"/>
      <c r="F49" s="342"/>
      <c r="G49" s="342"/>
      <c r="H49" s="342"/>
      <c r="I49" s="342"/>
      <c r="J49" s="342"/>
      <c r="K49" s="342"/>
      <c r="L49" s="342"/>
      <c r="M49" s="342"/>
      <c r="N49" s="342"/>
      <c r="O49" s="343"/>
      <c r="P49" s="163"/>
    </row>
    <row r="50" spans="2:16" ht="14.4" thickBot="1">
      <c r="B50" s="162"/>
      <c r="C50" s="344"/>
      <c r="D50" s="345"/>
      <c r="E50" s="345"/>
      <c r="F50" s="345"/>
      <c r="G50" s="345"/>
      <c r="H50" s="345"/>
      <c r="I50" s="345"/>
      <c r="J50" s="345"/>
      <c r="K50" s="345"/>
      <c r="L50" s="345"/>
      <c r="M50" s="345"/>
      <c r="N50" s="345"/>
      <c r="O50" s="346"/>
      <c r="P50" s="163"/>
    </row>
    <row r="51" spans="2:16">
      <c r="B51" s="162"/>
      <c r="C51" s="323" t="s">
        <v>68</v>
      </c>
      <c r="D51" s="324"/>
      <c r="E51" s="324"/>
      <c r="F51" s="324"/>
      <c r="G51" s="324"/>
      <c r="H51" s="324"/>
      <c r="I51" s="324"/>
      <c r="J51" s="113" t="s">
        <v>101</v>
      </c>
      <c r="K51" s="112" t="s">
        <v>69</v>
      </c>
      <c r="L51" s="101" t="s">
        <v>56</v>
      </c>
      <c r="M51" s="325" t="s">
        <v>104</v>
      </c>
      <c r="N51" s="326"/>
      <c r="O51" s="100" t="s">
        <v>57</v>
      </c>
      <c r="P51" s="163"/>
    </row>
    <row r="52" spans="2:16">
      <c r="B52" s="162"/>
      <c r="C52" s="111" t="s">
        <v>113</v>
      </c>
      <c r="D52" s="110"/>
      <c r="E52" s="110"/>
      <c r="F52" s="110"/>
      <c r="G52" s="110"/>
      <c r="H52" s="110"/>
      <c r="I52" s="110"/>
      <c r="J52" s="109" t="s">
        <v>103</v>
      </c>
      <c r="K52" s="108"/>
      <c r="L52" s="107">
        <v>1.6E-2</v>
      </c>
      <c r="M52" s="331">
        <v>50365.837664999999</v>
      </c>
      <c r="N52" s="332"/>
      <c r="O52" s="115">
        <f>ROUND(L52*M52,0)</f>
        <v>806</v>
      </c>
      <c r="P52" s="163"/>
    </row>
    <row r="53" spans="2:16">
      <c r="B53" s="162"/>
      <c r="C53" s="111"/>
      <c r="D53" s="110"/>
      <c r="E53" s="110"/>
      <c r="F53" s="110"/>
      <c r="G53" s="110"/>
      <c r="H53" s="110"/>
      <c r="I53" s="110"/>
      <c r="J53" s="109"/>
      <c r="K53" s="108"/>
      <c r="L53" s="107"/>
      <c r="M53" s="331"/>
      <c r="N53" s="332"/>
      <c r="O53" s="106"/>
      <c r="P53" s="163"/>
    </row>
    <row r="54" spans="2:16">
      <c r="B54" s="162"/>
      <c r="C54" s="111"/>
      <c r="D54" s="110"/>
      <c r="E54" s="110"/>
      <c r="F54" s="110"/>
      <c r="G54" s="110"/>
      <c r="H54" s="110"/>
      <c r="I54" s="110"/>
      <c r="J54" s="109"/>
      <c r="K54" s="108"/>
      <c r="L54" s="107"/>
      <c r="M54" s="327"/>
      <c r="N54" s="328"/>
      <c r="O54" s="106"/>
      <c r="P54" s="163"/>
    </row>
    <row r="55" spans="2:16" ht="14.4" thickBot="1">
      <c r="B55" s="162"/>
      <c r="C55" s="319"/>
      <c r="D55" s="320"/>
      <c r="E55" s="320"/>
      <c r="F55" s="320"/>
      <c r="G55" s="320"/>
      <c r="H55" s="320"/>
      <c r="I55" s="320"/>
      <c r="J55" s="105"/>
      <c r="K55" s="74"/>
      <c r="L55" s="105"/>
      <c r="M55" s="321"/>
      <c r="N55" s="322"/>
      <c r="O55" s="104"/>
      <c r="P55" s="163"/>
    </row>
    <row r="56" spans="2:16" ht="14.4" thickBot="1">
      <c r="B56" s="162"/>
      <c r="C56" s="313" t="s">
        <v>58</v>
      </c>
      <c r="D56" s="314"/>
      <c r="E56" s="314"/>
      <c r="F56" s="314"/>
      <c r="G56" s="314"/>
      <c r="H56" s="314"/>
      <c r="I56" s="314"/>
      <c r="J56" s="314"/>
      <c r="K56" s="314"/>
      <c r="L56" s="314"/>
      <c r="M56" s="314"/>
      <c r="N56" s="315"/>
      <c r="O56" s="103">
        <f>+O52+O54+O53+O55</f>
        <v>806</v>
      </c>
      <c r="P56" s="163"/>
    </row>
    <row r="57" spans="2:16" ht="14.4" thickBot="1">
      <c r="B57" s="162"/>
      <c r="C57" s="79"/>
      <c r="O57" s="78"/>
      <c r="P57" s="163"/>
    </row>
    <row r="58" spans="2:16" ht="14.4" thickBot="1">
      <c r="B58" s="162"/>
      <c r="C58" s="316" t="s">
        <v>70</v>
      </c>
      <c r="D58" s="317"/>
      <c r="E58" s="317"/>
      <c r="F58" s="317"/>
      <c r="G58" s="317"/>
      <c r="H58" s="317"/>
      <c r="I58" s="317"/>
      <c r="J58" s="317"/>
      <c r="K58" s="317"/>
      <c r="L58" s="317"/>
      <c r="M58" s="317"/>
      <c r="N58" s="318"/>
      <c r="O58" s="102">
        <f>ROUND(O33+O56+O47+O40,0)</f>
        <v>29687</v>
      </c>
      <c r="P58" s="163"/>
    </row>
    <row r="59" spans="2:16">
      <c r="B59" s="162"/>
      <c r="C59" s="338" t="s">
        <v>71</v>
      </c>
      <c r="D59" s="339"/>
      <c r="E59" s="339"/>
      <c r="F59" s="339"/>
      <c r="G59" s="339"/>
      <c r="H59" s="339"/>
      <c r="I59" s="339"/>
      <c r="J59" s="339"/>
      <c r="K59" s="339"/>
      <c r="L59" s="339"/>
      <c r="M59" s="339"/>
      <c r="N59" s="339"/>
      <c r="O59" s="340"/>
      <c r="P59" s="163"/>
    </row>
    <row r="60" spans="2:16">
      <c r="B60" s="162"/>
      <c r="C60" s="341"/>
      <c r="D60" s="342"/>
      <c r="E60" s="342"/>
      <c r="F60" s="342"/>
      <c r="G60" s="342"/>
      <c r="H60" s="342"/>
      <c r="I60" s="342"/>
      <c r="J60" s="342"/>
      <c r="K60" s="342"/>
      <c r="L60" s="342"/>
      <c r="M60" s="342"/>
      <c r="N60" s="342"/>
      <c r="O60" s="343"/>
      <c r="P60" s="163"/>
    </row>
    <row r="61" spans="2:16" ht="14.4" thickBot="1">
      <c r="B61" s="162"/>
      <c r="C61" s="344"/>
      <c r="D61" s="345"/>
      <c r="E61" s="345"/>
      <c r="F61" s="345"/>
      <c r="G61" s="345"/>
      <c r="H61" s="345"/>
      <c r="I61" s="345"/>
      <c r="J61" s="345"/>
      <c r="K61" s="345"/>
      <c r="L61" s="345"/>
      <c r="M61" s="345"/>
      <c r="N61" s="345"/>
      <c r="O61" s="346"/>
      <c r="P61" s="163"/>
    </row>
    <row r="62" spans="2:16">
      <c r="B62" s="162"/>
      <c r="C62" s="323" t="s">
        <v>72</v>
      </c>
      <c r="D62" s="324"/>
      <c r="E62" s="324"/>
      <c r="F62" s="324"/>
      <c r="G62" s="324"/>
      <c r="H62" s="324"/>
      <c r="I62" s="324"/>
      <c r="J62" s="159"/>
      <c r="K62" s="160"/>
      <c r="L62" s="101" t="s">
        <v>73</v>
      </c>
      <c r="M62" s="325" t="s">
        <v>74</v>
      </c>
      <c r="N62" s="326"/>
      <c r="O62" s="100"/>
      <c r="P62" s="163"/>
    </row>
    <row r="63" spans="2:16">
      <c r="B63" s="162"/>
      <c r="C63" s="307" t="s">
        <v>23</v>
      </c>
      <c r="D63" s="308"/>
      <c r="E63" s="308"/>
      <c r="F63" s="308"/>
      <c r="G63" s="308"/>
      <c r="H63" s="308"/>
      <c r="I63" s="308"/>
      <c r="J63" s="98"/>
      <c r="K63" s="97"/>
      <c r="L63" s="94">
        <v>0.24</v>
      </c>
      <c r="M63" s="309">
        <f>+O58</f>
        <v>29687</v>
      </c>
      <c r="N63" s="310"/>
      <c r="O63" s="93">
        <f>+L63*M63</f>
        <v>7124.88</v>
      </c>
      <c r="P63" s="163"/>
    </row>
    <row r="64" spans="2:16">
      <c r="B64" s="162"/>
      <c r="C64" s="99" t="s">
        <v>75</v>
      </c>
      <c r="D64" s="80"/>
      <c r="E64" s="80"/>
      <c r="F64" s="80"/>
      <c r="G64" s="80"/>
      <c r="H64" s="80"/>
      <c r="I64" s="80"/>
      <c r="J64" s="98"/>
      <c r="K64" s="97"/>
      <c r="L64" s="94">
        <v>0.01</v>
      </c>
      <c r="M64" s="309">
        <f>+O58</f>
        <v>29687</v>
      </c>
      <c r="N64" s="310"/>
      <c r="O64" s="93">
        <f t="shared" ref="O64:O65" si="0">+L64*M64</f>
        <v>296.87</v>
      </c>
      <c r="P64" s="163"/>
    </row>
    <row r="65" spans="2:16" ht="14.4" thickBot="1">
      <c r="B65" s="162"/>
      <c r="C65" s="156" t="s">
        <v>76</v>
      </c>
      <c r="D65" s="157"/>
      <c r="E65" s="157"/>
      <c r="F65" s="157"/>
      <c r="G65" s="157"/>
      <c r="H65" s="157"/>
      <c r="I65" s="157"/>
      <c r="J65" s="96"/>
      <c r="K65" s="95"/>
      <c r="L65" s="94">
        <v>0.05</v>
      </c>
      <c r="M65" s="311">
        <f>+O58</f>
        <v>29687</v>
      </c>
      <c r="N65" s="312"/>
      <c r="O65" s="93">
        <f t="shared" si="0"/>
        <v>1484.3500000000001</v>
      </c>
      <c r="P65" s="163"/>
    </row>
    <row r="66" spans="2:16" ht="14.4" thickBot="1">
      <c r="B66" s="162"/>
      <c r="C66" s="313" t="s">
        <v>58</v>
      </c>
      <c r="D66" s="314"/>
      <c r="E66" s="314"/>
      <c r="F66" s="314"/>
      <c r="G66" s="314"/>
      <c r="H66" s="314"/>
      <c r="I66" s="314"/>
      <c r="J66" s="314"/>
      <c r="K66" s="314"/>
      <c r="L66" s="314"/>
      <c r="M66" s="314"/>
      <c r="N66" s="315"/>
      <c r="O66" s="92">
        <f>+O58+O63+O64+O65</f>
        <v>38593.1</v>
      </c>
      <c r="P66" s="163"/>
    </row>
    <row r="67" spans="2:16" ht="14.4" thickBot="1">
      <c r="B67" s="162"/>
      <c r="C67" s="79"/>
      <c r="O67" s="78"/>
      <c r="P67" s="163"/>
    </row>
    <row r="68" spans="2:16" ht="14.4" thickBot="1">
      <c r="B68" s="162"/>
      <c r="C68" s="316" t="s">
        <v>77</v>
      </c>
      <c r="D68" s="317"/>
      <c r="E68" s="317"/>
      <c r="F68" s="317"/>
      <c r="G68" s="317"/>
      <c r="H68" s="317"/>
      <c r="I68" s="317"/>
      <c r="J68" s="317"/>
      <c r="K68" s="317"/>
      <c r="L68" s="317"/>
      <c r="M68" s="317"/>
      <c r="N68" s="318"/>
      <c r="O68" s="91">
        <f>+O66</f>
        <v>38593.1</v>
      </c>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78</v>
      </c>
      <c r="I72" s="81"/>
      <c r="J72" s="81"/>
      <c r="K72" s="81"/>
      <c r="O72" s="78"/>
      <c r="P72" s="163"/>
    </row>
    <row r="73" spans="2:16">
      <c r="B73" s="162"/>
      <c r="C73" s="87"/>
      <c r="D73" s="166"/>
      <c r="E73" s="166"/>
      <c r="F73" s="166"/>
      <c r="G73" s="166"/>
      <c r="H73" s="81" t="s">
        <v>79</v>
      </c>
      <c r="I73" s="166"/>
      <c r="J73" s="166"/>
      <c r="K73" s="166"/>
      <c r="L73" s="166"/>
      <c r="M73" s="166"/>
      <c r="N73" s="166"/>
      <c r="O73" s="86"/>
      <c r="P73" s="163"/>
    </row>
    <row r="74" spans="2:16">
      <c r="B74" s="162"/>
      <c r="C74" s="87"/>
      <c r="D74" s="166"/>
      <c r="E74" s="166"/>
      <c r="F74" s="166"/>
      <c r="G74" s="166"/>
      <c r="H74" s="81" t="s">
        <v>80</v>
      </c>
      <c r="K74" s="166"/>
      <c r="L74" s="166"/>
      <c r="M74" s="166"/>
      <c r="N74" s="166"/>
      <c r="O74" s="86"/>
      <c r="P74" s="163"/>
    </row>
    <row r="75" spans="2:16">
      <c r="B75" s="162"/>
      <c r="C75" s="82"/>
      <c r="D75" s="167"/>
      <c r="E75" s="167"/>
      <c r="F75" s="167"/>
      <c r="G75" s="167"/>
      <c r="H75" s="81" t="s">
        <v>81</v>
      </c>
      <c r="I75" s="167"/>
      <c r="J75" s="167"/>
      <c r="K75" s="167"/>
      <c r="L75" s="167"/>
      <c r="M75" s="167"/>
      <c r="N75" s="167"/>
      <c r="O75" s="76"/>
      <c r="P75" s="163"/>
    </row>
    <row r="76" spans="2:16">
      <c r="B76" s="162"/>
      <c r="C76" s="79"/>
      <c r="H76" s="73" t="s">
        <v>82</v>
      </c>
      <c r="O76" s="78"/>
      <c r="P76" s="163"/>
    </row>
    <row r="77" spans="2:16">
      <c r="B77" s="162"/>
      <c r="C77" s="85" t="s">
        <v>83</v>
      </c>
      <c r="D77" s="155"/>
      <c r="E77" s="155"/>
      <c r="F77" s="155"/>
      <c r="G77" s="155"/>
      <c r="H77" s="155"/>
      <c r="I77" s="155"/>
      <c r="J77" s="155"/>
      <c r="K77" s="155"/>
      <c r="L77" s="155"/>
      <c r="M77" s="155"/>
      <c r="N77" s="155"/>
      <c r="O77" s="84"/>
      <c r="P77" s="163"/>
    </row>
    <row r="78" spans="2:16">
      <c r="B78" s="162"/>
      <c r="C78" s="304"/>
      <c r="D78" s="305"/>
      <c r="E78" s="305"/>
      <c r="F78" s="305"/>
      <c r="G78" s="305"/>
      <c r="H78" s="305"/>
      <c r="I78" s="305"/>
      <c r="J78" s="305"/>
      <c r="K78" s="305"/>
      <c r="L78" s="305"/>
      <c r="M78" s="305"/>
      <c r="N78" s="305"/>
      <c r="O78" s="306"/>
      <c r="P78" s="163"/>
    </row>
    <row r="79" spans="2:16">
      <c r="B79" s="162"/>
      <c r="C79" s="304"/>
      <c r="D79" s="305"/>
      <c r="E79" s="305"/>
      <c r="F79" s="305"/>
      <c r="G79" s="305"/>
      <c r="H79" s="305"/>
      <c r="I79" s="305"/>
      <c r="J79" s="305"/>
      <c r="K79" s="305"/>
      <c r="L79" s="305"/>
      <c r="M79" s="305"/>
      <c r="N79" s="305"/>
      <c r="O79" s="306"/>
      <c r="P79" s="163"/>
    </row>
    <row r="80" spans="2:16">
      <c r="B80" s="162"/>
      <c r="C80" s="82"/>
      <c r="D80" s="167"/>
      <c r="E80" s="167"/>
      <c r="F80" s="167"/>
      <c r="G80" s="167"/>
      <c r="H80" s="167"/>
      <c r="I80" s="167"/>
      <c r="J80" s="167"/>
      <c r="K80" s="167"/>
      <c r="L80" s="167"/>
      <c r="M80" s="167"/>
      <c r="N80" s="167"/>
      <c r="O80" s="76"/>
      <c r="P80" s="163"/>
    </row>
    <row r="81" spans="2:16">
      <c r="B81" s="162"/>
      <c r="C81" s="83" t="s">
        <v>84</v>
      </c>
      <c r="D81" s="167"/>
      <c r="E81" s="167"/>
      <c r="F81" s="167"/>
      <c r="G81" s="167"/>
      <c r="H81" s="167"/>
      <c r="I81" s="167"/>
      <c r="J81" s="167"/>
      <c r="K81" s="167"/>
      <c r="L81" s="167"/>
      <c r="M81" s="167"/>
      <c r="N81" s="167"/>
      <c r="O81" s="76"/>
      <c r="P81" s="163"/>
    </row>
    <row r="82" spans="2:16" ht="12.75" customHeight="1">
      <c r="B82" s="162"/>
      <c r="C82" s="301" t="s">
        <v>85</v>
      </c>
      <c r="D82" s="302"/>
      <c r="E82" s="302"/>
      <c r="F82" s="302"/>
      <c r="G82" s="302"/>
      <c r="H82" s="302"/>
      <c r="I82" s="302"/>
      <c r="J82" s="302"/>
      <c r="K82" s="302"/>
      <c r="L82" s="302"/>
      <c r="M82" s="302"/>
      <c r="N82" s="302"/>
      <c r="O82" s="303"/>
      <c r="P82" s="163"/>
    </row>
    <row r="83" spans="2:16">
      <c r="B83" s="162"/>
      <c r="C83" s="301"/>
      <c r="D83" s="302"/>
      <c r="E83" s="302"/>
      <c r="F83" s="302"/>
      <c r="G83" s="302"/>
      <c r="H83" s="302"/>
      <c r="I83" s="302"/>
      <c r="J83" s="302"/>
      <c r="K83" s="302"/>
      <c r="L83" s="302"/>
      <c r="M83" s="302"/>
      <c r="N83" s="302"/>
      <c r="O83" s="303"/>
      <c r="P83" s="163"/>
    </row>
    <row r="84" spans="2:16" ht="13.05" customHeight="1">
      <c r="B84" s="162"/>
      <c r="C84" s="301" t="s">
        <v>86</v>
      </c>
      <c r="D84" s="302"/>
      <c r="E84" s="302"/>
      <c r="F84" s="302"/>
      <c r="G84" s="302"/>
      <c r="H84" s="302"/>
      <c r="I84" s="302"/>
      <c r="J84" s="302"/>
      <c r="K84" s="302"/>
      <c r="L84" s="302"/>
      <c r="M84" s="302"/>
      <c r="N84" s="302"/>
      <c r="O84" s="303"/>
      <c r="P84" s="163"/>
    </row>
    <row r="85" spans="2:16">
      <c r="B85" s="162"/>
      <c r="C85" s="301"/>
      <c r="D85" s="302"/>
      <c r="E85" s="302"/>
      <c r="F85" s="302"/>
      <c r="G85" s="302"/>
      <c r="H85" s="302"/>
      <c r="I85" s="302"/>
      <c r="J85" s="302"/>
      <c r="K85" s="302"/>
      <c r="L85" s="302"/>
      <c r="M85" s="302"/>
      <c r="N85" s="302"/>
      <c r="O85" s="303"/>
      <c r="P85" s="163"/>
    </row>
    <row r="86" spans="2:16">
      <c r="B86" s="162"/>
      <c r="C86" s="82"/>
      <c r="D86" s="167"/>
      <c r="E86" s="167"/>
      <c r="F86" s="167"/>
      <c r="G86" s="167"/>
      <c r="H86" s="167"/>
      <c r="I86" s="167"/>
      <c r="J86" s="167"/>
      <c r="K86" s="167"/>
      <c r="L86" s="167"/>
      <c r="M86" s="167"/>
      <c r="N86" s="167"/>
      <c r="O86" s="76"/>
      <c r="P86" s="163"/>
    </row>
    <row r="87" spans="2:16">
      <c r="B87" s="162"/>
      <c r="C87" s="79"/>
      <c r="H87" s="81" t="s">
        <v>78</v>
      </c>
      <c r="O87" s="78"/>
      <c r="P87" s="163"/>
    </row>
    <row r="88" spans="2:16">
      <c r="B88" s="162"/>
      <c r="C88" s="79"/>
      <c r="H88" s="73" t="s">
        <v>79</v>
      </c>
      <c r="I88" s="80"/>
      <c r="J88" s="80"/>
      <c r="K88" s="80"/>
      <c r="O88" s="78"/>
      <c r="P88" s="163"/>
    </row>
    <row r="89" spans="2:16">
      <c r="B89" s="162"/>
      <c r="C89" s="79"/>
      <c r="H89" s="73" t="s">
        <v>87</v>
      </c>
      <c r="I89" s="168"/>
      <c r="J89" s="168"/>
      <c r="K89" s="168"/>
      <c r="O89" s="78"/>
      <c r="P89" s="163"/>
    </row>
    <row r="90" spans="2:16">
      <c r="B90" s="162"/>
      <c r="C90" s="77"/>
      <c r="D90" s="167"/>
      <c r="E90" s="167"/>
      <c r="F90" s="167"/>
      <c r="G90" s="167"/>
      <c r="H90" s="73" t="s">
        <v>81</v>
      </c>
      <c r="L90" s="167"/>
      <c r="M90" s="167"/>
      <c r="N90" s="167"/>
      <c r="O90" s="76"/>
      <c r="P90" s="163"/>
    </row>
    <row r="91" spans="2:16" ht="17.25" customHeight="1">
      <c r="B91" s="162"/>
      <c r="C91" s="75"/>
      <c r="D91" s="169"/>
      <c r="E91" s="169"/>
      <c r="K91" s="293"/>
      <c r="L91" s="293"/>
      <c r="M91" s="293"/>
      <c r="N91" s="293"/>
      <c r="O91" s="294"/>
      <c r="P91" s="163"/>
    </row>
    <row r="92" spans="2:16" ht="18.75" customHeight="1" thickBot="1">
      <c r="B92" s="162"/>
      <c r="C92" s="297"/>
      <c r="D92" s="298"/>
      <c r="E92" s="298"/>
      <c r="F92" s="74"/>
      <c r="G92" s="74"/>
      <c r="H92" s="74"/>
      <c r="I92" s="74"/>
      <c r="J92" s="74"/>
      <c r="K92" s="295"/>
      <c r="L92" s="295"/>
      <c r="M92" s="295"/>
      <c r="N92" s="295"/>
      <c r="O92" s="296"/>
      <c r="P92" s="163"/>
    </row>
    <row r="93" spans="2:16" ht="14.4" thickBot="1">
      <c r="B93" s="170"/>
      <c r="C93" s="171"/>
      <c r="D93" s="171"/>
      <c r="E93" s="171"/>
      <c r="F93" s="171"/>
      <c r="G93" s="171"/>
      <c r="H93" s="171"/>
      <c r="I93" s="171"/>
      <c r="J93" s="171"/>
      <c r="K93" s="171"/>
      <c r="L93" s="171"/>
      <c r="M93" s="171"/>
      <c r="N93" s="171"/>
      <c r="O93" s="171"/>
      <c r="P93" s="172"/>
    </row>
    <row r="94" spans="2:16" ht="14.4"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0D4EA-C9A4-4615-9567-954015AD3672}">
  <sheetPr codeName="Hoja7"/>
  <dimension ref="B1:P94"/>
  <sheetViews>
    <sheetView showGridLines="0" view="pageBreakPreview" topLeftCell="A38" zoomScale="70" zoomScaleNormal="80" zoomScaleSheetLayoutView="70" zoomScalePageLayoutView="85" workbookViewId="0">
      <selection activeCell="P52" sqref="P52"/>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(Entidad)'!C24</f>
        <v>2.2000000000000002</v>
      </c>
      <c r="D25" s="335" t="str">
        <f>+'PRESUPUESTO OFICIAL (Entidad)'!G24</f>
        <v>EXCAVACION MANUAL SIN CLASIFICAR. NO INCLUYE RETIRO</v>
      </c>
      <c r="E25" s="336"/>
      <c r="F25" s="336"/>
      <c r="G25" s="336"/>
      <c r="H25" s="336"/>
      <c r="I25" s="336"/>
      <c r="J25" s="336"/>
      <c r="K25" s="336"/>
      <c r="L25" s="337"/>
      <c r="M25" s="335" t="str">
        <f>+'PRESUPUESTO OFICIAL (Entidad)'!H24</f>
        <v>M3</v>
      </c>
      <c r="N25" s="337"/>
      <c r="O25" s="127">
        <f>+'PRESUPUESTO OFICIAL (Entidad)'!I24</f>
        <v>46</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c r="D30" s="308"/>
      <c r="E30" s="308"/>
      <c r="F30" s="308"/>
      <c r="G30" s="353"/>
      <c r="H30" s="398"/>
      <c r="I30" s="353"/>
      <c r="J30" s="398"/>
      <c r="K30" s="353"/>
      <c r="L30" s="124"/>
      <c r="M30" s="399"/>
      <c r="N30" s="352"/>
      <c r="O30" s="115"/>
      <c r="P30" s="163"/>
    </row>
    <row r="31" spans="2:16">
      <c r="B31" s="162"/>
      <c r="C31" s="99" t="s">
        <v>105</v>
      </c>
      <c r="D31" s="80"/>
      <c r="E31" s="80"/>
      <c r="F31" s="80"/>
      <c r="G31" s="125"/>
      <c r="H31" s="126"/>
      <c r="I31" s="125"/>
      <c r="J31" s="126" t="s">
        <v>106</v>
      </c>
      <c r="K31" s="125"/>
      <c r="L31" s="124">
        <f>+O52</f>
        <v>77211</v>
      </c>
      <c r="M31" s="351">
        <v>0.1</v>
      </c>
      <c r="N31" s="352"/>
      <c r="O31" s="115">
        <f>+L31*M31</f>
        <v>7721.1</v>
      </c>
      <c r="P31" s="163"/>
    </row>
    <row r="32" spans="2:16" ht="14.4" thickBot="1">
      <c r="B32" s="162"/>
      <c r="C32" s="319"/>
      <c r="D32" s="320"/>
      <c r="E32" s="320"/>
      <c r="F32" s="320"/>
      <c r="G32" s="347"/>
      <c r="H32" s="348"/>
      <c r="I32" s="347"/>
      <c r="J32" s="348"/>
      <c r="K32" s="347"/>
      <c r="L32" s="123"/>
      <c r="M32" s="349"/>
      <c r="N32" s="350"/>
      <c r="O32" s="115"/>
      <c r="P32" s="163"/>
    </row>
    <row r="33" spans="2:16" ht="14.4" thickBot="1">
      <c r="B33" s="162"/>
      <c r="C33" s="313" t="s">
        <v>58</v>
      </c>
      <c r="D33" s="314"/>
      <c r="E33" s="314"/>
      <c r="F33" s="314"/>
      <c r="G33" s="314"/>
      <c r="H33" s="314"/>
      <c r="I33" s="314"/>
      <c r="J33" s="314"/>
      <c r="K33" s="314"/>
      <c r="L33" s="314"/>
      <c r="M33" s="314"/>
      <c r="N33" s="315"/>
      <c r="O33" s="114">
        <f>+O30+O31+O32</f>
        <v>7721.1</v>
      </c>
      <c r="P33" s="163"/>
    </row>
    <row r="34" spans="2:16" ht="13.5" customHeight="1">
      <c r="B34" s="162"/>
      <c r="C34" s="338" t="s">
        <v>59</v>
      </c>
      <c r="D34" s="339"/>
      <c r="E34" s="339"/>
      <c r="F34" s="339"/>
      <c r="G34" s="339"/>
      <c r="H34" s="339"/>
      <c r="I34" s="339"/>
      <c r="J34" s="339"/>
      <c r="K34" s="339"/>
      <c r="L34" s="339"/>
      <c r="M34" s="339"/>
      <c r="N34" s="339"/>
      <c r="O34" s="340"/>
      <c r="P34" s="163"/>
    </row>
    <row r="35" spans="2:16">
      <c r="B35" s="162"/>
      <c r="C35" s="341"/>
      <c r="D35" s="342"/>
      <c r="E35" s="342"/>
      <c r="F35" s="342"/>
      <c r="G35" s="342"/>
      <c r="H35" s="342"/>
      <c r="I35" s="342"/>
      <c r="J35" s="342"/>
      <c r="K35" s="342"/>
      <c r="L35" s="342"/>
      <c r="M35" s="342"/>
      <c r="N35" s="342"/>
      <c r="O35" s="343"/>
      <c r="P35" s="163"/>
    </row>
    <row r="36" spans="2:16" ht="14.4" thickBot="1">
      <c r="B36" s="162"/>
      <c r="C36" s="344"/>
      <c r="D36" s="345"/>
      <c r="E36" s="345"/>
      <c r="F36" s="345"/>
      <c r="G36" s="345"/>
      <c r="H36" s="345"/>
      <c r="I36" s="345"/>
      <c r="J36" s="345"/>
      <c r="K36" s="345"/>
      <c r="L36" s="345"/>
      <c r="M36" s="345"/>
      <c r="N36" s="345"/>
      <c r="O36" s="346"/>
      <c r="P36" s="163"/>
    </row>
    <row r="37" spans="2:16">
      <c r="B37" s="162"/>
      <c r="C37" s="323" t="s">
        <v>50</v>
      </c>
      <c r="D37" s="324"/>
      <c r="E37" s="324"/>
      <c r="F37" s="324"/>
      <c r="G37" s="324"/>
      <c r="H37" s="324"/>
      <c r="I37" s="324"/>
      <c r="J37" s="330"/>
      <c r="K37" s="161" t="s">
        <v>51</v>
      </c>
      <c r="L37" s="113" t="s">
        <v>11</v>
      </c>
      <c r="M37" s="329" t="s">
        <v>60</v>
      </c>
      <c r="N37" s="330"/>
      <c r="O37" s="118" t="s">
        <v>57</v>
      </c>
      <c r="P37" s="163"/>
    </row>
    <row r="38" spans="2:16">
      <c r="B38" s="162"/>
      <c r="C38" s="307"/>
      <c r="D38" s="308"/>
      <c r="E38" s="308"/>
      <c r="F38" s="308"/>
      <c r="G38" s="308"/>
      <c r="H38" s="308"/>
      <c r="I38" s="308"/>
      <c r="J38" s="353"/>
      <c r="K38" s="158"/>
      <c r="L38" s="122"/>
      <c r="M38" s="385"/>
      <c r="N38" s="386"/>
      <c r="O38" s="115">
        <f>+L38*M38</f>
        <v>0</v>
      </c>
      <c r="P38" s="163"/>
    </row>
    <row r="39" spans="2:16" ht="14.4" thickBot="1">
      <c r="B39" s="162"/>
      <c r="C39" s="319"/>
      <c r="D39" s="320"/>
      <c r="E39" s="320"/>
      <c r="F39" s="320"/>
      <c r="G39" s="320"/>
      <c r="H39" s="320"/>
      <c r="I39" s="320"/>
      <c r="J39" s="347"/>
      <c r="K39" s="80"/>
      <c r="L39" s="121"/>
      <c r="M39" s="321"/>
      <c r="N39" s="322"/>
      <c r="O39" s="120"/>
      <c r="P39" s="163"/>
    </row>
    <row r="40" spans="2:16" ht="14.4" thickBot="1">
      <c r="B40" s="162"/>
      <c r="C40" s="313" t="s">
        <v>58</v>
      </c>
      <c r="D40" s="314"/>
      <c r="E40" s="314"/>
      <c r="F40" s="314"/>
      <c r="G40" s="314"/>
      <c r="H40" s="314"/>
      <c r="I40" s="314"/>
      <c r="J40" s="314"/>
      <c r="K40" s="314"/>
      <c r="L40" s="314"/>
      <c r="M40" s="314"/>
      <c r="N40" s="315"/>
      <c r="O40" s="103">
        <f>+O38+O39</f>
        <v>0</v>
      </c>
      <c r="P40" s="163"/>
    </row>
    <row r="41" spans="2:16">
      <c r="B41" s="162"/>
      <c r="C41" s="338" t="s">
        <v>61</v>
      </c>
      <c r="D41" s="339"/>
      <c r="E41" s="339"/>
      <c r="F41" s="339"/>
      <c r="G41" s="339"/>
      <c r="H41" s="339"/>
      <c r="I41" s="339"/>
      <c r="J41" s="339"/>
      <c r="K41" s="339"/>
      <c r="L41" s="339"/>
      <c r="M41" s="339"/>
      <c r="N41" s="339"/>
      <c r="O41" s="340"/>
      <c r="P41" s="163"/>
    </row>
    <row r="42" spans="2:16">
      <c r="B42" s="162"/>
      <c r="C42" s="341"/>
      <c r="D42" s="342"/>
      <c r="E42" s="342"/>
      <c r="F42" s="342"/>
      <c r="G42" s="342"/>
      <c r="H42" s="342"/>
      <c r="I42" s="342"/>
      <c r="J42" s="342"/>
      <c r="K42" s="342"/>
      <c r="L42" s="342"/>
      <c r="M42" s="342"/>
      <c r="N42" s="342"/>
      <c r="O42" s="343"/>
      <c r="P42" s="163"/>
    </row>
    <row r="43" spans="2:16" ht="14.4" thickBot="1">
      <c r="B43" s="162"/>
      <c r="C43" s="344"/>
      <c r="D43" s="345"/>
      <c r="E43" s="345"/>
      <c r="F43" s="345"/>
      <c r="G43" s="345"/>
      <c r="H43" s="345"/>
      <c r="I43" s="345"/>
      <c r="J43" s="345"/>
      <c r="K43" s="345"/>
      <c r="L43" s="345"/>
      <c r="M43" s="345"/>
      <c r="N43" s="345"/>
      <c r="O43" s="346"/>
      <c r="P43" s="163"/>
    </row>
    <row r="44" spans="2:16">
      <c r="B44" s="162"/>
      <c r="C44" s="323" t="s">
        <v>62</v>
      </c>
      <c r="D44" s="324"/>
      <c r="E44" s="324"/>
      <c r="F44" s="324"/>
      <c r="G44" s="324"/>
      <c r="H44" s="324"/>
      <c r="I44" s="324"/>
      <c r="J44" s="113" t="s">
        <v>63</v>
      </c>
      <c r="K44" s="159" t="s">
        <v>64</v>
      </c>
      <c r="L44" s="119" t="s">
        <v>65</v>
      </c>
      <c r="M44" s="329" t="s">
        <v>66</v>
      </c>
      <c r="N44" s="330"/>
      <c r="O44" s="118" t="s">
        <v>57</v>
      </c>
      <c r="P44" s="163"/>
    </row>
    <row r="45" spans="2:16">
      <c r="B45" s="162"/>
      <c r="C45" s="307"/>
      <c r="D45" s="308"/>
      <c r="E45" s="308"/>
      <c r="F45" s="308"/>
      <c r="G45" s="308"/>
      <c r="H45" s="308"/>
      <c r="I45" s="308"/>
      <c r="J45" s="116"/>
      <c r="K45" s="117"/>
      <c r="L45" s="116"/>
      <c r="M45" s="327"/>
      <c r="N45" s="328"/>
      <c r="O45" s="115">
        <f>+J45*K45*M45</f>
        <v>0</v>
      </c>
      <c r="P45" s="163"/>
    </row>
    <row r="46" spans="2:16" ht="14.4" thickBot="1">
      <c r="B46" s="162"/>
      <c r="C46" s="319"/>
      <c r="D46" s="320"/>
      <c r="E46" s="320"/>
      <c r="F46" s="320"/>
      <c r="G46" s="320"/>
      <c r="H46" s="320"/>
      <c r="I46" s="320"/>
      <c r="J46" s="105"/>
      <c r="K46" s="74"/>
      <c r="L46" s="105"/>
      <c r="M46" s="321"/>
      <c r="N46" s="322"/>
      <c r="O46" s="104"/>
      <c r="P46" s="163"/>
    </row>
    <row r="47" spans="2:16" ht="14.4" thickBot="1">
      <c r="B47" s="162"/>
      <c r="C47" s="313" t="s">
        <v>58</v>
      </c>
      <c r="D47" s="314"/>
      <c r="E47" s="314"/>
      <c r="F47" s="314"/>
      <c r="G47" s="314"/>
      <c r="H47" s="314"/>
      <c r="I47" s="314"/>
      <c r="J47" s="314"/>
      <c r="K47" s="314"/>
      <c r="L47" s="314"/>
      <c r="M47" s="314"/>
      <c r="N47" s="315"/>
      <c r="O47" s="114">
        <f>+O45+O46</f>
        <v>0</v>
      </c>
      <c r="P47" s="163"/>
    </row>
    <row r="48" spans="2:16">
      <c r="B48" s="162"/>
      <c r="C48" s="338" t="s">
        <v>67</v>
      </c>
      <c r="D48" s="339"/>
      <c r="E48" s="339"/>
      <c r="F48" s="339"/>
      <c r="G48" s="339"/>
      <c r="H48" s="339"/>
      <c r="I48" s="339"/>
      <c r="J48" s="339"/>
      <c r="K48" s="339"/>
      <c r="L48" s="339"/>
      <c r="M48" s="339"/>
      <c r="N48" s="339"/>
      <c r="O48" s="340"/>
      <c r="P48" s="163"/>
    </row>
    <row r="49" spans="2:16">
      <c r="B49" s="162"/>
      <c r="C49" s="341"/>
      <c r="D49" s="342"/>
      <c r="E49" s="342"/>
      <c r="F49" s="342"/>
      <c r="G49" s="342"/>
      <c r="H49" s="342"/>
      <c r="I49" s="342"/>
      <c r="J49" s="342"/>
      <c r="K49" s="342"/>
      <c r="L49" s="342"/>
      <c r="M49" s="342"/>
      <c r="N49" s="342"/>
      <c r="O49" s="343"/>
      <c r="P49" s="163"/>
    </row>
    <row r="50" spans="2:16" ht="14.4" thickBot="1">
      <c r="B50" s="162"/>
      <c r="C50" s="344"/>
      <c r="D50" s="345"/>
      <c r="E50" s="345"/>
      <c r="F50" s="345"/>
      <c r="G50" s="345"/>
      <c r="H50" s="345"/>
      <c r="I50" s="345"/>
      <c r="J50" s="345"/>
      <c r="K50" s="345"/>
      <c r="L50" s="345"/>
      <c r="M50" s="345"/>
      <c r="N50" s="345"/>
      <c r="O50" s="346"/>
      <c r="P50" s="163"/>
    </row>
    <row r="51" spans="2:16">
      <c r="B51" s="162"/>
      <c r="C51" s="323" t="s">
        <v>68</v>
      </c>
      <c r="D51" s="324"/>
      <c r="E51" s="324"/>
      <c r="F51" s="324"/>
      <c r="G51" s="324"/>
      <c r="H51" s="324"/>
      <c r="I51" s="324"/>
      <c r="J51" s="113" t="s">
        <v>101</v>
      </c>
      <c r="K51" s="112" t="s">
        <v>69</v>
      </c>
      <c r="L51" s="101" t="s">
        <v>56</v>
      </c>
      <c r="M51" s="325" t="s">
        <v>104</v>
      </c>
      <c r="N51" s="326"/>
      <c r="O51" s="100" t="s">
        <v>57</v>
      </c>
      <c r="P51" s="163"/>
    </row>
    <row r="52" spans="2:16">
      <c r="B52" s="162"/>
      <c r="C52" s="111" t="s">
        <v>113</v>
      </c>
      <c r="D52" s="110"/>
      <c r="E52" s="110"/>
      <c r="F52" s="110"/>
      <c r="G52" s="110"/>
      <c r="H52" s="110"/>
      <c r="I52" s="110"/>
      <c r="J52" s="109" t="s">
        <v>103</v>
      </c>
      <c r="K52" s="108"/>
      <c r="L52" s="107">
        <v>1.5329999999999999</v>
      </c>
      <c r="M52" s="331">
        <v>50365.837664999999</v>
      </c>
      <c r="N52" s="332"/>
      <c r="O52" s="115">
        <f>ROUND(L52*M52,0)</f>
        <v>77211</v>
      </c>
      <c r="P52" s="163"/>
    </row>
    <row r="53" spans="2:16">
      <c r="B53" s="162"/>
      <c r="C53" s="111"/>
      <c r="D53" s="110"/>
      <c r="E53" s="110"/>
      <c r="F53" s="110"/>
      <c r="G53" s="110"/>
      <c r="H53" s="110"/>
      <c r="I53" s="110"/>
      <c r="J53" s="109"/>
      <c r="K53" s="108"/>
      <c r="L53" s="107"/>
      <c r="M53" s="331"/>
      <c r="N53" s="332"/>
      <c r="O53" s="106"/>
      <c r="P53" s="163"/>
    </row>
    <row r="54" spans="2:16">
      <c r="B54" s="162"/>
      <c r="C54" s="111"/>
      <c r="D54" s="110"/>
      <c r="E54" s="110"/>
      <c r="F54" s="110"/>
      <c r="G54" s="110"/>
      <c r="H54" s="110"/>
      <c r="I54" s="110"/>
      <c r="J54" s="109"/>
      <c r="K54" s="108"/>
      <c r="L54" s="107"/>
      <c r="M54" s="327"/>
      <c r="N54" s="328"/>
      <c r="O54" s="106"/>
      <c r="P54" s="163"/>
    </row>
    <row r="55" spans="2:16" ht="14.4" thickBot="1">
      <c r="B55" s="162"/>
      <c r="C55" s="319"/>
      <c r="D55" s="320"/>
      <c r="E55" s="320"/>
      <c r="F55" s="320"/>
      <c r="G55" s="320"/>
      <c r="H55" s="320"/>
      <c r="I55" s="320"/>
      <c r="J55" s="105"/>
      <c r="K55" s="74"/>
      <c r="L55" s="105"/>
      <c r="M55" s="321"/>
      <c r="N55" s="322"/>
      <c r="O55" s="104"/>
      <c r="P55" s="163"/>
    </row>
    <row r="56" spans="2:16" ht="14.4" thickBot="1">
      <c r="B56" s="162"/>
      <c r="C56" s="313" t="s">
        <v>58</v>
      </c>
      <c r="D56" s="314"/>
      <c r="E56" s="314"/>
      <c r="F56" s="314"/>
      <c r="G56" s="314"/>
      <c r="H56" s="314"/>
      <c r="I56" s="314"/>
      <c r="J56" s="314"/>
      <c r="K56" s="314"/>
      <c r="L56" s="314"/>
      <c r="M56" s="314"/>
      <c r="N56" s="315"/>
      <c r="O56" s="103">
        <f>+O52+O54+O53+O55</f>
        <v>77211</v>
      </c>
      <c r="P56" s="163"/>
    </row>
    <row r="57" spans="2:16" ht="14.4" thickBot="1">
      <c r="B57" s="162"/>
      <c r="C57" s="79"/>
      <c r="O57" s="78"/>
      <c r="P57" s="163"/>
    </row>
    <row r="58" spans="2:16" ht="14.4" thickBot="1">
      <c r="B58" s="162"/>
      <c r="C58" s="316" t="s">
        <v>70</v>
      </c>
      <c r="D58" s="317"/>
      <c r="E58" s="317"/>
      <c r="F58" s="317"/>
      <c r="G58" s="317"/>
      <c r="H58" s="317"/>
      <c r="I58" s="317"/>
      <c r="J58" s="317"/>
      <c r="K58" s="317"/>
      <c r="L58" s="317"/>
      <c r="M58" s="317"/>
      <c r="N58" s="318"/>
      <c r="O58" s="102">
        <f>ROUND(O33+O56+O47+O40,0)</f>
        <v>84932</v>
      </c>
      <c r="P58" s="163"/>
    </row>
    <row r="59" spans="2:16">
      <c r="B59" s="162"/>
      <c r="C59" s="338" t="s">
        <v>71</v>
      </c>
      <c r="D59" s="339"/>
      <c r="E59" s="339"/>
      <c r="F59" s="339"/>
      <c r="G59" s="339"/>
      <c r="H59" s="339"/>
      <c r="I59" s="339"/>
      <c r="J59" s="339"/>
      <c r="K59" s="339"/>
      <c r="L59" s="339"/>
      <c r="M59" s="339"/>
      <c r="N59" s="339"/>
      <c r="O59" s="340"/>
      <c r="P59" s="163"/>
    </row>
    <row r="60" spans="2:16">
      <c r="B60" s="162"/>
      <c r="C60" s="341"/>
      <c r="D60" s="342"/>
      <c r="E60" s="342"/>
      <c r="F60" s="342"/>
      <c r="G60" s="342"/>
      <c r="H60" s="342"/>
      <c r="I60" s="342"/>
      <c r="J60" s="342"/>
      <c r="K60" s="342"/>
      <c r="L60" s="342"/>
      <c r="M60" s="342"/>
      <c r="N60" s="342"/>
      <c r="O60" s="343"/>
      <c r="P60" s="163"/>
    </row>
    <row r="61" spans="2:16" ht="14.4" thickBot="1">
      <c r="B61" s="162"/>
      <c r="C61" s="344"/>
      <c r="D61" s="345"/>
      <c r="E61" s="345"/>
      <c r="F61" s="345"/>
      <c r="G61" s="345"/>
      <c r="H61" s="345"/>
      <c r="I61" s="345"/>
      <c r="J61" s="345"/>
      <c r="K61" s="345"/>
      <c r="L61" s="345"/>
      <c r="M61" s="345"/>
      <c r="N61" s="345"/>
      <c r="O61" s="346"/>
      <c r="P61" s="163"/>
    </row>
    <row r="62" spans="2:16">
      <c r="B62" s="162"/>
      <c r="C62" s="323" t="s">
        <v>72</v>
      </c>
      <c r="D62" s="324"/>
      <c r="E62" s="324"/>
      <c r="F62" s="324"/>
      <c r="G62" s="324"/>
      <c r="H62" s="324"/>
      <c r="I62" s="324"/>
      <c r="J62" s="159"/>
      <c r="K62" s="160"/>
      <c r="L62" s="101" t="s">
        <v>73</v>
      </c>
      <c r="M62" s="325" t="s">
        <v>74</v>
      </c>
      <c r="N62" s="326"/>
      <c r="O62" s="100"/>
      <c r="P62" s="163"/>
    </row>
    <row r="63" spans="2:16">
      <c r="B63" s="162"/>
      <c r="C63" s="307" t="s">
        <v>23</v>
      </c>
      <c r="D63" s="308"/>
      <c r="E63" s="308"/>
      <c r="F63" s="308"/>
      <c r="G63" s="308"/>
      <c r="H63" s="308"/>
      <c r="I63" s="308"/>
      <c r="J63" s="98"/>
      <c r="K63" s="97"/>
      <c r="L63" s="94">
        <v>0.24</v>
      </c>
      <c r="M63" s="309">
        <f>+O58</f>
        <v>84932</v>
      </c>
      <c r="N63" s="310"/>
      <c r="O63" s="93">
        <f>+L63*M63</f>
        <v>20383.68</v>
      </c>
      <c r="P63" s="163"/>
    </row>
    <row r="64" spans="2:16">
      <c r="B64" s="162"/>
      <c r="C64" s="99" t="s">
        <v>75</v>
      </c>
      <c r="D64" s="80"/>
      <c r="E64" s="80"/>
      <c r="F64" s="80"/>
      <c r="G64" s="80"/>
      <c r="H64" s="80"/>
      <c r="I64" s="80"/>
      <c r="J64" s="98"/>
      <c r="K64" s="97"/>
      <c r="L64" s="94">
        <v>0.01</v>
      </c>
      <c r="M64" s="309">
        <f>+O58</f>
        <v>84932</v>
      </c>
      <c r="N64" s="310"/>
      <c r="O64" s="93">
        <f t="shared" ref="O64:O65" si="0">+L64*M64</f>
        <v>849.32</v>
      </c>
      <c r="P64" s="163"/>
    </row>
    <row r="65" spans="2:16" ht="14.4" thickBot="1">
      <c r="B65" s="162"/>
      <c r="C65" s="156" t="s">
        <v>76</v>
      </c>
      <c r="D65" s="157"/>
      <c r="E65" s="157"/>
      <c r="F65" s="157"/>
      <c r="G65" s="157"/>
      <c r="H65" s="157"/>
      <c r="I65" s="157"/>
      <c r="J65" s="96"/>
      <c r="K65" s="95"/>
      <c r="L65" s="94">
        <v>0.05</v>
      </c>
      <c r="M65" s="311">
        <f>+O58</f>
        <v>84932</v>
      </c>
      <c r="N65" s="312"/>
      <c r="O65" s="93">
        <f t="shared" si="0"/>
        <v>4246.6000000000004</v>
      </c>
      <c r="P65" s="163"/>
    </row>
    <row r="66" spans="2:16" ht="14.4" thickBot="1">
      <c r="B66" s="162"/>
      <c r="C66" s="313" t="s">
        <v>58</v>
      </c>
      <c r="D66" s="314"/>
      <c r="E66" s="314"/>
      <c r="F66" s="314"/>
      <c r="G66" s="314"/>
      <c r="H66" s="314"/>
      <c r="I66" s="314"/>
      <c r="J66" s="314"/>
      <c r="K66" s="314"/>
      <c r="L66" s="314"/>
      <c r="M66" s="314"/>
      <c r="N66" s="315"/>
      <c r="O66" s="92">
        <f>+O58+O63+O64+O65</f>
        <v>110411.6</v>
      </c>
      <c r="P66" s="163"/>
    </row>
    <row r="67" spans="2:16" ht="14.4" thickBot="1">
      <c r="B67" s="162"/>
      <c r="C67" s="79"/>
      <c r="O67" s="78"/>
      <c r="P67" s="163"/>
    </row>
    <row r="68" spans="2:16" ht="14.4" thickBot="1">
      <c r="B68" s="162"/>
      <c r="C68" s="316" t="s">
        <v>77</v>
      </c>
      <c r="D68" s="317"/>
      <c r="E68" s="317"/>
      <c r="F68" s="317"/>
      <c r="G68" s="317"/>
      <c r="H68" s="317"/>
      <c r="I68" s="317"/>
      <c r="J68" s="317"/>
      <c r="K68" s="317"/>
      <c r="L68" s="317"/>
      <c r="M68" s="317"/>
      <c r="N68" s="318"/>
      <c r="O68" s="91">
        <f>+O66</f>
        <v>110411.6</v>
      </c>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78</v>
      </c>
      <c r="I72" s="81"/>
      <c r="J72" s="81"/>
      <c r="K72" s="81"/>
      <c r="O72" s="78"/>
      <c r="P72" s="163"/>
    </row>
    <row r="73" spans="2:16">
      <c r="B73" s="162"/>
      <c r="C73" s="87"/>
      <c r="D73" s="166"/>
      <c r="E73" s="166"/>
      <c r="F73" s="166"/>
      <c r="G73" s="166"/>
      <c r="H73" s="81" t="s">
        <v>79</v>
      </c>
      <c r="I73" s="166"/>
      <c r="J73" s="166"/>
      <c r="K73" s="166"/>
      <c r="L73" s="166"/>
      <c r="M73" s="166"/>
      <c r="N73" s="166"/>
      <c r="O73" s="86"/>
      <c r="P73" s="163"/>
    </row>
    <row r="74" spans="2:16">
      <c r="B74" s="162"/>
      <c r="C74" s="87"/>
      <c r="D74" s="166"/>
      <c r="E74" s="166"/>
      <c r="F74" s="166"/>
      <c r="G74" s="166"/>
      <c r="H74" s="81" t="s">
        <v>80</v>
      </c>
      <c r="K74" s="166"/>
      <c r="L74" s="166"/>
      <c r="M74" s="166"/>
      <c r="N74" s="166"/>
      <c r="O74" s="86"/>
      <c r="P74" s="163"/>
    </row>
    <row r="75" spans="2:16">
      <c r="B75" s="162"/>
      <c r="C75" s="82"/>
      <c r="D75" s="167"/>
      <c r="E75" s="167"/>
      <c r="F75" s="167"/>
      <c r="G75" s="167"/>
      <c r="H75" s="81" t="s">
        <v>81</v>
      </c>
      <c r="I75" s="167"/>
      <c r="J75" s="167"/>
      <c r="K75" s="167"/>
      <c r="L75" s="167"/>
      <c r="M75" s="167"/>
      <c r="N75" s="167"/>
      <c r="O75" s="76"/>
      <c r="P75" s="163"/>
    </row>
    <row r="76" spans="2:16">
      <c r="B76" s="162"/>
      <c r="C76" s="79"/>
      <c r="H76" s="73" t="s">
        <v>82</v>
      </c>
      <c r="O76" s="78"/>
      <c r="P76" s="163"/>
    </row>
    <row r="77" spans="2:16">
      <c r="B77" s="162"/>
      <c r="C77" s="85" t="s">
        <v>83</v>
      </c>
      <c r="D77" s="155"/>
      <c r="E77" s="155"/>
      <c r="F77" s="155"/>
      <c r="G77" s="155"/>
      <c r="H77" s="155"/>
      <c r="I77" s="155"/>
      <c r="J77" s="155"/>
      <c r="K77" s="155"/>
      <c r="L77" s="155"/>
      <c r="M77" s="155"/>
      <c r="N77" s="155"/>
      <c r="O77" s="84"/>
      <c r="P77" s="163"/>
    </row>
    <row r="78" spans="2:16">
      <c r="B78" s="162"/>
      <c r="C78" s="304"/>
      <c r="D78" s="305"/>
      <c r="E78" s="305"/>
      <c r="F78" s="305"/>
      <c r="G78" s="305"/>
      <c r="H78" s="305"/>
      <c r="I78" s="305"/>
      <c r="J78" s="305"/>
      <c r="K78" s="305"/>
      <c r="L78" s="305"/>
      <c r="M78" s="305"/>
      <c r="N78" s="305"/>
      <c r="O78" s="306"/>
      <c r="P78" s="163"/>
    </row>
    <row r="79" spans="2:16">
      <c r="B79" s="162"/>
      <c r="C79" s="304"/>
      <c r="D79" s="305"/>
      <c r="E79" s="305"/>
      <c r="F79" s="305"/>
      <c r="G79" s="305"/>
      <c r="H79" s="305"/>
      <c r="I79" s="305"/>
      <c r="J79" s="305"/>
      <c r="K79" s="305"/>
      <c r="L79" s="305"/>
      <c r="M79" s="305"/>
      <c r="N79" s="305"/>
      <c r="O79" s="306"/>
      <c r="P79" s="163"/>
    </row>
    <row r="80" spans="2:16">
      <c r="B80" s="162"/>
      <c r="C80" s="82"/>
      <c r="D80" s="167"/>
      <c r="E80" s="167"/>
      <c r="F80" s="167"/>
      <c r="G80" s="167"/>
      <c r="H80" s="167"/>
      <c r="I80" s="167"/>
      <c r="J80" s="167"/>
      <c r="K80" s="167"/>
      <c r="L80" s="167"/>
      <c r="M80" s="167"/>
      <c r="N80" s="167"/>
      <c r="O80" s="76"/>
      <c r="P80" s="163"/>
    </row>
    <row r="81" spans="2:16">
      <c r="B81" s="162"/>
      <c r="C81" s="83" t="s">
        <v>84</v>
      </c>
      <c r="D81" s="167"/>
      <c r="E81" s="167"/>
      <c r="F81" s="167"/>
      <c r="G81" s="167"/>
      <c r="H81" s="167"/>
      <c r="I81" s="167"/>
      <c r="J81" s="167"/>
      <c r="K81" s="167"/>
      <c r="L81" s="167"/>
      <c r="M81" s="167"/>
      <c r="N81" s="167"/>
      <c r="O81" s="76"/>
      <c r="P81" s="163"/>
    </row>
    <row r="82" spans="2:16" ht="12.75" customHeight="1">
      <c r="B82" s="162"/>
      <c r="C82" s="301" t="s">
        <v>85</v>
      </c>
      <c r="D82" s="302"/>
      <c r="E82" s="302"/>
      <c r="F82" s="302"/>
      <c r="G82" s="302"/>
      <c r="H82" s="302"/>
      <c r="I82" s="302"/>
      <c r="J82" s="302"/>
      <c r="K82" s="302"/>
      <c r="L82" s="302"/>
      <c r="M82" s="302"/>
      <c r="N82" s="302"/>
      <c r="O82" s="303"/>
      <c r="P82" s="163"/>
    </row>
    <row r="83" spans="2:16">
      <c r="B83" s="162"/>
      <c r="C83" s="301"/>
      <c r="D83" s="302"/>
      <c r="E83" s="302"/>
      <c r="F83" s="302"/>
      <c r="G83" s="302"/>
      <c r="H83" s="302"/>
      <c r="I83" s="302"/>
      <c r="J83" s="302"/>
      <c r="K83" s="302"/>
      <c r="L83" s="302"/>
      <c r="M83" s="302"/>
      <c r="N83" s="302"/>
      <c r="O83" s="303"/>
      <c r="P83" s="163"/>
    </row>
    <row r="84" spans="2:16" ht="13.05" customHeight="1">
      <c r="B84" s="162"/>
      <c r="C84" s="301" t="s">
        <v>86</v>
      </c>
      <c r="D84" s="302"/>
      <c r="E84" s="302"/>
      <c r="F84" s="302"/>
      <c r="G84" s="302"/>
      <c r="H84" s="302"/>
      <c r="I84" s="302"/>
      <c r="J84" s="302"/>
      <c r="K84" s="302"/>
      <c r="L84" s="302"/>
      <c r="M84" s="302"/>
      <c r="N84" s="302"/>
      <c r="O84" s="303"/>
      <c r="P84" s="163"/>
    </row>
    <row r="85" spans="2:16">
      <c r="B85" s="162"/>
      <c r="C85" s="301"/>
      <c r="D85" s="302"/>
      <c r="E85" s="302"/>
      <c r="F85" s="302"/>
      <c r="G85" s="302"/>
      <c r="H85" s="302"/>
      <c r="I85" s="302"/>
      <c r="J85" s="302"/>
      <c r="K85" s="302"/>
      <c r="L85" s="302"/>
      <c r="M85" s="302"/>
      <c r="N85" s="302"/>
      <c r="O85" s="303"/>
      <c r="P85" s="163"/>
    </row>
    <row r="86" spans="2:16">
      <c r="B86" s="162"/>
      <c r="C86" s="82"/>
      <c r="D86" s="167"/>
      <c r="E86" s="167"/>
      <c r="F86" s="167"/>
      <c r="G86" s="167"/>
      <c r="H86" s="167"/>
      <c r="I86" s="167"/>
      <c r="J86" s="167"/>
      <c r="K86" s="167"/>
      <c r="L86" s="167"/>
      <c r="M86" s="167"/>
      <c r="N86" s="167"/>
      <c r="O86" s="76"/>
      <c r="P86" s="163"/>
    </row>
    <row r="87" spans="2:16">
      <c r="B87" s="162"/>
      <c r="C87" s="79"/>
      <c r="H87" s="81" t="s">
        <v>78</v>
      </c>
      <c r="O87" s="78"/>
      <c r="P87" s="163"/>
    </row>
    <row r="88" spans="2:16">
      <c r="B88" s="162"/>
      <c r="C88" s="79"/>
      <c r="H88" s="73" t="s">
        <v>79</v>
      </c>
      <c r="I88" s="80"/>
      <c r="J88" s="80"/>
      <c r="K88" s="80"/>
      <c r="O88" s="78"/>
      <c r="P88" s="163"/>
    </row>
    <row r="89" spans="2:16">
      <c r="B89" s="162"/>
      <c r="C89" s="79"/>
      <c r="H89" s="73" t="s">
        <v>87</v>
      </c>
      <c r="I89" s="168"/>
      <c r="J89" s="168"/>
      <c r="K89" s="168"/>
      <c r="O89" s="78"/>
      <c r="P89" s="163"/>
    </row>
    <row r="90" spans="2:16">
      <c r="B90" s="162"/>
      <c r="C90" s="77"/>
      <c r="D90" s="167"/>
      <c r="E90" s="167"/>
      <c r="F90" s="167"/>
      <c r="G90" s="167"/>
      <c r="H90" s="73" t="s">
        <v>81</v>
      </c>
      <c r="L90" s="167"/>
      <c r="M90" s="167"/>
      <c r="N90" s="167"/>
      <c r="O90" s="76"/>
      <c r="P90" s="163"/>
    </row>
    <row r="91" spans="2:16" ht="17.25" customHeight="1">
      <c r="B91" s="162"/>
      <c r="C91" s="75"/>
      <c r="D91" s="169"/>
      <c r="E91" s="169"/>
      <c r="K91" s="293"/>
      <c r="L91" s="293"/>
      <c r="M91" s="293"/>
      <c r="N91" s="293"/>
      <c r="O91" s="294"/>
      <c r="P91" s="163"/>
    </row>
    <row r="92" spans="2:16" ht="18.75" customHeight="1" thickBot="1">
      <c r="B92" s="162"/>
      <c r="C92" s="297"/>
      <c r="D92" s="298"/>
      <c r="E92" s="298"/>
      <c r="F92" s="74"/>
      <c r="G92" s="74"/>
      <c r="H92" s="74"/>
      <c r="I92" s="74"/>
      <c r="J92" s="74"/>
      <c r="K92" s="295"/>
      <c r="L92" s="295"/>
      <c r="M92" s="295"/>
      <c r="N92" s="295"/>
      <c r="O92" s="296"/>
      <c r="P92" s="163"/>
    </row>
    <row r="93" spans="2:16" ht="14.4" thickBot="1">
      <c r="B93" s="170"/>
      <c r="C93" s="171"/>
      <c r="D93" s="171"/>
      <c r="E93" s="171"/>
      <c r="F93" s="171"/>
      <c r="G93" s="171"/>
      <c r="H93" s="171"/>
      <c r="I93" s="171"/>
      <c r="J93" s="171"/>
      <c r="K93" s="171"/>
      <c r="L93" s="171"/>
      <c r="M93" s="171"/>
      <c r="N93" s="171"/>
      <c r="O93" s="171"/>
      <c r="P93" s="172"/>
    </row>
    <row r="94" spans="2:16" ht="14.4"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40B236-E57C-4FBD-9BC0-3C9111E27C54}">
  <sheetPr codeName="Hoja8"/>
  <dimension ref="B1:P94"/>
  <sheetViews>
    <sheetView showGridLines="0" view="pageBreakPreview" topLeftCell="H43" zoomScale="70" zoomScaleNormal="80" zoomScaleSheetLayoutView="70" zoomScalePageLayoutView="85" workbookViewId="0">
      <selection activeCell="C59" sqref="C59:O61"/>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(Entidad)'!C25</f>
        <v>2.2999999999999998</v>
      </c>
      <c r="D25" s="335" t="str">
        <f>+'PRESUPUESTO OFICIAL (Entidad)'!G25</f>
        <v>TRANSPORTE DE MATERIALES PROVENIENTES DE EXCAVACIONES Y DEMOLICIONES</v>
      </c>
      <c r="E25" s="336"/>
      <c r="F25" s="336"/>
      <c r="G25" s="336"/>
      <c r="H25" s="336"/>
      <c r="I25" s="336"/>
      <c r="J25" s="336"/>
      <c r="K25" s="336"/>
      <c r="L25" s="337"/>
      <c r="M25" s="335" t="str">
        <f>+'PRESUPUESTO OFICIAL (Entidad)'!H25</f>
        <v>M3-KM</v>
      </c>
      <c r="N25" s="337"/>
      <c r="O25" s="127">
        <f>+'PRESUPUESTO OFICIAL (Entidad)'!I25</f>
        <v>2153</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t="s">
        <v>126</v>
      </c>
      <c r="D30" s="308"/>
      <c r="E30" s="308"/>
      <c r="F30" s="308"/>
      <c r="G30" s="353"/>
      <c r="H30" s="398"/>
      <c r="I30" s="353"/>
      <c r="J30" s="398" t="s">
        <v>127</v>
      </c>
      <c r="K30" s="353"/>
      <c r="L30" s="124">
        <v>160000</v>
      </c>
      <c r="M30" s="399">
        <v>0.01</v>
      </c>
      <c r="N30" s="352"/>
      <c r="O30" s="115">
        <f>+L30*M30</f>
        <v>1600</v>
      </c>
      <c r="P30" s="163"/>
    </row>
    <row r="31" spans="2:16">
      <c r="B31" s="162"/>
      <c r="C31" s="99" t="s">
        <v>105</v>
      </c>
      <c r="D31" s="80"/>
      <c r="E31" s="80"/>
      <c r="F31" s="80"/>
      <c r="G31" s="125"/>
      <c r="H31" s="126"/>
      <c r="I31" s="125"/>
      <c r="J31" s="126" t="s">
        <v>106</v>
      </c>
      <c r="K31" s="125"/>
      <c r="L31" s="124">
        <f>+O52</f>
        <v>0</v>
      </c>
      <c r="M31" s="351">
        <v>0.1</v>
      </c>
      <c r="N31" s="352"/>
      <c r="O31" s="115">
        <f>+L31*M31</f>
        <v>0</v>
      </c>
      <c r="P31" s="163"/>
    </row>
    <row r="32" spans="2:16" ht="14.4" thickBot="1">
      <c r="B32" s="162"/>
      <c r="C32" s="319"/>
      <c r="D32" s="320"/>
      <c r="E32" s="320"/>
      <c r="F32" s="320"/>
      <c r="G32" s="347"/>
      <c r="H32" s="348"/>
      <c r="I32" s="347"/>
      <c r="J32" s="348"/>
      <c r="K32" s="347"/>
      <c r="L32" s="123"/>
      <c r="M32" s="349"/>
      <c r="N32" s="350"/>
      <c r="O32" s="115"/>
      <c r="P32" s="163"/>
    </row>
    <row r="33" spans="2:16" ht="14.4" thickBot="1">
      <c r="B33" s="162"/>
      <c r="C33" s="313" t="s">
        <v>58</v>
      </c>
      <c r="D33" s="314"/>
      <c r="E33" s="314"/>
      <c r="F33" s="314"/>
      <c r="G33" s="314"/>
      <c r="H33" s="314"/>
      <c r="I33" s="314"/>
      <c r="J33" s="314"/>
      <c r="K33" s="314"/>
      <c r="L33" s="314"/>
      <c r="M33" s="314"/>
      <c r="N33" s="315"/>
      <c r="O33" s="114">
        <f>+O30+O31+O32</f>
        <v>1600</v>
      </c>
      <c r="P33" s="163"/>
    </row>
    <row r="34" spans="2:16" ht="13.5" customHeight="1">
      <c r="B34" s="162"/>
      <c r="C34" s="338" t="s">
        <v>59</v>
      </c>
      <c r="D34" s="339"/>
      <c r="E34" s="339"/>
      <c r="F34" s="339"/>
      <c r="G34" s="339"/>
      <c r="H34" s="339"/>
      <c r="I34" s="339"/>
      <c r="J34" s="339"/>
      <c r="K34" s="339"/>
      <c r="L34" s="339"/>
      <c r="M34" s="339"/>
      <c r="N34" s="339"/>
      <c r="O34" s="340"/>
      <c r="P34" s="163"/>
    </row>
    <row r="35" spans="2:16">
      <c r="B35" s="162"/>
      <c r="C35" s="341"/>
      <c r="D35" s="342"/>
      <c r="E35" s="342"/>
      <c r="F35" s="342"/>
      <c r="G35" s="342"/>
      <c r="H35" s="342"/>
      <c r="I35" s="342"/>
      <c r="J35" s="342"/>
      <c r="K35" s="342"/>
      <c r="L35" s="342"/>
      <c r="M35" s="342"/>
      <c r="N35" s="342"/>
      <c r="O35" s="343"/>
      <c r="P35" s="163"/>
    </row>
    <row r="36" spans="2:16" ht="14.4" thickBot="1">
      <c r="B36" s="162"/>
      <c r="C36" s="344"/>
      <c r="D36" s="345"/>
      <c r="E36" s="345"/>
      <c r="F36" s="345"/>
      <c r="G36" s="345"/>
      <c r="H36" s="345"/>
      <c r="I36" s="345"/>
      <c r="J36" s="345"/>
      <c r="K36" s="345"/>
      <c r="L36" s="345"/>
      <c r="M36" s="345"/>
      <c r="N36" s="345"/>
      <c r="O36" s="346"/>
      <c r="P36" s="163"/>
    </row>
    <row r="37" spans="2:16">
      <c r="B37" s="162"/>
      <c r="C37" s="323" t="s">
        <v>50</v>
      </c>
      <c r="D37" s="324"/>
      <c r="E37" s="324"/>
      <c r="F37" s="324"/>
      <c r="G37" s="324"/>
      <c r="H37" s="324"/>
      <c r="I37" s="324"/>
      <c r="J37" s="330"/>
      <c r="K37" s="161" t="s">
        <v>51</v>
      </c>
      <c r="L37" s="113" t="s">
        <v>11</v>
      </c>
      <c r="M37" s="329" t="s">
        <v>60</v>
      </c>
      <c r="N37" s="330"/>
      <c r="O37" s="118" t="s">
        <v>57</v>
      </c>
      <c r="P37" s="163"/>
    </row>
    <row r="38" spans="2:16">
      <c r="B38" s="162"/>
      <c r="C38" s="307"/>
      <c r="D38" s="308"/>
      <c r="E38" s="308"/>
      <c r="F38" s="308"/>
      <c r="G38" s="308"/>
      <c r="H38" s="308"/>
      <c r="I38" s="308"/>
      <c r="J38" s="353"/>
      <c r="K38" s="158"/>
      <c r="L38" s="122"/>
      <c r="M38" s="385"/>
      <c r="N38" s="386"/>
      <c r="O38" s="115">
        <f>+L38*M38</f>
        <v>0</v>
      </c>
      <c r="P38" s="163"/>
    </row>
    <row r="39" spans="2:16" ht="14.4" thickBot="1">
      <c r="B39" s="162"/>
      <c r="C39" s="319"/>
      <c r="D39" s="320"/>
      <c r="E39" s="320"/>
      <c r="F39" s="320"/>
      <c r="G39" s="320"/>
      <c r="H39" s="320"/>
      <c r="I39" s="320"/>
      <c r="J39" s="347"/>
      <c r="K39" s="80"/>
      <c r="L39" s="121"/>
      <c r="M39" s="321"/>
      <c r="N39" s="322"/>
      <c r="O39" s="120"/>
      <c r="P39" s="163"/>
    </row>
    <row r="40" spans="2:16" ht="14.4" thickBot="1">
      <c r="B40" s="162"/>
      <c r="C40" s="313" t="s">
        <v>58</v>
      </c>
      <c r="D40" s="314"/>
      <c r="E40" s="314"/>
      <c r="F40" s="314"/>
      <c r="G40" s="314"/>
      <c r="H40" s="314"/>
      <c r="I40" s="314"/>
      <c r="J40" s="314"/>
      <c r="K40" s="314"/>
      <c r="L40" s="314"/>
      <c r="M40" s="314"/>
      <c r="N40" s="315"/>
      <c r="O40" s="103">
        <f>+O38+O39</f>
        <v>0</v>
      </c>
      <c r="P40" s="163"/>
    </row>
    <row r="41" spans="2:16">
      <c r="B41" s="162"/>
      <c r="C41" s="338" t="s">
        <v>61</v>
      </c>
      <c r="D41" s="339"/>
      <c r="E41" s="339"/>
      <c r="F41" s="339"/>
      <c r="G41" s="339"/>
      <c r="H41" s="339"/>
      <c r="I41" s="339"/>
      <c r="J41" s="339"/>
      <c r="K41" s="339"/>
      <c r="L41" s="339"/>
      <c r="M41" s="339"/>
      <c r="N41" s="339"/>
      <c r="O41" s="340"/>
      <c r="P41" s="163"/>
    </row>
    <row r="42" spans="2:16">
      <c r="B42" s="162"/>
      <c r="C42" s="341"/>
      <c r="D42" s="342"/>
      <c r="E42" s="342"/>
      <c r="F42" s="342"/>
      <c r="G42" s="342"/>
      <c r="H42" s="342"/>
      <c r="I42" s="342"/>
      <c r="J42" s="342"/>
      <c r="K42" s="342"/>
      <c r="L42" s="342"/>
      <c r="M42" s="342"/>
      <c r="N42" s="342"/>
      <c r="O42" s="343"/>
      <c r="P42" s="163"/>
    </row>
    <row r="43" spans="2:16" ht="14.4" thickBot="1">
      <c r="B43" s="162"/>
      <c r="C43" s="344"/>
      <c r="D43" s="345"/>
      <c r="E43" s="345"/>
      <c r="F43" s="345"/>
      <c r="G43" s="345"/>
      <c r="H43" s="345"/>
      <c r="I43" s="345"/>
      <c r="J43" s="345"/>
      <c r="K43" s="345"/>
      <c r="L43" s="345"/>
      <c r="M43" s="345"/>
      <c r="N43" s="345"/>
      <c r="O43" s="346"/>
      <c r="P43" s="163"/>
    </row>
    <row r="44" spans="2:16">
      <c r="B44" s="162"/>
      <c r="C44" s="323" t="s">
        <v>62</v>
      </c>
      <c r="D44" s="324"/>
      <c r="E44" s="324"/>
      <c r="F44" s="324"/>
      <c r="G44" s="324"/>
      <c r="H44" s="324"/>
      <c r="I44" s="324"/>
      <c r="J44" s="113" t="s">
        <v>63</v>
      </c>
      <c r="K44" s="159" t="s">
        <v>64</v>
      </c>
      <c r="L44" s="119" t="s">
        <v>65</v>
      </c>
      <c r="M44" s="329" t="s">
        <v>66</v>
      </c>
      <c r="N44" s="330"/>
      <c r="O44" s="118" t="s">
        <v>57</v>
      </c>
      <c r="P44" s="163"/>
    </row>
    <row r="45" spans="2:16">
      <c r="B45" s="162"/>
      <c r="C45" s="307"/>
      <c r="D45" s="308"/>
      <c r="E45" s="308"/>
      <c r="F45" s="308"/>
      <c r="G45" s="308"/>
      <c r="H45" s="308"/>
      <c r="I45" s="308"/>
      <c r="J45" s="116"/>
      <c r="K45" s="117"/>
      <c r="L45" s="116"/>
      <c r="M45" s="327"/>
      <c r="N45" s="328"/>
      <c r="O45" s="115">
        <f>+J45*K45*M45</f>
        <v>0</v>
      </c>
      <c r="P45" s="163"/>
    </row>
    <row r="46" spans="2:16" ht="14.4" thickBot="1">
      <c r="B46" s="162"/>
      <c r="C46" s="319"/>
      <c r="D46" s="320"/>
      <c r="E46" s="320"/>
      <c r="F46" s="320"/>
      <c r="G46" s="320"/>
      <c r="H46" s="320"/>
      <c r="I46" s="320"/>
      <c r="J46" s="105"/>
      <c r="K46" s="74"/>
      <c r="L46" s="105"/>
      <c r="M46" s="321"/>
      <c r="N46" s="322"/>
      <c r="O46" s="104"/>
      <c r="P46" s="163"/>
    </row>
    <row r="47" spans="2:16" ht="14.4" thickBot="1">
      <c r="B47" s="162"/>
      <c r="C47" s="313" t="s">
        <v>58</v>
      </c>
      <c r="D47" s="314"/>
      <c r="E47" s="314"/>
      <c r="F47" s="314"/>
      <c r="G47" s="314"/>
      <c r="H47" s="314"/>
      <c r="I47" s="314"/>
      <c r="J47" s="314"/>
      <c r="K47" s="314"/>
      <c r="L47" s="314"/>
      <c r="M47" s="314"/>
      <c r="N47" s="315"/>
      <c r="O47" s="114">
        <f>+O45+O46</f>
        <v>0</v>
      </c>
      <c r="P47" s="163"/>
    </row>
    <row r="48" spans="2:16">
      <c r="B48" s="162"/>
      <c r="C48" s="338" t="s">
        <v>67</v>
      </c>
      <c r="D48" s="339"/>
      <c r="E48" s="339"/>
      <c r="F48" s="339"/>
      <c r="G48" s="339"/>
      <c r="H48" s="339"/>
      <c r="I48" s="339"/>
      <c r="J48" s="339"/>
      <c r="K48" s="339"/>
      <c r="L48" s="339"/>
      <c r="M48" s="339"/>
      <c r="N48" s="339"/>
      <c r="O48" s="340"/>
      <c r="P48" s="163"/>
    </row>
    <row r="49" spans="2:16">
      <c r="B49" s="162"/>
      <c r="C49" s="341"/>
      <c r="D49" s="342"/>
      <c r="E49" s="342"/>
      <c r="F49" s="342"/>
      <c r="G49" s="342"/>
      <c r="H49" s="342"/>
      <c r="I49" s="342"/>
      <c r="J49" s="342"/>
      <c r="K49" s="342"/>
      <c r="L49" s="342"/>
      <c r="M49" s="342"/>
      <c r="N49" s="342"/>
      <c r="O49" s="343"/>
      <c r="P49" s="163"/>
    </row>
    <row r="50" spans="2:16" ht="14.4" thickBot="1">
      <c r="B50" s="162"/>
      <c r="C50" s="344"/>
      <c r="D50" s="345"/>
      <c r="E50" s="345"/>
      <c r="F50" s="345"/>
      <c r="G50" s="345"/>
      <c r="H50" s="345"/>
      <c r="I50" s="345"/>
      <c r="J50" s="345"/>
      <c r="K50" s="345"/>
      <c r="L50" s="345"/>
      <c r="M50" s="345"/>
      <c r="N50" s="345"/>
      <c r="O50" s="346"/>
      <c r="P50" s="163"/>
    </row>
    <row r="51" spans="2:16">
      <c r="B51" s="162"/>
      <c r="C51" s="323" t="s">
        <v>68</v>
      </c>
      <c r="D51" s="324"/>
      <c r="E51" s="324"/>
      <c r="F51" s="324"/>
      <c r="G51" s="324"/>
      <c r="H51" s="324"/>
      <c r="I51" s="324"/>
      <c r="J51" s="113" t="s">
        <v>101</v>
      </c>
      <c r="K51" s="112" t="s">
        <v>69</v>
      </c>
      <c r="L51" s="101" t="s">
        <v>56</v>
      </c>
      <c r="M51" s="325" t="s">
        <v>104</v>
      </c>
      <c r="N51" s="326"/>
      <c r="O51" s="100" t="s">
        <v>57</v>
      </c>
      <c r="P51" s="163"/>
    </row>
    <row r="52" spans="2:16">
      <c r="B52" s="162"/>
      <c r="C52" s="111"/>
      <c r="D52" s="110"/>
      <c r="E52" s="110"/>
      <c r="F52" s="110"/>
      <c r="G52" s="110"/>
      <c r="H52" s="110"/>
      <c r="I52" s="110"/>
      <c r="J52" s="109"/>
      <c r="K52" s="108"/>
      <c r="L52" s="107"/>
      <c r="M52" s="331"/>
      <c r="N52" s="332"/>
      <c r="O52" s="115">
        <f>ROUND(L52*M52,0)</f>
        <v>0</v>
      </c>
      <c r="P52" s="163"/>
    </row>
    <row r="53" spans="2:16">
      <c r="B53" s="162"/>
      <c r="C53" s="111"/>
      <c r="D53" s="110"/>
      <c r="E53" s="110"/>
      <c r="F53" s="110"/>
      <c r="G53" s="110"/>
      <c r="H53" s="110"/>
      <c r="I53" s="110"/>
      <c r="J53" s="109"/>
      <c r="K53" s="108"/>
      <c r="L53" s="107"/>
      <c r="M53" s="331"/>
      <c r="N53" s="332"/>
      <c r="O53" s="106"/>
      <c r="P53" s="163"/>
    </row>
    <row r="54" spans="2:16">
      <c r="B54" s="162"/>
      <c r="C54" s="111"/>
      <c r="D54" s="110"/>
      <c r="E54" s="110"/>
      <c r="F54" s="110"/>
      <c r="G54" s="110"/>
      <c r="H54" s="110"/>
      <c r="I54" s="110"/>
      <c r="J54" s="109"/>
      <c r="K54" s="108"/>
      <c r="L54" s="107"/>
      <c r="M54" s="327"/>
      <c r="N54" s="328"/>
      <c r="O54" s="106"/>
      <c r="P54" s="163"/>
    </row>
    <row r="55" spans="2:16" ht="14.4" thickBot="1">
      <c r="B55" s="162"/>
      <c r="C55" s="319"/>
      <c r="D55" s="320"/>
      <c r="E55" s="320"/>
      <c r="F55" s="320"/>
      <c r="G55" s="320"/>
      <c r="H55" s="320"/>
      <c r="I55" s="320"/>
      <c r="J55" s="105"/>
      <c r="K55" s="74"/>
      <c r="L55" s="105"/>
      <c r="M55" s="321"/>
      <c r="N55" s="322"/>
      <c r="O55" s="104"/>
      <c r="P55" s="163"/>
    </row>
    <row r="56" spans="2:16" ht="14.4" thickBot="1">
      <c r="B56" s="162"/>
      <c r="C56" s="313" t="s">
        <v>58</v>
      </c>
      <c r="D56" s="314"/>
      <c r="E56" s="314"/>
      <c r="F56" s="314"/>
      <c r="G56" s="314"/>
      <c r="H56" s="314"/>
      <c r="I56" s="314"/>
      <c r="J56" s="314"/>
      <c r="K56" s="314"/>
      <c r="L56" s="314"/>
      <c r="M56" s="314"/>
      <c r="N56" s="315"/>
      <c r="O56" s="103">
        <f>+O52+O54+O53+O55</f>
        <v>0</v>
      </c>
      <c r="P56" s="163"/>
    </row>
    <row r="57" spans="2:16" ht="14.4" thickBot="1">
      <c r="B57" s="162"/>
      <c r="C57" s="79"/>
      <c r="O57" s="78"/>
      <c r="P57" s="163"/>
    </row>
    <row r="58" spans="2:16" ht="14.4" thickBot="1">
      <c r="B58" s="162"/>
      <c r="C58" s="316" t="s">
        <v>70</v>
      </c>
      <c r="D58" s="317"/>
      <c r="E58" s="317"/>
      <c r="F58" s="317"/>
      <c r="G58" s="317"/>
      <c r="H58" s="317"/>
      <c r="I58" s="317"/>
      <c r="J58" s="317"/>
      <c r="K58" s="317"/>
      <c r="L58" s="317"/>
      <c r="M58" s="317"/>
      <c r="N58" s="318"/>
      <c r="O58" s="102">
        <f>ROUND(O33+O56+O47+O40,0)</f>
        <v>1600</v>
      </c>
      <c r="P58" s="163"/>
    </row>
    <row r="59" spans="2:16">
      <c r="B59" s="162"/>
      <c r="C59" s="338" t="s">
        <v>71</v>
      </c>
      <c r="D59" s="339"/>
      <c r="E59" s="339"/>
      <c r="F59" s="339"/>
      <c r="G59" s="339"/>
      <c r="H59" s="339"/>
      <c r="I59" s="339"/>
      <c r="J59" s="339"/>
      <c r="K59" s="339"/>
      <c r="L59" s="339"/>
      <c r="M59" s="339"/>
      <c r="N59" s="339"/>
      <c r="O59" s="340"/>
      <c r="P59" s="163"/>
    </row>
    <row r="60" spans="2:16">
      <c r="B60" s="162"/>
      <c r="C60" s="341"/>
      <c r="D60" s="342"/>
      <c r="E60" s="342"/>
      <c r="F60" s="342"/>
      <c r="G60" s="342"/>
      <c r="H60" s="342"/>
      <c r="I60" s="342"/>
      <c r="J60" s="342"/>
      <c r="K60" s="342"/>
      <c r="L60" s="342"/>
      <c r="M60" s="342"/>
      <c r="N60" s="342"/>
      <c r="O60" s="343"/>
      <c r="P60" s="163"/>
    </row>
    <row r="61" spans="2:16" ht="14.4" thickBot="1">
      <c r="B61" s="162"/>
      <c r="C61" s="344"/>
      <c r="D61" s="345"/>
      <c r="E61" s="345"/>
      <c r="F61" s="345"/>
      <c r="G61" s="345"/>
      <c r="H61" s="345"/>
      <c r="I61" s="345"/>
      <c r="J61" s="345"/>
      <c r="K61" s="345"/>
      <c r="L61" s="345"/>
      <c r="M61" s="345"/>
      <c r="N61" s="345"/>
      <c r="O61" s="346"/>
      <c r="P61" s="163"/>
    </row>
    <row r="62" spans="2:16">
      <c r="B62" s="162"/>
      <c r="C62" s="323" t="s">
        <v>72</v>
      </c>
      <c r="D62" s="324"/>
      <c r="E62" s="324"/>
      <c r="F62" s="324"/>
      <c r="G62" s="324"/>
      <c r="H62" s="324"/>
      <c r="I62" s="324"/>
      <c r="J62" s="159"/>
      <c r="K62" s="160"/>
      <c r="L62" s="101" t="s">
        <v>73</v>
      </c>
      <c r="M62" s="325" t="s">
        <v>74</v>
      </c>
      <c r="N62" s="326"/>
      <c r="O62" s="100"/>
      <c r="P62" s="163"/>
    </row>
    <row r="63" spans="2:16">
      <c r="B63" s="162"/>
      <c r="C63" s="307" t="s">
        <v>23</v>
      </c>
      <c r="D63" s="308"/>
      <c r="E63" s="308"/>
      <c r="F63" s="308"/>
      <c r="G63" s="308"/>
      <c r="H63" s="308"/>
      <c r="I63" s="308"/>
      <c r="J63" s="98"/>
      <c r="K63" s="97"/>
      <c r="L63" s="94">
        <v>0.24</v>
      </c>
      <c r="M63" s="309">
        <f>+O58</f>
        <v>1600</v>
      </c>
      <c r="N63" s="310"/>
      <c r="O63" s="93">
        <f>+L63*M63</f>
        <v>384</v>
      </c>
      <c r="P63" s="163"/>
    </row>
    <row r="64" spans="2:16">
      <c r="B64" s="162"/>
      <c r="C64" s="99" t="s">
        <v>75</v>
      </c>
      <c r="D64" s="80"/>
      <c r="E64" s="80"/>
      <c r="F64" s="80"/>
      <c r="G64" s="80"/>
      <c r="H64" s="80"/>
      <c r="I64" s="80"/>
      <c r="J64" s="98"/>
      <c r="K64" s="97"/>
      <c r="L64" s="94">
        <v>0.01</v>
      </c>
      <c r="M64" s="309">
        <f>+O58</f>
        <v>1600</v>
      </c>
      <c r="N64" s="310"/>
      <c r="O64" s="93">
        <f t="shared" ref="O64:O65" si="0">+L64*M64</f>
        <v>16</v>
      </c>
      <c r="P64" s="163"/>
    </row>
    <row r="65" spans="2:16" ht="14.4" thickBot="1">
      <c r="B65" s="162"/>
      <c r="C65" s="156" t="s">
        <v>76</v>
      </c>
      <c r="D65" s="157"/>
      <c r="E65" s="157"/>
      <c r="F65" s="157"/>
      <c r="G65" s="157"/>
      <c r="H65" s="157"/>
      <c r="I65" s="157"/>
      <c r="J65" s="96"/>
      <c r="K65" s="95"/>
      <c r="L65" s="94">
        <v>0.05</v>
      </c>
      <c r="M65" s="311">
        <f>+O58</f>
        <v>1600</v>
      </c>
      <c r="N65" s="312"/>
      <c r="O65" s="93">
        <f t="shared" si="0"/>
        <v>80</v>
      </c>
      <c r="P65" s="163"/>
    </row>
    <row r="66" spans="2:16" ht="14.4" thickBot="1">
      <c r="B66" s="162"/>
      <c r="C66" s="313" t="s">
        <v>58</v>
      </c>
      <c r="D66" s="314"/>
      <c r="E66" s="314"/>
      <c r="F66" s="314"/>
      <c r="G66" s="314"/>
      <c r="H66" s="314"/>
      <c r="I66" s="314"/>
      <c r="J66" s="314"/>
      <c r="K66" s="314"/>
      <c r="L66" s="314"/>
      <c r="M66" s="314"/>
      <c r="N66" s="315"/>
      <c r="O66" s="92">
        <f>+O58+O63+O64+O65</f>
        <v>2080</v>
      </c>
      <c r="P66" s="163"/>
    </row>
    <row r="67" spans="2:16" ht="14.4" thickBot="1">
      <c r="B67" s="162"/>
      <c r="C67" s="79"/>
      <c r="O67" s="78"/>
      <c r="P67" s="163"/>
    </row>
    <row r="68" spans="2:16" ht="14.4" thickBot="1">
      <c r="B68" s="162"/>
      <c r="C68" s="316" t="s">
        <v>77</v>
      </c>
      <c r="D68" s="317"/>
      <c r="E68" s="317"/>
      <c r="F68" s="317"/>
      <c r="G68" s="317"/>
      <c r="H68" s="317"/>
      <c r="I68" s="317"/>
      <c r="J68" s="317"/>
      <c r="K68" s="317"/>
      <c r="L68" s="317"/>
      <c r="M68" s="317"/>
      <c r="N68" s="318"/>
      <c r="O68" s="91">
        <f>+O66</f>
        <v>2080</v>
      </c>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78</v>
      </c>
      <c r="I72" s="81"/>
      <c r="J72" s="81"/>
      <c r="K72" s="81"/>
      <c r="O72" s="78"/>
      <c r="P72" s="163"/>
    </row>
    <row r="73" spans="2:16">
      <c r="B73" s="162"/>
      <c r="C73" s="87"/>
      <c r="D73" s="166"/>
      <c r="E73" s="166"/>
      <c r="F73" s="166"/>
      <c r="G73" s="166"/>
      <c r="H73" s="81" t="s">
        <v>79</v>
      </c>
      <c r="I73" s="166"/>
      <c r="J73" s="166"/>
      <c r="K73" s="166"/>
      <c r="L73" s="166"/>
      <c r="M73" s="166"/>
      <c r="N73" s="166"/>
      <c r="O73" s="86"/>
      <c r="P73" s="163"/>
    </row>
    <row r="74" spans="2:16">
      <c r="B74" s="162"/>
      <c r="C74" s="87"/>
      <c r="D74" s="166"/>
      <c r="E74" s="166"/>
      <c r="F74" s="166"/>
      <c r="G74" s="166"/>
      <c r="H74" s="81" t="s">
        <v>80</v>
      </c>
      <c r="K74" s="166"/>
      <c r="L74" s="166"/>
      <c r="M74" s="166"/>
      <c r="N74" s="166"/>
      <c r="O74" s="86"/>
      <c r="P74" s="163"/>
    </row>
    <row r="75" spans="2:16">
      <c r="B75" s="162"/>
      <c r="C75" s="82"/>
      <c r="D75" s="167"/>
      <c r="E75" s="167"/>
      <c r="F75" s="167"/>
      <c r="G75" s="167"/>
      <c r="H75" s="81" t="s">
        <v>81</v>
      </c>
      <c r="I75" s="167"/>
      <c r="J75" s="167"/>
      <c r="K75" s="167"/>
      <c r="L75" s="167"/>
      <c r="M75" s="167"/>
      <c r="N75" s="167"/>
      <c r="O75" s="76"/>
      <c r="P75" s="163"/>
    </row>
    <row r="76" spans="2:16">
      <c r="B76" s="162"/>
      <c r="C76" s="79"/>
      <c r="H76" s="73" t="s">
        <v>82</v>
      </c>
      <c r="O76" s="78"/>
      <c r="P76" s="163"/>
    </row>
    <row r="77" spans="2:16">
      <c r="B77" s="162"/>
      <c r="C77" s="85" t="s">
        <v>83</v>
      </c>
      <c r="D77" s="155"/>
      <c r="E77" s="155"/>
      <c r="F77" s="155"/>
      <c r="G77" s="155"/>
      <c r="H77" s="155"/>
      <c r="I77" s="155"/>
      <c r="J77" s="155"/>
      <c r="K77" s="155"/>
      <c r="L77" s="155"/>
      <c r="M77" s="155"/>
      <c r="N77" s="155"/>
      <c r="O77" s="84"/>
      <c r="P77" s="163"/>
    </row>
    <row r="78" spans="2:16">
      <c r="B78" s="162"/>
      <c r="C78" s="304"/>
      <c r="D78" s="305"/>
      <c r="E78" s="305"/>
      <c r="F78" s="305"/>
      <c r="G78" s="305"/>
      <c r="H78" s="305"/>
      <c r="I78" s="305"/>
      <c r="J78" s="305"/>
      <c r="K78" s="305"/>
      <c r="L78" s="305"/>
      <c r="M78" s="305"/>
      <c r="N78" s="305"/>
      <c r="O78" s="306"/>
      <c r="P78" s="163"/>
    </row>
    <row r="79" spans="2:16">
      <c r="B79" s="162"/>
      <c r="C79" s="304"/>
      <c r="D79" s="305"/>
      <c r="E79" s="305"/>
      <c r="F79" s="305"/>
      <c r="G79" s="305"/>
      <c r="H79" s="305"/>
      <c r="I79" s="305"/>
      <c r="J79" s="305"/>
      <c r="K79" s="305"/>
      <c r="L79" s="305"/>
      <c r="M79" s="305"/>
      <c r="N79" s="305"/>
      <c r="O79" s="306"/>
      <c r="P79" s="163"/>
    </row>
    <row r="80" spans="2:16">
      <c r="B80" s="162"/>
      <c r="C80" s="82"/>
      <c r="D80" s="167"/>
      <c r="E80" s="167"/>
      <c r="F80" s="167"/>
      <c r="G80" s="167"/>
      <c r="H80" s="167"/>
      <c r="I80" s="167"/>
      <c r="J80" s="167"/>
      <c r="K80" s="167"/>
      <c r="L80" s="167"/>
      <c r="M80" s="167"/>
      <c r="N80" s="167"/>
      <c r="O80" s="76"/>
      <c r="P80" s="163"/>
    </row>
    <row r="81" spans="2:16">
      <c r="B81" s="162"/>
      <c r="C81" s="83" t="s">
        <v>84</v>
      </c>
      <c r="D81" s="167"/>
      <c r="E81" s="167"/>
      <c r="F81" s="167"/>
      <c r="G81" s="167"/>
      <c r="H81" s="167"/>
      <c r="I81" s="167"/>
      <c r="J81" s="167"/>
      <c r="K81" s="167"/>
      <c r="L81" s="167"/>
      <c r="M81" s="167"/>
      <c r="N81" s="167"/>
      <c r="O81" s="76"/>
      <c r="P81" s="163"/>
    </row>
    <row r="82" spans="2:16" ht="12.75" customHeight="1">
      <c r="B82" s="162"/>
      <c r="C82" s="301" t="s">
        <v>85</v>
      </c>
      <c r="D82" s="302"/>
      <c r="E82" s="302"/>
      <c r="F82" s="302"/>
      <c r="G82" s="302"/>
      <c r="H82" s="302"/>
      <c r="I82" s="302"/>
      <c r="J82" s="302"/>
      <c r="K82" s="302"/>
      <c r="L82" s="302"/>
      <c r="M82" s="302"/>
      <c r="N82" s="302"/>
      <c r="O82" s="303"/>
      <c r="P82" s="163"/>
    </row>
    <row r="83" spans="2:16">
      <c r="B83" s="162"/>
      <c r="C83" s="301"/>
      <c r="D83" s="302"/>
      <c r="E83" s="302"/>
      <c r="F83" s="302"/>
      <c r="G83" s="302"/>
      <c r="H83" s="302"/>
      <c r="I83" s="302"/>
      <c r="J83" s="302"/>
      <c r="K83" s="302"/>
      <c r="L83" s="302"/>
      <c r="M83" s="302"/>
      <c r="N83" s="302"/>
      <c r="O83" s="303"/>
      <c r="P83" s="163"/>
    </row>
    <row r="84" spans="2:16" ht="13.05" customHeight="1">
      <c r="B84" s="162"/>
      <c r="C84" s="301" t="s">
        <v>86</v>
      </c>
      <c r="D84" s="302"/>
      <c r="E84" s="302"/>
      <c r="F84" s="302"/>
      <c r="G84" s="302"/>
      <c r="H84" s="302"/>
      <c r="I84" s="302"/>
      <c r="J84" s="302"/>
      <c r="K84" s="302"/>
      <c r="L84" s="302"/>
      <c r="M84" s="302"/>
      <c r="N84" s="302"/>
      <c r="O84" s="303"/>
      <c r="P84" s="163"/>
    </row>
    <row r="85" spans="2:16">
      <c r="B85" s="162"/>
      <c r="C85" s="301"/>
      <c r="D85" s="302"/>
      <c r="E85" s="302"/>
      <c r="F85" s="302"/>
      <c r="G85" s="302"/>
      <c r="H85" s="302"/>
      <c r="I85" s="302"/>
      <c r="J85" s="302"/>
      <c r="K85" s="302"/>
      <c r="L85" s="302"/>
      <c r="M85" s="302"/>
      <c r="N85" s="302"/>
      <c r="O85" s="303"/>
      <c r="P85" s="163"/>
    </row>
    <row r="86" spans="2:16">
      <c r="B86" s="162"/>
      <c r="C86" s="82"/>
      <c r="D86" s="167"/>
      <c r="E86" s="167"/>
      <c r="F86" s="167"/>
      <c r="G86" s="167"/>
      <c r="H86" s="167"/>
      <c r="I86" s="167"/>
      <c r="J86" s="167"/>
      <c r="K86" s="167"/>
      <c r="L86" s="167"/>
      <c r="M86" s="167"/>
      <c r="N86" s="167"/>
      <c r="O86" s="76"/>
      <c r="P86" s="163"/>
    </row>
    <row r="87" spans="2:16">
      <c r="B87" s="162"/>
      <c r="C87" s="79"/>
      <c r="H87" s="81" t="s">
        <v>78</v>
      </c>
      <c r="O87" s="78"/>
      <c r="P87" s="163"/>
    </row>
    <row r="88" spans="2:16">
      <c r="B88" s="162"/>
      <c r="C88" s="79"/>
      <c r="H88" s="73" t="s">
        <v>79</v>
      </c>
      <c r="I88" s="80"/>
      <c r="J88" s="80"/>
      <c r="K88" s="80"/>
      <c r="O88" s="78"/>
      <c r="P88" s="163"/>
    </row>
    <row r="89" spans="2:16">
      <c r="B89" s="162"/>
      <c r="C89" s="79"/>
      <c r="H89" s="73" t="s">
        <v>87</v>
      </c>
      <c r="I89" s="168"/>
      <c r="J89" s="168"/>
      <c r="K89" s="168"/>
      <c r="O89" s="78"/>
      <c r="P89" s="163"/>
    </row>
    <row r="90" spans="2:16">
      <c r="B90" s="162"/>
      <c r="C90" s="77"/>
      <c r="D90" s="167"/>
      <c r="E90" s="167"/>
      <c r="F90" s="167"/>
      <c r="G90" s="167"/>
      <c r="H90" s="73" t="s">
        <v>81</v>
      </c>
      <c r="L90" s="167"/>
      <c r="M90" s="167"/>
      <c r="N90" s="167"/>
      <c r="O90" s="76"/>
      <c r="P90" s="163"/>
    </row>
    <row r="91" spans="2:16" ht="17.25" customHeight="1">
      <c r="B91" s="162"/>
      <c r="C91" s="75"/>
      <c r="D91" s="169"/>
      <c r="E91" s="169"/>
      <c r="K91" s="293"/>
      <c r="L91" s="293"/>
      <c r="M91" s="293"/>
      <c r="N91" s="293"/>
      <c r="O91" s="294"/>
      <c r="P91" s="163"/>
    </row>
    <row r="92" spans="2:16" ht="18.75" customHeight="1" thickBot="1">
      <c r="B92" s="162"/>
      <c r="C92" s="297"/>
      <c r="D92" s="298"/>
      <c r="E92" s="298"/>
      <c r="F92" s="74"/>
      <c r="G92" s="74"/>
      <c r="H92" s="74"/>
      <c r="I92" s="74"/>
      <c r="J92" s="74"/>
      <c r="K92" s="295"/>
      <c r="L92" s="295"/>
      <c r="M92" s="295"/>
      <c r="N92" s="295"/>
      <c r="O92" s="296"/>
      <c r="P92" s="163"/>
    </row>
    <row r="93" spans="2:16" ht="14.4" thickBot="1">
      <c r="B93" s="170"/>
      <c r="C93" s="171"/>
      <c r="D93" s="171"/>
      <c r="E93" s="171"/>
      <c r="F93" s="171"/>
      <c r="G93" s="171"/>
      <c r="H93" s="171"/>
      <c r="I93" s="171"/>
      <c r="J93" s="171"/>
      <c r="K93" s="171"/>
      <c r="L93" s="171"/>
      <c r="M93" s="171"/>
      <c r="N93" s="171"/>
      <c r="O93" s="171"/>
      <c r="P93" s="172"/>
    </row>
    <row r="94" spans="2:16" ht="14.4"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A8738-6F58-4D63-A48C-F518775D276A}">
  <sheetPr codeName="Hoja9"/>
  <dimension ref="B1:P95"/>
  <sheetViews>
    <sheetView showGridLines="0" view="pageBreakPreview" topLeftCell="A16" zoomScale="70" zoomScaleNormal="80" zoomScaleSheetLayoutView="70" zoomScalePageLayoutView="85" workbookViewId="0">
      <selection activeCell="L55" sqref="L55"/>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(Entidad)'!C29</f>
        <v>3.1</v>
      </c>
      <c r="D25" s="335" t="str">
        <f>+'PRESUPUESTO OFICIAL (Entidad)'!G29</f>
        <v>SUMINISTRO Y COMPACTACIÓN DE RELLENO DE TERRENO CON MATERIAL SELECCIONADO DE SITIO (Incluye transporte)</v>
      </c>
      <c r="E25" s="336"/>
      <c r="F25" s="336"/>
      <c r="G25" s="336"/>
      <c r="H25" s="336"/>
      <c r="I25" s="336"/>
      <c r="J25" s="336"/>
      <c r="K25" s="336"/>
      <c r="L25" s="337"/>
      <c r="M25" s="335" t="str">
        <f>+'PRESUPUESTO OFICIAL (Entidad)'!H29</f>
        <v>M3</v>
      </c>
      <c r="N25" s="337"/>
      <c r="O25" s="127">
        <f>+'PRESUPUESTO OFICIAL (Entidad)'!I29</f>
        <v>92</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t="s">
        <v>130</v>
      </c>
      <c r="D30" s="308"/>
      <c r="E30" s="308"/>
      <c r="F30" s="308"/>
      <c r="G30" s="353"/>
      <c r="H30" s="398"/>
      <c r="I30" s="353"/>
      <c r="J30" s="398" t="s">
        <v>116</v>
      </c>
      <c r="K30" s="353"/>
      <c r="L30" s="124">
        <v>90000</v>
      </c>
      <c r="M30" s="399">
        <v>8.1799999999999998E-2</v>
      </c>
      <c r="N30" s="352"/>
      <c r="O30" s="115">
        <f>+L30*M30</f>
        <v>7362</v>
      </c>
      <c r="P30" s="163"/>
    </row>
    <row r="31" spans="2:16">
      <c r="B31" s="162"/>
      <c r="C31" s="307" t="s">
        <v>133</v>
      </c>
      <c r="D31" s="308"/>
      <c r="E31" s="308"/>
      <c r="F31" s="308"/>
      <c r="G31" s="353"/>
      <c r="H31" s="398"/>
      <c r="I31" s="353"/>
      <c r="J31" s="398" t="s">
        <v>134</v>
      </c>
      <c r="K31" s="353"/>
      <c r="L31" s="124">
        <v>70000</v>
      </c>
      <c r="M31" s="399">
        <v>0.06</v>
      </c>
      <c r="N31" s="352"/>
      <c r="O31" s="115">
        <f>+L31*M31</f>
        <v>4200</v>
      </c>
      <c r="P31" s="163"/>
    </row>
    <row r="32" spans="2:16">
      <c r="B32" s="162"/>
      <c r="C32" s="99" t="s">
        <v>105</v>
      </c>
      <c r="D32" s="80"/>
      <c r="E32" s="80"/>
      <c r="F32" s="80"/>
      <c r="G32" s="125"/>
      <c r="H32" s="126"/>
      <c r="I32" s="125"/>
      <c r="J32" s="126" t="s">
        <v>106</v>
      </c>
      <c r="K32" s="125"/>
      <c r="L32" s="124">
        <f>+O53</f>
        <v>27701</v>
      </c>
      <c r="M32" s="351">
        <v>0.1</v>
      </c>
      <c r="N32" s="352"/>
      <c r="O32" s="115">
        <f>+L32*M32</f>
        <v>2770.1000000000004</v>
      </c>
      <c r="P32" s="163"/>
    </row>
    <row r="33" spans="2:16" ht="14.4" thickBot="1">
      <c r="B33" s="162"/>
      <c r="C33" s="319"/>
      <c r="D33" s="320"/>
      <c r="E33" s="320"/>
      <c r="F33" s="320"/>
      <c r="G33" s="347"/>
      <c r="H33" s="348"/>
      <c r="I33" s="347"/>
      <c r="J33" s="348"/>
      <c r="K33" s="347"/>
      <c r="L33" s="123"/>
      <c r="M33" s="349"/>
      <c r="N33" s="350"/>
      <c r="O33" s="115"/>
      <c r="P33" s="163"/>
    </row>
    <row r="34" spans="2:16" ht="14.4" thickBot="1">
      <c r="B34" s="162"/>
      <c r="C34" s="313" t="s">
        <v>58</v>
      </c>
      <c r="D34" s="314"/>
      <c r="E34" s="314"/>
      <c r="F34" s="314"/>
      <c r="G34" s="314"/>
      <c r="H34" s="314"/>
      <c r="I34" s="314"/>
      <c r="J34" s="314"/>
      <c r="K34" s="314"/>
      <c r="L34" s="314"/>
      <c r="M34" s="314"/>
      <c r="N34" s="315"/>
      <c r="O34" s="114">
        <f>+SUM(O30:O33)</f>
        <v>14332.1</v>
      </c>
      <c r="P34" s="163"/>
    </row>
    <row r="35" spans="2:16" ht="13.5" customHeight="1">
      <c r="B35" s="162"/>
      <c r="C35" s="338" t="s">
        <v>59</v>
      </c>
      <c r="D35" s="339"/>
      <c r="E35" s="339"/>
      <c r="F35" s="339"/>
      <c r="G35" s="339"/>
      <c r="H35" s="339"/>
      <c r="I35" s="339"/>
      <c r="J35" s="339"/>
      <c r="K35" s="339"/>
      <c r="L35" s="339"/>
      <c r="M35" s="339"/>
      <c r="N35" s="339"/>
      <c r="O35" s="340"/>
      <c r="P35" s="163"/>
    </row>
    <row r="36" spans="2:16">
      <c r="B36" s="162"/>
      <c r="C36" s="341"/>
      <c r="D36" s="342"/>
      <c r="E36" s="342"/>
      <c r="F36" s="342"/>
      <c r="G36" s="342"/>
      <c r="H36" s="342"/>
      <c r="I36" s="342"/>
      <c r="J36" s="342"/>
      <c r="K36" s="342"/>
      <c r="L36" s="342"/>
      <c r="M36" s="342"/>
      <c r="N36" s="342"/>
      <c r="O36" s="343"/>
      <c r="P36" s="163"/>
    </row>
    <row r="37" spans="2:16" ht="14.4" thickBot="1">
      <c r="B37" s="162"/>
      <c r="C37" s="344"/>
      <c r="D37" s="345"/>
      <c r="E37" s="345"/>
      <c r="F37" s="345"/>
      <c r="G37" s="345"/>
      <c r="H37" s="345"/>
      <c r="I37" s="345"/>
      <c r="J37" s="345"/>
      <c r="K37" s="345"/>
      <c r="L37" s="345"/>
      <c r="M37" s="345"/>
      <c r="N37" s="345"/>
      <c r="O37" s="346"/>
      <c r="P37" s="163"/>
    </row>
    <row r="38" spans="2:16">
      <c r="B38" s="162"/>
      <c r="C38" s="323" t="s">
        <v>50</v>
      </c>
      <c r="D38" s="324"/>
      <c r="E38" s="324"/>
      <c r="F38" s="324"/>
      <c r="G38" s="324"/>
      <c r="H38" s="324"/>
      <c r="I38" s="324"/>
      <c r="J38" s="330"/>
      <c r="K38" s="161" t="s">
        <v>51</v>
      </c>
      <c r="L38" s="113" t="s">
        <v>11</v>
      </c>
      <c r="M38" s="329" t="s">
        <v>60</v>
      </c>
      <c r="N38" s="330"/>
      <c r="O38" s="118" t="s">
        <v>57</v>
      </c>
      <c r="P38" s="163"/>
    </row>
    <row r="39" spans="2:16">
      <c r="B39" s="162"/>
      <c r="C39" s="307" t="s">
        <v>131</v>
      </c>
      <c r="D39" s="308"/>
      <c r="E39" s="308"/>
      <c r="F39" s="308"/>
      <c r="G39" s="308"/>
      <c r="H39" s="308"/>
      <c r="I39" s="308"/>
      <c r="J39" s="353"/>
      <c r="K39" s="158" t="s">
        <v>132</v>
      </c>
      <c r="L39" s="122">
        <v>50</v>
      </c>
      <c r="M39" s="385">
        <v>85</v>
      </c>
      <c r="N39" s="386"/>
      <c r="O39" s="115">
        <f>+L39*M39</f>
        <v>4250</v>
      </c>
      <c r="P39" s="163"/>
    </row>
    <row r="40" spans="2:16" ht="14.4" thickBot="1">
      <c r="B40" s="162"/>
      <c r="C40" s="319"/>
      <c r="D40" s="320"/>
      <c r="E40" s="320"/>
      <c r="F40" s="320"/>
      <c r="G40" s="320"/>
      <c r="H40" s="320"/>
      <c r="I40" s="320"/>
      <c r="J40" s="347"/>
      <c r="K40" s="80"/>
      <c r="L40" s="121"/>
      <c r="M40" s="321"/>
      <c r="N40" s="322"/>
      <c r="O40" s="120"/>
      <c r="P40" s="163"/>
    </row>
    <row r="41" spans="2:16" ht="14.4" thickBot="1">
      <c r="B41" s="162"/>
      <c r="C41" s="313" t="s">
        <v>58</v>
      </c>
      <c r="D41" s="314"/>
      <c r="E41" s="314"/>
      <c r="F41" s="314"/>
      <c r="G41" s="314"/>
      <c r="H41" s="314"/>
      <c r="I41" s="314"/>
      <c r="J41" s="314"/>
      <c r="K41" s="314"/>
      <c r="L41" s="314"/>
      <c r="M41" s="314"/>
      <c r="N41" s="315"/>
      <c r="O41" s="103">
        <f>+O39+O40</f>
        <v>4250</v>
      </c>
      <c r="P41" s="163"/>
    </row>
    <row r="42" spans="2:16">
      <c r="B42" s="162"/>
      <c r="C42" s="338" t="s">
        <v>61</v>
      </c>
      <c r="D42" s="339"/>
      <c r="E42" s="339"/>
      <c r="F42" s="339"/>
      <c r="G42" s="339"/>
      <c r="H42" s="339"/>
      <c r="I42" s="339"/>
      <c r="J42" s="339"/>
      <c r="K42" s="339"/>
      <c r="L42" s="339"/>
      <c r="M42" s="339"/>
      <c r="N42" s="339"/>
      <c r="O42" s="340"/>
      <c r="P42" s="163"/>
    </row>
    <row r="43" spans="2:16">
      <c r="B43" s="162"/>
      <c r="C43" s="341"/>
      <c r="D43" s="342"/>
      <c r="E43" s="342"/>
      <c r="F43" s="342"/>
      <c r="G43" s="342"/>
      <c r="H43" s="342"/>
      <c r="I43" s="342"/>
      <c r="J43" s="342"/>
      <c r="K43" s="342"/>
      <c r="L43" s="342"/>
      <c r="M43" s="342"/>
      <c r="N43" s="342"/>
      <c r="O43" s="343"/>
      <c r="P43" s="163"/>
    </row>
    <row r="44" spans="2:16" ht="14.4" thickBot="1">
      <c r="B44" s="162"/>
      <c r="C44" s="344"/>
      <c r="D44" s="345"/>
      <c r="E44" s="345"/>
      <c r="F44" s="345"/>
      <c r="G44" s="345"/>
      <c r="H44" s="345"/>
      <c r="I44" s="345"/>
      <c r="J44" s="345"/>
      <c r="K44" s="345"/>
      <c r="L44" s="345"/>
      <c r="M44" s="345"/>
      <c r="N44" s="345"/>
      <c r="O44" s="346"/>
      <c r="P44" s="163"/>
    </row>
    <row r="45" spans="2:16">
      <c r="B45" s="162"/>
      <c r="C45" s="323" t="s">
        <v>62</v>
      </c>
      <c r="D45" s="324"/>
      <c r="E45" s="324"/>
      <c r="F45" s="324"/>
      <c r="G45" s="324"/>
      <c r="H45" s="324"/>
      <c r="I45" s="324"/>
      <c r="J45" s="113" t="s">
        <v>63</v>
      </c>
      <c r="K45" s="159" t="s">
        <v>64</v>
      </c>
      <c r="L45" s="119" t="s">
        <v>65</v>
      </c>
      <c r="M45" s="329" t="s">
        <v>66</v>
      </c>
      <c r="N45" s="330"/>
      <c r="O45" s="118" t="s">
        <v>57</v>
      </c>
      <c r="P45" s="163"/>
    </row>
    <row r="46" spans="2:16">
      <c r="B46" s="162"/>
      <c r="C46" s="307"/>
      <c r="D46" s="308"/>
      <c r="E46" s="308"/>
      <c r="F46" s="308"/>
      <c r="G46" s="308"/>
      <c r="H46" s="308"/>
      <c r="I46" s="308"/>
      <c r="J46" s="116"/>
      <c r="K46" s="117"/>
      <c r="L46" s="116"/>
      <c r="M46" s="327"/>
      <c r="N46" s="328"/>
      <c r="O46" s="115">
        <f>+J46*K46*M46</f>
        <v>0</v>
      </c>
      <c r="P46" s="163"/>
    </row>
    <row r="47" spans="2:16" ht="14.4" thickBot="1">
      <c r="B47" s="162"/>
      <c r="C47" s="319"/>
      <c r="D47" s="320"/>
      <c r="E47" s="320"/>
      <c r="F47" s="320"/>
      <c r="G47" s="320"/>
      <c r="H47" s="320"/>
      <c r="I47" s="320"/>
      <c r="J47" s="105"/>
      <c r="K47" s="74"/>
      <c r="L47" s="105"/>
      <c r="M47" s="321"/>
      <c r="N47" s="322"/>
      <c r="O47" s="104"/>
      <c r="P47" s="163"/>
    </row>
    <row r="48" spans="2:16" ht="14.4" thickBot="1">
      <c r="B48" s="162"/>
      <c r="C48" s="313" t="s">
        <v>58</v>
      </c>
      <c r="D48" s="314"/>
      <c r="E48" s="314"/>
      <c r="F48" s="314"/>
      <c r="G48" s="314"/>
      <c r="H48" s="314"/>
      <c r="I48" s="314"/>
      <c r="J48" s="314"/>
      <c r="K48" s="314"/>
      <c r="L48" s="314"/>
      <c r="M48" s="314"/>
      <c r="N48" s="315"/>
      <c r="O48" s="114">
        <f>+O46+O47</f>
        <v>0</v>
      </c>
      <c r="P48" s="163"/>
    </row>
    <row r="49" spans="2:16">
      <c r="B49" s="162"/>
      <c r="C49" s="338" t="s">
        <v>67</v>
      </c>
      <c r="D49" s="339"/>
      <c r="E49" s="339"/>
      <c r="F49" s="339"/>
      <c r="G49" s="339"/>
      <c r="H49" s="339"/>
      <c r="I49" s="339"/>
      <c r="J49" s="339"/>
      <c r="K49" s="339"/>
      <c r="L49" s="339"/>
      <c r="M49" s="339"/>
      <c r="N49" s="339"/>
      <c r="O49" s="340"/>
      <c r="P49" s="163"/>
    </row>
    <row r="50" spans="2:16">
      <c r="B50" s="162"/>
      <c r="C50" s="341"/>
      <c r="D50" s="342"/>
      <c r="E50" s="342"/>
      <c r="F50" s="342"/>
      <c r="G50" s="342"/>
      <c r="H50" s="342"/>
      <c r="I50" s="342"/>
      <c r="J50" s="342"/>
      <c r="K50" s="342"/>
      <c r="L50" s="342"/>
      <c r="M50" s="342"/>
      <c r="N50" s="342"/>
      <c r="O50" s="343"/>
      <c r="P50" s="163"/>
    </row>
    <row r="51" spans="2:16" ht="14.4" thickBot="1">
      <c r="B51" s="162"/>
      <c r="C51" s="344"/>
      <c r="D51" s="345"/>
      <c r="E51" s="345"/>
      <c r="F51" s="345"/>
      <c r="G51" s="345"/>
      <c r="H51" s="345"/>
      <c r="I51" s="345"/>
      <c r="J51" s="345"/>
      <c r="K51" s="345"/>
      <c r="L51" s="345"/>
      <c r="M51" s="345"/>
      <c r="N51" s="345"/>
      <c r="O51" s="346"/>
      <c r="P51" s="163"/>
    </row>
    <row r="52" spans="2:16">
      <c r="B52" s="162"/>
      <c r="C52" s="323" t="s">
        <v>68</v>
      </c>
      <c r="D52" s="324"/>
      <c r="E52" s="324"/>
      <c r="F52" s="324"/>
      <c r="G52" s="324"/>
      <c r="H52" s="324"/>
      <c r="I52" s="324"/>
      <c r="J52" s="113" t="s">
        <v>101</v>
      </c>
      <c r="K52" s="112" t="s">
        <v>69</v>
      </c>
      <c r="L52" s="101" t="s">
        <v>56</v>
      </c>
      <c r="M52" s="325" t="s">
        <v>104</v>
      </c>
      <c r="N52" s="326"/>
      <c r="O52" s="100" t="s">
        <v>57</v>
      </c>
      <c r="P52" s="163"/>
    </row>
    <row r="53" spans="2:16">
      <c r="B53" s="162"/>
      <c r="C53" s="111" t="s">
        <v>135</v>
      </c>
      <c r="D53" s="110"/>
      <c r="E53" s="110"/>
      <c r="F53" s="110"/>
      <c r="G53" s="110"/>
      <c r="H53" s="110"/>
      <c r="I53" s="110"/>
      <c r="J53" s="109" t="s">
        <v>103</v>
      </c>
      <c r="K53" s="108"/>
      <c r="L53" s="107">
        <v>0.55000000000000004</v>
      </c>
      <c r="M53" s="331">
        <v>50365.84</v>
      </c>
      <c r="N53" s="332"/>
      <c r="O53" s="115">
        <f>ROUND(L53*M53,0)</f>
        <v>27701</v>
      </c>
      <c r="P53" s="163"/>
    </row>
    <row r="54" spans="2:16">
      <c r="B54" s="162"/>
      <c r="C54" s="111"/>
      <c r="D54" s="110"/>
      <c r="E54" s="110"/>
      <c r="F54" s="110"/>
      <c r="G54" s="110"/>
      <c r="H54" s="110"/>
      <c r="I54" s="110"/>
      <c r="J54" s="109"/>
      <c r="K54" s="108"/>
      <c r="L54" s="107"/>
      <c r="M54" s="331"/>
      <c r="N54" s="332"/>
      <c r="O54" s="106"/>
      <c r="P54" s="163"/>
    </row>
    <row r="55" spans="2:16">
      <c r="B55" s="162"/>
      <c r="C55" s="111"/>
      <c r="D55" s="110"/>
      <c r="E55" s="110"/>
      <c r="F55" s="110"/>
      <c r="G55" s="110"/>
      <c r="H55" s="110"/>
      <c r="I55" s="110"/>
      <c r="J55" s="109"/>
      <c r="K55" s="108"/>
      <c r="L55" s="107"/>
      <c r="M55" s="327"/>
      <c r="N55" s="328"/>
      <c r="O55" s="106"/>
      <c r="P55" s="163"/>
    </row>
    <row r="56" spans="2:16" ht="14.4" thickBot="1">
      <c r="B56" s="162"/>
      <c r="C56" s="319"/>
      <c r="D56" s="320"/>
      <c r="E56" s="320"/>
      <c r="F56" s="320"/>
      <c r="G56" s="320"/>
      <c r="H56" s="320"/>
      <c r="I56" s="320"/>
      <c r="J56" s="105"/>
      <c r="K56" s="74"/>
      <c r="L56" s="105"/>
      <c r="M56" s="321"/>
      <c r="N56" s="322"/>
      <c r="O56" s="104"/>
      <c r="P56" s="163"/>
    </row>
    <row r="57" spans="2:16" ht="14.4" thickBot="1">
      <c r="B57" s="162"/>
      <c r="C57" s="313" t="s">
        <v>58</v>
      </c>
      <c r="D57" s="314"/>
      <c r="E57" s="314"/>
      <c r="F57" s="314"/>
      <c r="G57" s="314"/>
      <c r="H57" s="314"/>
      <c r="I57" s="314"/>
      <c r="J57" s="314"/>
      <c r="K57" s="314"/>
      <c r="L57" s="314"/>
      <c r="M57" s="314"/>
      <c r="N57" s="315"/>
      <c r="O57" s="103">
        <f>+O53+O55+O54+O56</f>
        <v>27701</v>
      </c>
      <c r="P57" s="163"/>
    </row>
    <row r="58" spans="2:16" ht="14.4" thickBot="1">
      <c r="B58" s="162"/>
      <c r="C58" s="79"/>
      <c r="O58" s="78"/>
      <c r="P58" s="163"/>
    </row>
    <row r="59" spans="2:16" ht="14.4" thickBot="1">
      <c r="B59" s="162"/>
      <c r="C59" s="316" t="s">
        <v>70</v>
      </c>
      <c r="D59" s="317"/>
      <c r="E59" s="317"/>
      <c r="F59" s="317"/>
      <c r="G59" s="317"/>
      <c r="H59" s="317"/>
      <c r="I59" s="317"/>
      <c r="J59" s="317"/>
      <c r="K59" s="317"/>
      <c r="L59" s="317"/>
      <c r="M59" s="317"/>
      <c r="N59" s="318"/>
      <c r="O59" s="102">
        <f>ROUND(O34+O57+O48+O41,0)</f>
        <v>46283</v>
      </c>
      <c r="P59" s="163"/>
    </row>
    <row r="60" spans="2:16">
      <c r="B60" s="162"/>
      <c r="C60" s="338" t="s">
        <v>71</v>
      </c>
      <c r="D60" s="339"/>
      <c r="E60" s="339"/>
      <c r="F60" s="339"/>
      <c r="G60" s="339"/>
      <c r="H60" s="339"/>
      <c r="I60" s="339"/>
      <c r="J60" s="339"/>
      <c r="K60" s="339"/>
      <c r="L60" s="339"/>
      <c r="M60" s="339"/>
      <c r="N60" s="339"/>
      <c r="O60" s="340"/>
      <c r="P60" s="163"/>
    </row>
    <row r="61" spans="2:16">
      <c r="B61" s="162"/>
      <c r="C61" s="341"/>
      <c r="D61" s="342"/>
      <c r="E61" s="342"/>
      <c r="F61" s="342"/>
      <c r="G61" s="342"/>
      <c r="H61" s="342"/>
      <c r="I61" s="342"/>
      <c r="J61" s="342"/>
      <c r="K61" s="342"/>
      <c r="L61" s="342"/>
      <c r="M61" s="342"/>
      <c r="N61" s="342"/>
      <c r="O61" s="343"/>
      <c r="P61" s="163"/>
    </row>
    <row r="62" spans="2:16" ht="14.4" thickBot="1">
      <c r="B62" s="162"/>
      <c r="C62" s="344"/>
      <c r="D62" s="345"/>
      <c r="E62" s="345"/>
      <c r="F62" s="345"/>
      <c r="G62" s="345"/>
      <c r="H62" s="345"/>
      <c r="I62" s="345"/>
      <c r="J62" s="345"/>
      <c r="K62" s="345"/>
      <c r="L62" s="345"/>
      <c r="M62" s="345"/>
      <c r="N62" s="345"/>
      <c r="O62" s="346"/>
      <c r="P62" s="163"/>
    </row>
    <row r="63" spans="2:16">
      <c r="B63" s="162"/>
      <c r="C63" s="323" t="s">
        <v>72</v>
      </c>
      <c r="D63" s="324"/>
      <c r="E63" s="324"/>
      <c r="F63" s="324"/>
      <c r="G63" s="324"/>
      <c r="H63" s="324"/>
      <c r="I63" s="324"/>
      <c r="J63" s="159"/>
      <c r="K63" s="160"/>
      <c r="L63" s="101" t="s">
        <v>73</v>
      </c>
      <c r="M63" s="325" t="s">
        <v>74</v>
      </c>
      <c r="N63" s="326"/>
      <c r="O63" s="100"/>
      <c r="P63" s="163"/>
    </row>
    <row r="64" spans="2:16">
      <c r="B64" s="162"/>
      <c r="C64" s="307" t="s">
        <v>23</v>
      </c>
      <c r="D64" s="308"/>
      <c r="E64" s="308"/>
      <c r="F64" s="308"/>
      <c r="G64" s="308"/>
      <c r="H64" s="308"/>
      <c r="I64" s="308"/>
      <c r="J64" s="98"/>
      <c r="K64" s="97"/>
      <c r="L64" s="94">
        <v>0.24</v>
      </c>
      <c r="M64" s="309">
        <f>+O59</f>
        <v>46283</v>
      </c>
      <c r="N64" s="310"/>
      <c r="O64" s="93">
        <f>+L64*M64</f>
        <v>11107.92</v>
      </c>
      <c r="P64" s="163"/>
    </row>
    <row r="65" spans="2:16">
      <c r="B65" s="162"/>
      <c r="C65" s="99" t="s">
        <v>75</v>
      </c>
      <c r="D65" s="80"/>
      <c r="E65" s="80"/>
      <c r="F65" s="80"/>
      <c r="G65" s="80"/>
      <c r="H65" s="80"/>
      <c r="I65" s="80"/>
      <c r="J65" s="98"/>
      <c r="K65" s="97"/>
      <c r="L65" s="94">
        <v>0.01</v>
      </c>
      <c r="M65" s="309">
        <f>+O59</f>
        <v>46283</v>
      </c>
      <c r="N65" s="310"/>
      <c r="O65" s="93">
        <f t="shared" ref="O65:O66" si="0">+L65*M65</f>
        <v>462.83</v>
      </c>
      <c r="P65" s="163"/>
    </row>
    <row r="66" spans="2:16" ht="14.4" thickBot="1">
      <c r="B66" s="162"/>
      <c r="C66" s="156" t="s">
        <v>76</v>
      </c>
      <c r="D66" s="157"/>
      <c r="E66" s="157"/>
      <c r="F66" s="157"/>
      <c r="G66" s="157"/>
      <c r="H66" s="157"/>
      <c r="I66" s="157"/>
      <c r="J66" s="96"/>
      <c r="K66" s="95"/>
      <c r="L66" s="94">
        <v>0.05</v>
      </c>
      <c r="M66" s="311">
        <f>+O59</f>
        <v>46283</v>
      </c>
      <c r="N66" s="312"/>
      <c r="O66" s="93">
        <f t="shared" si="0"/>
        <v>2314.15</v>
      </c>
      <c r="P66" s="163"/>
    </row>
    <row r="67" spans="2:16" ht="14.4" thickBot="1">
      <c r="B67" s="162"/>
      <c r="C67" s="313" t="s">
        <v>58</v>
      </c>
      <c r="D67" s="314"/>
      <c r="E67" s="314"/>
      <c r="F67" s="314"/>
      <c r="G67" s="314"/>
      <c r="H67" s="314"/>
      <c r="I67" s="314"/>
      <c r="J67" s="314"/>
      <c r="K67" s="314"/>
      <c r="L67" s="314"/>
      <c r="M67" s="314"/>
      <c r="N67" s="315"/>
      <c r="O67" s="92">
        <f>+O59+O64+O65+O66</f>
        <v>60167.9</v>
      </c>
      <c r="P67" s="163"/>
    </row>
    <row r="68" spans="2:16" ht="14.4" thickBot="1">
      <c r="B68" s="162"/>
      <c r="C68" s="79"/>
      <c r="O68" s="78"/>
      <c r="P68" s="163"/>
    </row>
    <row r="69" spans="2:16" ht="14.4" thickBot="1">
      <c r="B69" s="162"/>
      <c r="C69" s="316" t="s">
        <v>77</v>
      </c>
      <c r="D69" s="317"/>
      <c r="E69" s="317"/>
      <c r="F69" s="317"/>
      <c r="G69" s="317"/>
      <c r="H69" s="317"/>
      <c r="I69" s="317"/>
      <c r="J69" s="317"/>
      <c r="K69" s="317"/>
      <c r="L69" s="317"/>
      <c r="M69" s="317"/>
      <c r="N69" s="318"/>
      <c r="O69" s="91">
        <f>+O67</f>
        <v>60167.9</v>
      </c>
      <c r="P69" s="163"/>
    </row>
    <row r="70" spans="2:16">
      <c r="B70" s="162"/>
      <c r="C70" s="90"/>
      <c r="D70" s="89"/>
      <c r="E70" s="89"/>
      <c r="F70" s="89"/>
      <c r="G70" s="89"/>
      <c r="H70" s="89"/>
      <c r="I70" s="89"/>
      <c r="J70" s="89"/>
      <c r="K70" s="89"/>
      <c r="L70" s="89"/>
      <c r="M70" s="89"/>
      <c r="N70" s="89"/>
      <c r="O70" s="88"/>
      <c r="P70" s="163"/>
    </row>
    <row r="71" spans="2:16">
      <c r="B71" s="162"/>
      <c r="C71" s="79"/>
      <c r="O71" s="78"/>
      <c r="P71" s="163"/>
    </row>
    <row r="72" spans="2:16">
      <c r="B72" s="162"/>
      <c r="C72" s="79"/>
      <c r="O72" s="78"/>
      <c r="P72" s="163"/>
    </row>
    <row r="73" spans="2:16">
      <c r="B73" s="162"/>
      <c r="C73" s="79"/>
      <c r="H73" s="81" t="s">
        <v>78</v>
      </c>
      <c r="I73" s="81"/>
      <c r="J73" s="81"/>
      <c r="K73" s="81"/>
      <c r="O73" s="78"/>
      <c r="P73" s="163"/>
    </row>
    <row r="74" spans="2:16">
      <c r="B74" s="162"/>
      <c r="C74" s="87"/>
      <c r="D74" s="166"/>
      <c r="E74" s="166"/>
      <c r="F74" s="166"/>
      <c r="G74" s="166"/>
      <c r="H74" s="81" t="s">
        <v>79</v>
      </c>
      <c r="I74" s="166"/>
      <c r="J74" s="166"/>
      <c r="K74" s="166"/>
      <c r="L74" s="166"/>
      <c r="M74" s="166"/>
      <c r="N74" s="166"/>
      <c r="O74" s="86"/>
      <c r="P74" s="163"/>
    </row>
    <row r="75" spans="2:16">
      <c r="B75" s="162"/>
      <c r="C75" s="87"/>
      <c r="D75" s="166"/>
      <c r="E75" s="166"/>
      <c r="F75" s="166"/>
      <c r="G75" s="166"/>
      <c r="H75" s="81" t="s">
        <v>80</v>
      </c>
      <c r="K75" s="166"/>
      <c r="L75" s="166"/>
      <c r="M75" s="166"/>
      <c r="N75" s="166"/>
      <c r="O75" s="86"/>
      <c r="P75" s="163"/>
    </row>
    <row r="76" spans="2:16">
      <c r="B76" s="162"/>
      <c r="C76" s="82"/>
      <c r="D76" s="167"/>
      <c r="E76" s="167"/>
      <c r="F76" s="167"/>
      <c r="G76" s="167"/>
      <c r="H76" s="81" t="s">
        <v>81</v>
      </c>
      <c r="I76" s="167"/>
      <c r="J76" s="167"/>
      <c r="K76" s="167"/>
      <c r="L76" s="167"/>
      <c r="M76" s="167"/>
      <c r="N76" s="167"/>
      <c r="O76" s="76"/>
      <c r="P76" s="163"/>
    </row>
    <row r="77" spans="2:16">
      <c r="B77" s="162"/>
      <c r="C77" s="79"/>
      <c r="H77" s="73" t="s">
        <v>82</v>
      </c>
      <c r="O77" s="78"/>
      <c r="P77" s="163"/>
    </row>
    <row r="78" spans="2:16">
      <c r="B78" s="162"/>
      <c r="C78" s="85" t="s">
        <v>83</v>
      </c>
      <c r="D78" s="155"/>
      <c r="E78" s="155"/>
      <c r="F78" s="155"/>
      <c r="G78" s="155"/>
      <c r="H78" s="155"/>
      <c r="I78" s="155"/>
      <c r="J78" s="155"/>
      <c r="K78" s="155"/>
      <c r="L78" s="155"/>
      <c r="M78" s="155"/>
      <c r="N78" s="155"/>
      <c r="O78" s="84"/>
      <c r="P78" s="163"/>
    </row>
    <row r="79" spans="2:16">
      <c r="B79" s="162"/>
      <c r="C79" s="304"/>
      <c r="D79" s="305"/>
      <c r="E79" s="305"/>
      <c r="F79" s="305"/>
      <c r="G79" s="305"/>
      <c r="H79" s="305"/>
      <c r="I79" s="305"/>
      <c r="J79" s="305"/>
      <c r="K79" s="305"/>
      <c r="L79" s="305"/>
      <c r="M79" s="305"/>
      <c r="N79" s="305"/>
      <c r="O79" s="306"/>
      <c r="P79" s="163"/>
    </row>
    <row r="80" spans="2:16">
      <c r="B80" s="162"/>
      <c r="C80" s="304"/>
      <c r="D80" s="305"/>
      <c r="E80" s="305"/>
      <c r="F80" s="305"/>
      <c r="G80" s="305"/>
      <c r="H80" s="305"/>
      <c r="I80" s="305"/>
      <c r="J80" s="305"/>
      <c r="K80" s="305"/>
      <c r="L80" s="305"/>
      <c r="M80" s="305"/>
      <c r="N80" s="305"/>
      <c r="O80" s="306"/>
      <c r="P80" s="163"/>
    </row>
    <row r="81" spans="2:16">
      <c r="B81" s="162"/>
      <c r="C81" s="82"/>
      <c r="D81" s="167"/>
      <c r="E81" s="167"/>
      <c r="F81" s="167"/>
      <c r="G81" s="167"/>
      <c r="H81" s="167"/>
      <c r="I81" s="167"/>
      <c r="J81" s="167"/>
      <c r="K81" s="167"/>
      <c r="L81" s="167"/>
      <c r="M81" s="167"/>
      <c r="N81" s="167"/>
      <c r="O81" s="76"/>
      <c r="P81" s="163"/>
    </row>
    <row r="82" spans="2:16">
      <c r="B82" s="162"/>
      <c r="C82" s="83" t="s">
        <v>84</v>
      </c>
      <c r="D82" s="167"/>
      <c r="E82" s="167"/>
      <c r="F82" s="167"/>
      <c r="G82" s="167"/>
      <c r="H82" s="167"/>
      <c r="I82" s="167"/>
      <c r="J82" s="167"/>
      <c r="K82" s="167"/>
      <c r="L82" s="167"/>
      <c r="M82" s="167"/>
      <c r="N82" s="167"/>
      <c r="O82" s="76"/>
      <c r="P82" s="163"/>
    </row>
    <row r="83" spans="2:16" ht="12.75" customHeight="1">
      <c r="B83" s="162"/>
      <c r="C83" s="301" t="s">
        <v>85</v>
      </c>
      <c r="D83" s="302"/>
      <c r="E83" s="302"/>
      <c r="F83" s="302"/>
      <c r="G83" s="302"/>
      <c r="H83" s="302"/>
      <c r="I83" s="302"/>
      <c r="J83" s="302"/>
      <c r="K83" s="302"/>
      <c r="L83" s="302"/>
      <c r="M83" s="302"/>
      <c r="N83" s="302"/>
      <c r="O83" s="303"/>
      <c r="P83" s="163"/>
    </row>
    <row r="84" spans="2:16">
      <c r="B84" s="162"/>
      <c r="C84" s="301"/>
      <c r="D84" s="302"/>
      <c r="E84" s="302"/>
      <c r="F84" s="302"/>
      <c r="G84" s="302"/>
      <c r="H84" s="302"/>
      <c r="I84" s="302"/>
      <c r="J84" s="302"/>
      <c r="K84" s="302"/>
      <c r="L84" s="302"/>
      <c r="M84" s="302"/>
      <c r="N84" s="302"/>
      <c r="O84" s="303"/>
      <c r="P84" s="163"/>
    </row>
    <row r="85" spans="2:16" ht="13.05" customHeight="1">
      <c r="B85" s="162"/>
      <c r="C85" s="301" t="s">
        <v>86</v>
      </c>
      <c r="D85" s="302"/>
      <c r="E85" s="302"/>
      <c r="F85" s="302"/>
      <c r="G85" s="302"/>
      <c r="H85" s="302"/>
      <c r="I85" s="302"/>
      <c r="J85" s="302"/>
      <c r="K85" s="302"/>
      <c r="L85" s="302"/>
      <c r="M85" s="302"/>
      <c r="N85" s="302"/>
      <c r="O85" s="303"/>
      <c r="P85" s="163"/>
    </row>
    <row r="86" spans="2:16">
      <c r="B86" s="162"/>
      <c r="C86" s="301"/>
      <c r="D86" s="302"/>
      <c r="E86" s="302"/>
      <c r="F86" s="302"/>
      <c r="G86" s="302"/>
      <c r="H86" s="302"/>
      <c r="I86" s="302"/>
      <c r="J86" s="302"/>
      <c r="K86" s="302"/>
      <c r="L86" s="302"/>
      <c r="M86" s="302"/>
      <c r="N86" s="302"/>
      <c r="O86" s="303"/>
      <c r="P86" s="163"/>
    </row>
    <row r="87" spans="2:16">
      <c r="B87" s="162"/>
      <c r="C87" s="82"/>
      <c r="D87" s="167"/>
      <c r="E87" s="167"/>
      <c r="F87" s="167"/>
      <c r="G87" s="167"/>
      <c r="H87" s="167"/>
      <c r="I87" s="167"/>
      <c r="J87" s="167"/>
      <c r="K87" s="167"/>
      <c r="L87" s="167"/>
      <c r="M87" s="167"/>
      <c r="N87" s="167"/>
      <c r="O87" s="76"/>
      <c r="P87" s="163"/>
    </row>
    <row r="88" spans="2:16">
      <c r="B88" s="162"/>
      <c r="C88" s="79"/>
      <c r="H88" s="81" t="s">
        <v>78</v>
      </c>
      <c r="O88" s="78"/>
      <c r="P88" s="163"/>
    </row>
    <row r="89" spans="2:16">
      <c r="B89" s="162"/>
      <c r="C89" s="79"/>
      <c r="H89" s="73" t="s">
        <v>79</v>
      </c>
      <c r="I89" s="80"/>
      <c r="J89" s="80"/>
      <c r="K89" s="80"/>
      <c r="O89" s="78"/>
      <c r="P89" s="163"/>
    </row>
    <row r="90" spans="2:16">
      <c r="B90" s="162"/>
      <c r="C90" s="79"/>
      <c r="H90" s="73" t="s">
        <v>87</v>
      </c>
      <c r="I90" s="168"/>
      <c r="J90" s="168"/>
      <c r="K90" s="168"/>
      <c r="O90" s="78"/>
      <c r="P90" s="163"/>
    </row>
    <row r="91" spans="2:16">
      <c r="B91" s="162"/>
      <c r="C91" s="77"/>
      <c r="D91" s="167"/>
      <c r="E91" s="167"/>
      <c r="F91" s="167"/>
      <c r="G91" s="167"/>
      <c r="H91" s="73" t="s">
        <v>81</v>
      </c>
      <c r="L91" s="167"/>
      <c r="M91" s="167"/>
      <c r="N91" s="167"/>
      <c r="O91" s="76"/>
      <c r="P91" s="163"/>
    </row>
    <row r="92" spans="2:16" ht="17.25" customHeight="1">
      <c r="B92" s="162"/>
      <c r="C92" s="75"/>
      <c r="D92" s="169"/>
      <c r="E92" s="169"/>
      <c r="K92" s="293"/>
      <c r="L92" s="293"/>
      <c r="M92" s="293"/>
      <c r="N92" s="293"/>
      <c r="O92" s="294"/>
      <c r="P92" s="163"/>
    </row>
    <row r="93" spans="2:16" ht="18.75" customHeight="1" thickBot="1">
      <c r="B93" s="162"/>
      <c r="C93" s="297"/>
      <c r="D93" s="298"/>
      <c r="E93" s="298"/>
      <c r="F93" s="74"/>
      <c r="G93" s="74"/>
      <c r="H93" s="74"/>
      <c r="I93" s="74"/>
      <c r="J93" s="74"/>
      <c r="K93" s="295"/>
      <c r="L93" s="295"/>
      <c r="M93" s="295"/>
      <c r="N93" s="295"/>
      <c r="O93" s="296"/>
      <c r="P93" s="163"/>
    </row>
    <row r="94" spans="2:16" ht="14.4" thickBot="1">
      <c r="B94" s="170"/>
      <c r="C94" s="171"/>
      <c r="D94" s="171"/>
      <c r="E94" s="171"/>
      <c r="F94" s="171"/>
      <c r="G94" s="171"/>
      <c r="H94" s="171"/>
      <c r="I94" s="171"/>
      <c r="J94" s="171"/>
      <c r="K94" s="171"/>
      <c r="L94" s="171"/>
      <c r="M94" s="171"/>
      <c r="N94" s="171"/>
      <c r="O94" s="171"/>
      <c r="P94" s="172"/>
    </row>
    <row r="95" spans="2:16" ht="14.4" thickTop="1"/>
  </sheetData>
  <mergeCells count="83">
    <mergeCell ref="C83:O84"/>
    <mergeCell ref="C85:O86"/>
    <mergeCell ref="K92:O93"/>
    <mergeCell ref="C93:E93"/>
    <mergeCell ref="C31:G31"/>
    <mergeCell ref="H31:I31"/>
    <mergeCell ref="J31:K31"/>
    <mergeCell ref="M31:N31"/>
    <mergeCell ref="M65:N65"/>
    <mergeCell ref="M66:N66"/>
    <mergeCell ref="C67:N67"/>
    <mergeCell ref="C69:N69"/>
    <mergeCell ref="C79:O79"/>
    <mergeCell ref="C80:O80"/>
    <mergeCell ref="C59:N59"/>
    <mergeCell ref="C60:O62"/>
    <mergeCell ref="C63:I63"/>
    <mergeCell ref="M63:N63"/>
    <mergeCell ref="C64:I64"/>
    <mergeCell ref="M64:N64"/>
    <mergeCell ref="M53:N53"/>
    <mergeCell ref="M54:N54"/>
    <mergeCell ref="M55:N55"/>
    <mergeCell ref="C56:I56"/>
    <mergeCell ref="M56:N56"/>
    <mergeCell ref="C57:N57"/>
    <mergeCell ref="C47:I47"/>
    <mergeCell ref="M47:N47"/>
    <mergeCell ref="C48:N48"/>
    <mergeCell ref="C49:O51"/>
    <mergeCell ref="C52:I52"/>
    <mergeCell ref="M52:N52"/>
    <mergeCell ref="C41:N41"/>
    <mergeCell ref="C42:O44"/>
    <mergeCell ref="C45:I45"/>
    <mergeCell ref="M45:N45"/>
    <mergeCell ref="C46:I46"/>
    <mergeCell ref="M46:N46"/>
    <mergeCell ref="C40:J40"/>
    <mergeCell ref="M40:N40"/>
    <mergeCell ref="M32:N32"/>
    <mergeCell ref="C33:G33"/>
    <mergeCell ref="H33:I33"/>
    <mergeCell ref="J33:K33"/>
    <mergeCell ref="M33:N33"/>
    <mergeCell ref="C34:N34"/>
    <mergeCell ref="C35:O37"/>
    <mergeCell ref="C38:J38"/>
    <mergeCell ref="M38:N38"/>
    <mergeCell ref="C39:J39"/>
    <mergeCell ref="M39:N39"/>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2F528E-19D1-4561-BA58-8271DEA184C9}">
  <sheetPr codeName="Hoja10"/>
  <dimension ref="B1:P95"/>
  <sheetViews>
    <sheetView showGridLines="0" view="pageBreakPreview" topLeftCell="A29" zoomScale="70" zoomScaleNormal="80" zoomScaleSheetLayoutView="70" zoomScalePageLayoutView="85" workbookViewId="0">
      <selection activeCell="L46" sqref="L46"/>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(Entidad)'!C30</f>
        <v>3.2</v>
      </c>
      <c r="D25" s="335" t="str">
        <f>+'PRESUPUESTO OFICIAL (Entidad)'!G30</f>
        <v>SUMINISTRO Y COMPACTACIÓN DE RELLENO DE TERRENO CON MATERIAL SUMINISTRADO DE CANTERA (Incluye transporte))</v>
      </c>
      <c r="E25" s="336"/>
      <c r="F25" s="336"/>
      <c r="G25" s="336"/>
      <c r="H25" s="336"/>
      <c r="I25" s="336"/>
      <c r="J25" s="336"/>
      <c r="K25" s="336"/>
      <c r="L25" s="337"/>
      <c r="M25" s="335" t="str">
        <f>+'PRESUPUESTO OFICIAL (Entidad)'!H30</f>
        <v>M3</v>
      </c>
      <c r="N25" s="337"/>
      <c r="O25" s="127">
        <f>+'PRESUPUESTO OFICIAL (Entidad)'!I30</f>
        <v>138</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t="s">
        <v>130</v>
      </c>
      <c r="D30" s="308"/>
      <c r="E30" s="308"/>
      <c r="F30" s="308"/>
      <c r="G30" s="353"/>
      <c r="H30" s="398"/>
      <c r="I30" s="353"/>
      <c r="J30" s="398" t="s">
        <v>116</v>
      </c>
      <c r="K30" s="353"/>
      <c r="L30" s="124">
        <v>90000</v>
      </c>
      <c r="M30" s="399">
        <v>8.1799999999999998E-2</v>
      </c>
      <c r="N30" s="352"/>
      <c r="O30" s="115">
        <f>+L30*M30</f>
        <v>7362</v>
      </c>
      <c r="P30" s="163"/>
    </row>
    <row r="31" spans="2:16">
      <c r="B31" s="162"/>
      <c r="C31" s="307" t="s">
        <v>133</v>
      </c>
      <c r="D31" s="308"/>
      <c r="E31" s="308"/>
      <c r="F31" s="308"/>
      <c r="G31" s="353"/>
      <c r="H31" s="398"/>
      <c r="I31" s="353"/>
      <c r="J31" s="398" t="s">
        <v>134</v>
      </c>
      <c r="K31" s="353"/>
      <c r="L31" s="124">
        <v>70000</v>
      </c>
      <c r="M31" s="399">
        <v>0.06</v>
      </c>
      <c r="N31" s="352"/>
      <c r="O31" s="115">
        <f>+L31*M31</f>
        <v>4200</v>
      </c>
      <c r="P31" s="163"/>
    </row>
    <row r="32" spans="2:16">
      <c r="B32" s="162"/>
      <c r="C32" s="99" t="s">
        <v>105</v>
      </c>
      <c r="D32" s="80"/>
      <c r="E32" s="80"/>
      <c r="F32" s="80"/>
      <c r="G32" s="125"/>
      <c r="H32" s="126"/>
      <c r="I32" s="125"/>
      <c r="J32" s="126" t="s">
        <v>106</v>
      </c>
      <c r="K32" s="125"/>
      <c r="L32" s="124">
        <f>+O53</f>
        <v>27701</v>
      </c>
      <c r="M32" s="351">
        <v>0.1</v>
      </c>
      <c r="N32" s="352"/>
      <c r="O32" s="115">
        <f>+L32*M32</f>
        <v>2770.1000000000004</v>
      </c>
      <c r="P32" s="163"/>
    </row>
    <row r="33" spans="2:16" ht="14.4" thickBot="1">
      <c r="B33" s="162"/>
      <c r="C33" s="319"/>
      <c r="D33" s="320"/>
      <c r="E33" s="320"/>
      <c r="F33" s="320"/>
      <c r="G33" s="347"/>
      <c r="H33" s="348"/>
      <c r="I33" s="347"/>
      <c r="J33" s="348"/>
      <c r="K33" s="347"/>
      <c r="L33" s="123"/>
      <c r="M33" s="349"/>
      <c r="N33" s="350"/>
      <c r="O33" s="115"/>
      <c r="P33" s="163"/>
    </row>
    <row r="34" spans="2:16" ht="14.4" thickBot="1">
      <c r="B34" s="162"/>
      <c r="C34" s="313" t="s">
        <v>58</v>
      </c>
      <c r="D34" s="314"/>
      <c r="E34" s="314"/>
      <c r="F34" s="314"/>
      <c r="G34" s="314"/>
      <c r="H34" s="314"/>
      <c r="I34" s="314"/>
      <c r="J34" s="314"/>
      <c r="K34" s="314"/>
      <c r="L34" s="314"/>
      <c r="M34" s="314"/>
      <c r="N34" s="315"/>
      <c r="O34" s="114">
        <f>+SUM(O30:O33)</f>
        <v>14332.1</v>
      </c>
      <c r="P34" s="163"/>
    </row>
    <row r="35" spans="2:16" ht="13.5" customHeight="1">
      <c r="B35" s="162"/>
      <c r="C35" s="338" t="s">
        <v>59</v>
      </c>
      <c r="D35" s="339"/>
      <c r="E35" s="339"/>
      <c r="F35" s="339"/>
      <c r="G35" s="339"/>
      <c r="H35" s="339"/>
      <c r="I35" s="339"/>
      <c r="J35" s="339"/>
      <c r="K35" s="339"/>
      <c r="L35" s="339"/>
      <c r="M35" s="339"/>
      <c r="N35" s="339"/>
      <c r="O35" s="340"/>
      <c r="P35" s="163"/>
    </row>
    <row r="36" spans="2:16">
      <c r="B36" s="162"/>
      <c r="C36" s="341"/>
      <c r="D36" s="342"/>
      <c r="E36" s="342"/>
      <c r="F36" s="342"/>
      <c r="G36" s="342"/>
      <c r="H36" s="342"/>
      <c r="I36" s="342"/>
      <c r="J36" s="342"/>
      <c r="K36" s="342"/>
      <c r="L36" s="342"/>
      <c r="M36" s="342"/>
      <c r="N36" s="342"/>
      <c r="O36" s="343"/>
      <c r="P36" s="163"/>
    </row>
    <row r="37" spans="2:16" ht="14.4" thickBot="1">
      <c r="B37" s="162"/>
      <c r="C37" s="344"/>
      <c r="D37" s="345"/>
      <c r="E37" s="345"/>
      <c r="F37" s="345"/>
      <c r="G37" s="345"/>
      <c r="H37" s="345"/>
      <c r="I37" s="345"/>
      <c r="J37" s="345"/>
      <c r="K37" s="345"/>
      <c r="L37" s="345"/>
      <c r="M37" s="345"/>
      <c r="N37" s="345"/>
      <c r="O37" s="346"/>
      <c r="P37" s="163"/>
    </row>
    <row r="38" spans="2:16">
      <c r="B38" s="162"/>
      <c r="C38" s="323" t="s">
        <v>50</v>
      </c>
      <c r="D38" s="324"/>
      <c r="E38" s="324"/>
      <c r="F38" s="324"/>
      <c r="G38" s="324"/>
      <c r="H38" s="324"/>
      <c r="I38" s="324"/>
      <c r="J38" s="330"/>
      <c r="K38" s="161" t="s">
        <v>51</v>
      </c>
      <c r="L38" s="113" t="s">
        <v>11</v>
      </c>
      <c r="M38" s="329" t="s">
        <v>60</v>
      </c>
      <c r="N38" s="330"/>
      <c r="O38" s="118" t="s">
        <v>57</v>
      </c>
      <c r="P38" s="163"/>
    </row>
    <row r="39" spans="2:16">
      <c r="B39" s="162"/>
      <c r="C39" s="307" t="s">
        <v>131</v>
      </c>
      <c r="D39" s="308"/>
      <c r="E39" s="308"/>
      <c r="F39" s="308"/>
      <c r="G39" s="308"/>
      <c r="H39" s="308"/>
      <c r="I39" s="308"/>
      <c r="J39" s="353"/>
      <c r="K39" s="158" t="s">
        <v>132</v>
      </c>
      <c r="L39" s="122">
        <v>50</v>
      </c>
      <c r="M39" s="385">
        <v>85</v>
      </c>
      <c r="N39" s="386"/>
      <c r="O39" s="115">
        <f>+L39*M39</f>
        <v>4250</v>
      </c>
      <c r="P39" s="163"/>
    </row>
    <row r="40" spans="2:16" ht="14.4" thickBot="1">
      <c r="B40" s="162"/>
      <c r="C40" s="319" t="s">
        <v>117</v>
      </c>
      <c r="D40" s="320"/>
      <c r="E40" s="320"/>
      <c r="F40" s="320"/>
      <c r="G40" s="320"/>
      <c r="H40" s="320"/>
      <c r="I40" s="320"/>
      <c r="J40" s="347"/>
      <c r="K40" s="158" t="s">
        <v>118</v>
      </c>
      <c r="L40" s="121">
        <f>1.3*(1+5%)</f>
        <v>1.3650000000000002</v>
      </c>
      <c r="M40" s="385">
        <v>22800</v>
      </c>
      <c r="N40" s="386"/>
      <c r="O40" s="115">
        <f>+L40*M40</f>
        <v>31122.000000000004</v>
      </c>
      <c r="P40" s="163"/>
    </row>
    <row r="41" spans="2:16" ht="14.4" thickBot="1">
      <c r="B41" s="162"/>
      <c r="C41" s="313" t="s">
        <v>58</v>
      </c>
      <c r="D41" s="314"/>
      <c r="E41" s="314"/>
      <c r="F41" s="314"/>
      <c r="G41" s="314"/>
      <c r="H41" s="314"/>
      <c r="I41" s="314"/>
      <c r="J41" s="314"/>
      <c r="K41" s="314"/>
      <c r="L41" s="314"/>
      <c r="M41" s="314"/>
      <c r="N41" s="315"/>
      <c r="O41" s="103">
        <f>+O39+O40</f>
        <v>35372</v>
      </c>
      <c r="P41" s="163"/>
    </row>
    <row r="42" spans="2:16">
      <c r="B42" s="162"/>
      <c r="C42" s="338" t="s">
        <v>61</v>
      </c>
      <c r="D42" s="339"/>
      <c r="E42" s="339"/>
      <c r="F42" s="339"/>
      <c r="G42" s="339"/>
      <c r="H42" s="339"/>
      <c r="I42" s="339"/>
      <c r="J42" s="339"/>
      <c r="K42" s="339"/>
      <c r="L42" s="339"/>
      <c r="M42" s="339"/>
      <c r="N42" s="339"/>
      <c r="O42" s="340"/>
      <c r="P42" s="163"/>
    </row>
    <row r="43" spans="2:16">
      <c r="B43" s="162"/>
      <c r="C43" s="341"/>
      <c r="D43" s="342"/>
      <c r="E43" s="342"/>
      <c r="F43" s="342"/>
      <c r="G43" s="342"/>
      <c r="H43" s="342"/>
      <c r="I43" s="342"/>
      <c r="J43" s="342"/>
      <c r="K43" s="342"/>
      <c r="L43" s="342"/>
      <c r="M43" s="342"/>
      <c r="N43" s="342"/>
      <c r="O43" s="343"/>
      <c r="P43" s="163"/>
    </row>
    <row r="44" spans="2:16" ht="14.4" thickBot="1">
      <c r="B44" s="162"/>
      <c r="C44" s="344"/>
      <c r="D44" s="345"/>
      <c r="E44" s="345"/>
      <c r="F44" s="345"/>
      <c r="G44" s="345"/>
      <c r="H44" s="345"/>
      <c r="I44" s="345"/>
      <c r="J44" s="345"/>
      <c r="K44" s="345"/>
      <c r="L44" s="345"/>
      <c r="M44" s="345"/>
      <c r="N44" s="345"/>
      <c r="O44" s="346"/>
      <c r="P44" s="163"/>
    </row>
    <row r="45" spans="2:16">
      <c r="B45" s="162"/>
      <c r="C45" s="323" t="s">
        <v>62</v>
      </c>
      <c r="D45" s="324"/>
      <c r="E45" s="324"/>
      <c r="F45" s="324"/>
      <c r="G45" s="324"/>
      <c r="H45" s="324"/>
      <c r="I45" s="324"/>
      <c r="J45" s="113" t="s">
        <v>63</v>
      </c>
      <c r="K45" s="159" t="s">
        <v>64</v>
      </c>
      <c r="L45" s="119" t="s">
        <v>65</v>
      </c>
      <c r="M45" s="329" t="s">
        <v>66</v>
      </c>
      <c r="N45" s="330"/>
      <c r="O45" s="118" t="s">
        <v>57</v>
      </c>
      <c r="P45" s="163"/>
    </row>
    <row r="46" spans="2:16">
      <c r="B46" s="162"/>
      <c r="C46" s="307" t="s">
        <v>119</v>
      </c>
      <c r="D46" s="308"/>
      <c r="E46" s="308"/>
      <c r="F46" s="308"/>
      <c r="G46" s="308"/>
      <c r="H46" s="308"/>
      <c r="I46" s="308"/>
      <c r="J46" s="116">
        <v>1.3</v>
      </c>
      <c r="K46" s="117">
        <v>20</v>
      </c>
      <c r="L46" s="116" t="s">
        <v>120</v>
      </c>
      <c r="M46" s="327">
        <v>1200</v>
      </c>
      <c r="N46" s="328"/>
      <c r="O46" s="115">
        <f>+J46*K46*M46</f>
        <v>31200</v>
      </c>
      <c r="P46" s="163"/>
    </row>
    <row r="47" spans="2:16" ht="14.4" thickBot="1">
      <c r="B47" s="162"/>
      <c r="C47" s="319"/>
      <c r="D47" s="320"/>
      <c r="E47" s="320"/>
      <c r="F47" s="320"/>
      <c r="G47" s="320"/>
      <c r="H47" s="320"/>
      <c r="I47" s="320"/>
      <c r="J47" s="105"/>
      <c r="K47" s="74"/>
      <c r="L47" s="105"/>
      <c r="M47" s="321"/>
      <c r="N47" s="322"/>
      <c r="O47" s="104"/>
      <c r="P47" s="163"/>
    </row>
    <row r="48" spans="2:16" ht="14.4" thickBot="1">
      <c r="B48" s="162"/>
      <c r="C48" s="313" t="s">
        <v>58</v>
      </c>
      <c r="D48" s="314"/>
      <c r="E48" s="314"/>
      <c r="F48" s="314"/>
      <c r="G48" s="314"/>
      <c r="H48" s="314"/>
      <c r="I48" s="314"/>
      <c r="J48" s="314"/>
      <c r="K48" s="314"/>
      <c r="L48" s="314"/>
      <c r="M48" s="314"/>
      <c r="N48" s="315"/>
      <c r="O48" s="114">
        <f>+O46+O47</f>
        <v>31200</v>
      </c>
      <c r="P48" s="163"/>
    </row>
    <row r="49" spans="2:16">
      <c r="B49" s="162"/>
      <c r="C49" s="338" t="s">
        <v>67</v>
      </c>
      <c r="D49" s="339"/>
      <c r="E49" s="339"/>
      <c r="F49" s="339"/>
      <c r="G49" s="339"/>
      <c r="H49" s="339"/>
      <c r="I49" s="339"/>
      <c r="J49" s="339"/>
      <c r="K49" s="339"/>
      <c r="L49" s="339"/>
      <c r="M49" s="339"/>
      <c r="N49" s="339"/>
      <c r="O49" s="340"/>
      <c r="P49" s="163"/>
    </row>
    <row r="50" spans="2:16">
      <c r="B50" s="162"/>
      <c r="C50" s="341"/>
      <c r="D50" s="342"/>
      <c r="E50" s="342"/>
      <c r="F50" s="342"/>
      <c r="G50" s="342"/>
      <c r="H50" s="342"/>
      <c r="I50" s="342"/>
      <c r="J50" s="342"/>
      <c r="K50" s="342"/>
      <c r="L50" s="342"/>
      <c r="M50" s="342"/>
      <c r="N50" s="342"/>
      <c r="O50" s="343"/>
      <c r="P50" s="163"/>
    </row>
    <row r="51" spans="2:16" ht="14.4" thickBot="1">
      <c r="B51" s="162"/>
      <c r="C51" s="344"/>
      <c r="D51" s="345"/>
      <c r="E51" s="345"/>
      <c r="F51" s="345"/>
      <c r="G51" s="345"/>
      <c r="H51" s="345"/>
      <c r="I51" s="345"/>
      <c r="J51" s="345"/>
      <c r="K51" s="345"/>
      <c r="L51" s="345"/>
      <c r="M51" s="345"/>
      <c r="N51" s="345"/>
      <c r="O51" s="346"/>
      <c r="P51" s="163"/>
    </row>
    <row r="52" spans="2:16">
      <c r="B52" s="162"/>
      <c r="C52" s="323" t="s">
        <v>68</v>
      </c>
      <c r="D52" s="324"/>
      <c r="E52" s="324"/>
      <c r="F52" s="324"/>
      <c r="G52" s="324"/>
      <c r="H52" s="324"/>
      <c r="I52" s="324"/>
      <c r="J52" s="113" t="s">
        <v>101</v>
      </c>
      <c r="K52" s="112" t="s">
        <v>69</v>
      </c>
      <c r="L52" s="101" t="s">
        <v>56</v>
      </c>
      <c r="M52" s="325" t="s">
        <v>104</v>
      </c>
      <c r="N52" s="326"/>
      <c r="O52" s="100" t="s">
        <v>57</v>
      </c>
      <c r="P52" s="163"/>
    </row>
    <row r="53" spans="2:16">
      <c r="B53" s="162"/>
      <c r="C53" s="111" t="s">
        <v>135</v>
      </c>
      <c r="D53" s="110"/>
      <c r="E53" s="110"/>
      <c r="F53" s="110"/>
      <c r="G53" s="110"/>
      <c r="H53" s="110"/>
      <c r="I53" s="110"/>
      <c r="J53" s="109" t="s">
        <v>103</v>
      </c>
      <c r="K53" s="108"/>
      <c r="L53" s="107">
        <v>0.55000000000000004</v>
      </c>
      <c r="M53" s="331">
        <v>50365.84</v>
      </c>
      <c r="N53" s="332"/>
      <c r="O53" s="115">
        <f>ROUND(L53*M53,0)</f>
        <v>27701</v>
      </c>
      <c r="P53" s="163"/>
    </row>
    <row r="54" spans="2:16">
      <c r="B54" s="162"/>
      <c r="C54" s="111"/>
      <c r="D54" s="110"/>
      <c r="E54" s="110"/>
      <c r="F54" s="110"/>
      <c r="G54" s="110"/>
      <c r="H54" s="110"/>
      <c r="I54" s="110"/>
      <c r="J54" s="109"/>
      <c r="K54" s="108"/>
      <c r="L54" s="107"/>
      <c r="M54" s="331"/>
      <c r="N54" s="332"/>
      <c r="O54" s="106"/>
      <c r="P54" s="163"/>
    </row>
    <row r="55" spans="2:16">
      <c r="B55" s="162"/>
      <c r="C55" s="111"/>
      <c r="D55" s="110"/>
      <c r="E55" s="110"/>
      <c r="F55" s="110"/>
      <c r="G55" s="110"/>
      <c r="H55" s="110"/>
      <c r="I55" s="110"/>
      <c r="J55" s="109"/>
      <c r="K55" s="108"/>
      <c r="L55" s="107"/>
      <c r="M55" s="327"/>
      <c r="N55" s="328"/>
      <c r="O55" s="106"/>
      <c r="P55" s="163"/>
    </row>
    <row r="56" spans="2:16" ht="14.4" thickBot="1">
      <c r="B56" s="162"/>
      <c r="C56" s="319"/>
      <c r="D56" s="320"/>
      <c r="E56" s="320"/>
      <c r="F56" s="320"/>
      <c r="G56" s="320"/>
      <c r="H56" s="320"/>
      <c r="I56" s="320"/>
      <c r="J56" s="105"/>
      <c r="K56" s="74"/>
      <c r="L56" s="105"/>
      <c r="M56" s="321"/>
      <c r="N56" s="322"/>
      <c r="O56" s="104"/>
      <c r="P56" s="163"/>
    </row>
    <row r="57" spans="2:16" ht="14.4" thickBot="1">
      <c r="B57" s="162"/>
      <c r="C57" s="313" t="s">
        <v>58</v>
      </c>
      <c r="D57" s="314"/>
      <c r="E57" s="314"/>
      <c r="F57" s="314"/>
      <c r="G57" s="314"/>
      <c r="H57" s="314"/>
      <c r="I57" s="314"/>
      <c r="J57" s="314"/>
      <c r="K57" s="314"/>
      <c r="L57" s="314"/>
      <c r="M57" s="314"/>
      <c r="N57" s="315"/>
      <c r="O57" s="103">
        <f>+O53+O55+O54+O56</f>
        <v>27701</v>
      </c>
      <c r="P57" s="163"/>
    </row>
    <row r="58" spans="2:16" ht="14.4" thickBot="1">
      <c r="B58" s="162"/>
      <c r="C58" s="79"/>
      <c r="O58" s="78"/>
      <c r="P58" s="163"/>
    </row>
    <row r="59" spans="2:16" ht="14.4" thickBot="1">
      <c r="B59" s="162"/>
      <c r="C59" s="316" t="s">
        <v>70</v>
      </c>
      <c r="D59" s="317"/>
      <c r="E59" s="317"/>
      <c r="F59" s="317"/>
      <c r="G59" s="317"/>
      <c r="H59" s="317"/>
      <c r="I59" s="317"/>
      <c r="J59" s="317"/>
      <c r="K59" s="317"/>
      <c r="L59" s="317"/>
      <c r="M59" s="317"/>
      <c r="N59" s="318"/>
      <c r="O59" s="102">
        <f>ROUND(O34+O57+O48+O41,0)</f>
        <v>108605</v>
      </c>
      <c r="P59" s="163"/>
    </row>
    <row r="60" spans="2:16">
      <c r="B60" s="162"/>
      <c r="C60" s="338" t="s">
        <v>71</v>
      </c>
      <c r="D60" s="339"/>
      <c r="E60" s="339"/>
      <c r="F60" s="339"/>
      <c r="G60" s="339"/>
      <c r="H60" s="339"/>
      <c r="I60" s="339"/>
      <c r="J60" s="339"/>
      <c r="K60" s="339"/>
      <c r="L60" s="339"/>
      <c r="M60" s="339"/>
      <c r="N60" s="339"/>
      <c r="O60" s="340"/>
      <c r="P60" s="163"/>
    </row>
    <row r="61" spans="2:16">
      <c r="B61" s="162"/>
      <c r="C61" s="341"/>
      <c r="D61" s="342"/>
      <c r="E61" s="342"/>
      <c r="F61" s="342"/>
      <c r="G61" s="342"/>
      <c r="H61" s="342"/>
      <c r="I61" s="342"/>
      <c r="J61" s="342"/>
      <c r="K61" s="342"/>
      <c r="L61" s="342"/>
      <c r="M61" s="342"/>
      <c r="N61" s="342"/>
      <c r="O61" s="343"/>
      <c r="P61" s="163"/>
    </row>
    <row r="62" spans="2:16" ht="14.4" thickBot="1">
      <c r="B62" s="162"/>
      <c r="C62" s="344"/>
      <c r="D62" s="345"/>
      <c r="E62" s="345"/>
      <c r="F62" s="345"/>
      <c r="G62" s="345"/>
      <c r="H62" s="345"/>
      <c r="I62" s="345"/>
      <c r="J62" s="345"/>
      <c r="K62" s="345"/>
      <c r="L62" s="345"/>
      <c r="M62" s="345"/>
      <c r="N62" s="345"/>
      <c r="O62" s="346"/>
      <c r="P62" s="163"/>
    </row>
    <row r="63" spans="2:16">
      <c r="B63" s="162"/>
      <c r="C63" s="323" t="s">
        <v>72</v>
      </c>
      <c r="D63" s="324"/>
      <c r="E63" s="324"/>
      <c r="F63" s="324"/>
      <c r="G63" s="324"/>
      <c r="H63" s="324"/>
      <c r="I63" s="324"/>
      <c r="J63" s="159"/>
      <c r="K63" s="160"/>
      <c r="L63" s="101" t="s">
        <v>73</v>
      </c>
      <c r="M63" s="325" t="s">
        <v>74</v>
      </c>
      <c r="N63" s="326"/>
      <c r="O63" s="100"/>
      <c r="P63" s="163"/>
    </row>
    <row r="64" spans="2:16">
      <c r="B64" s="162"/>
      <c r="C64" s="307" t="s">
        <v>23</v>
      </c>
      <c r="D64" s="308"/>
      <c r="E64" s="308"/>
      <c r="F64" s="308"/>
      <c r="G64" s="308"/>
      <c r="H64" s="308"/>
      <c r="I64" s="308"/>
      <c r="J64" s="98"/>
      <c r="K64" s="97"/>
      <c r="L64" s="94">
        <v>0.24</v>
      </c>
      <c r="M64" s="309">
        <f>+O59</f>
        <v>108605</v>
      </c>
      <c r="N64" s="310"/>
      <c r="O64" s="93">
        <f>+L64*M64</f>
        <v>26065.200000000001</v>
      </c>
      <c r="P64" s="163"/>
    </row>
    <row r="65" spans="2:16">
      <c r="B65" s="162"/>
      <c r="C65" s="99" t="s">
        <v>75</v>
      </c>
      <c r="D65" s="80"/>
      <c r="E65" s="80"/>
      <c r="F65" s="80"/>
      <c r="G65" s="80"/>
      <c r="H65" s="80"/>
      <c r="I65" s="80"/>
      <c r="J65" s="98"/>
      <c r="K65" s="97"/>
      <c r="L65" s="94">
        <v>0.01</v>
      </c>
      <c r="M65" s="309">
        <f>+O59</f>
        <v>108605</v>
      </c>
      <c r="N65" s="310"/>
      <c r="O65" s="93">
        <f t="shared" ref="O65:O66" si="0">+L65*M65</f>
        <v>1086.05</v>
      </c>
      <c r="P65" s="163"/>
    </row>
    <row r="66" spans="2:16" ht="14.4" thickBot="1">
      <c r="B66" s="162"/>
      <c r="C66" s="156" t="s">
        <v>76</v>
      </c>
      <c r="D66" s="157"/>
      <c r="E66" s="157"/>
      <c r="F66" s="157"/>
      <c r="G66" s="157"/>
      <c r="H66" s="157"/>
      <c r="I66" s="157"/>
      <c r="J66" s="96"/>
      <c r="K66" s="95"/>
      <c r="L66" s="94">
        <v>0.05</v>
      </c>
      <c r="M66" s="311">
        <f>+O59</f>
        <v>108605</v>
      </c>
      <c r="N66" s="312"/>
      <c r="O66" s="93">
        <f t="shared" si="0"/>
        <v>5430.25</v>
      </c>
      <c r="P66" s="163"/>
    </row>
    <row r="67" spans="2:16" ht="14.4" thickBot="1">
      <c r="B67" s="162"/>
      <c r="C67" s="313" t="s">
        <v>58</v>
      </c>
      <c r="D67" s="314"/>
      <c r="E67" s="314"/>
      <c r="F67" s="314"/>
      <c r="G67" s="314"/>
      <c r="H67" s="314"/>
      <c r="I67" s="314"/>
      <c r="J67" s="314"/>
      <c r="K67" s="314"/>
      <c r="L67" s="314"/>
      <c r="M67" s="314"/>
      <c r="N67" s="315"/>
      <c r="O67" s="92">
        <f>+O59+O64+O65+O66</f>
        <v>141186.5</v>
      </c>
      <c r="P67" s="163"/>
    </row>
    <row r="68" spans="2:16" ht="14.4" thickBot="1">
      <c r="B68" s="162"/>
      <c r="C68" s="79"/>
      <c r="O68" s="78"/>
      <c r="P68" s="163"/>
    </row>
    <row r="69" spans="2:16" ht="14.4" thickBot="1">
      <c r="B69" s="162"/>
      <c r="C69" s="316" t="s">
        <v>77</v>
      </c>
      <c r="D69" s="317"/>
      <c r="E69" s="317"/>
      <c r="F69" s="317"/>
      <c r="G69" s="317"/>
      <c r="H69" s="317"/>
      <c r="I69" s="317"/>
      <c r="J69" s="317"/>
      <c r="K69" s="317"/>
      <c r="L69" s="317"/>
      <c r="M69" s="317"/>
      <c r="N69" s="318"/>
      <c r="O69" s="91">
        <f>+O67</f>
        <v>141186.5</v>
      </c>
      <c r="P69" s="163"/>
    </row>
    <row r="70" spans="2:16">
      <c r="B70" s="162"/>
      <c r="C70" s="90"/>
      <c r="D70" s="89"/>
      <c r="E70" s="89"/>
      <c r="F70" s="89"/>
      <c r="G70" s="89"/>
      <c r="H70" s="89"/>
      <c r="I70" s="89"/>
      <c r="J70" s="89"/>
      <c r="K70" s="89"/>
      <c r="L70" s="89"/>
      <c r="M70" s="89"/>
      <c r="N70" s="89"/>
      <c r="O70" s="88"/>
      <c r="P70" s="163"/>
    </row>
    <row r="71" spans="2:16">
      <c r="B71" s="162"/>
      <c r="C71" s="79"/>
      <c r="O71" s="78"/>
      <c r="P71" s="163"/>
    </row>
    <row r="72" spans="2:16">
      <c r="B72" s="162"/>
      <c r="C72" s="79"/>
      <c r="O72" s="78"/>
      <c r="P72" s="163"/>
    </row>
    <row r="73" spans="2:16">
      <c r="B73" s="162"/>
      <c r="C73" s="79"/>
      <c r="H73" s="81" t="s">
        <v>78</v>
      </c>
      <c r="I73" s="81"/>
      <c r="J73" s="81"/>
      <c r="K73" s="81"/>
      <c r="O73" s="78"/>
      <c r="P73" s="163"/>
    </row>
    <row r="74" spans="2:16">
      <c r="B74" s="162"/>
      <c r="C74" s="87"/>
      <c r="D74" s="166"/>
      <c r="E74" s="166"/>
      <c r="F74" s="166"/>
      <c r="G74" s="166"/>
      <c r="H74" s="81" t="s">
        <v>79</v>
      </c>
      <c r="I74" s="166"/>
      <c r="J74" s="166"/>
      <c r="K74" s="166"/>
      <c r="L74" s="166"/>
      <c r="M74" s="166"/>
      <c r="N74" s="166"/>
      <c r="O74" s="86"/>
      <c r="P74" s="163"/>
    </row>
    <row r="75" spans="2:16">
      <c r="B75" s="162"/>
      <c r="C75" s="87"/>
      <c r="D75" s="166"/>
      <c r="E75" s="166"/>
      <c r="F75" s="166"/>
      <c r="G75" s="166"/>
      <c r="H75" s="81" t="s">
        <v>80</v>
      </c>
      <c r="K75" s="166"/>
      <c r="L75" s="166"/>
      <c r="M75" s="166"/>
      <c r="N75" s="166"/>
      <c r="O75" s="86"/>
      <c r="P75" s="163"/>
    </row>
    <row r="76" spans="2:16">
      <c r="B76" s="162"/>
      <c r="C76" s="82"/>
      <c r="D76" s="167"/>
      <c r="E76" s="167"/>
      <c r="F76" s="167"/>
      <c r="G76" s="167"/>
      <c r="H76" s="81" t="s">
        <v>81</v>
      </c>
      <c r="I76" s="167"/>
      <c r="J76" s="167"/>
      <c r="K76" s="167"/>
      <c r="L76" s="167"/>
      <c r="M76" s="167"/>
      <c r="N76" s="167"/>
      <c r="O76" s="76"/>
      <c r="P76" s="163"/>
    </row>
    <row r="77" spans="2:16">
      <c r="B77" s="162"/>
      <c r="C77" s="79"/>
      <c r="H77" s="73" t="s">
        <v>82</v>
      </c>
      <c r="O77" s="78"/>
      <c r="P77" s="163"/>
    </row>
    <row r="78" spans="2:16">
      <c r="B78" s="162"/>
      <c r="C78" s="85" t="s">
        <v>83</v>
      </c>
      <c r="D78" s="155"/>
      <c r="E78" s="155"/>
      <c r="F78" s="155"/>
      <c r="G78" s="155"/>
      <c r="H78" s="155"/>
      <c r="I78" s="155"/>
      <c r="J78" s="155"/>
      <c r="K78" s="155"/>
      <c r="L78" s="155"/>
      <c r="M78" s="155"/>
      <c r="N78" s="155"/>
      <c r="O78" s="84"/>
      <c r="P78" s="163"/>
    </row>
    <row r="79" spans="2:16">
      <c r="B79" s="162"/>
      <c r="C79" s="304"/>
      <c r="D79" s="305"/>
      <c r="E79" s="305"/>
      <c r="F79" s="305"/>
      <c r="G79" s="305"/>
      <c r="H79" s="305"/>
      <c r="I79" s="305"/>
      <c r="J79" s="305"/>
      <c r="K79" s="305"/>
      <c r="L79" s="305"/>
      <c r="M79" s="305"/>
      <c r="N79" s="305"/>
      <c r="O79" s="306"/>
      <c r="P79" s="163"/>
    </row>
    <row r="80" spans="2:16">
      <c r="B80" s="162"/>
      <c r="C80" s="304"/>
      <c r="D80" s="305"/>
      <c r="E80" s="305"/>
      <c r="F80" s="305"/>
      <c r="G80" s="305"/>
      <c r="H80" s="305"/>
      <c r="I80" s="305"/>
      <c r="J80" s="305"/>
      <c r="K80" s="305"/>
      <c r="L80" s="305"/>
      <c r="M80" s="305"/>
      <c r="N80" s="305"/>
      <c r="O80" s="306"/>
      <c r="P80" s="163"/>
    </row>
    <row r="81" spans="2:16">
      <c r="B81" s="162"/>
      <c r="C81" s="82"/>
      <c r="D81" s="167"/>
      <c r="E81" s="167"/>
      <c r="F81" s="167"/>
      <c r="G81" s="167"/>
      <c r="H81" s="167"/>
      <c r="I81" s="167"/>
      <c r="J81" s="167"/>
      <c r="K81" s="167"/>
      <c r="L81" s="167"/>
      <c r="M81" s="167"/>
      <c r="N81" s="167"/>
      <c r="O81" s="76"/>
      <c r="P81" s="163"/>
    </row>
    <row r="82" spans="2:16">
      <c r="B82" s="162"/>
      <c r="C82" s="83" t="s">
        <v>84</v>
      </c>
      <c r="D82" s="167"/>
      <c r="E82" s="167"/>
      <c r="F82" s="167"/>
      <c r="G82" s="167"/>
      <c r="H82" s="167"/>
      <c r="I82" s="167"/>
      <c r="J82" s="167"/>
      <c r="K82" s="167"/>
      <c r="L82" s="167"/>
      <c r="M82" s="167"/>
      <c r="N82" s="167"/>
      <c r="O82" s="76"/>
      <c r="P82" s="163"/>
    </row>
    <row r="83" spans="2:16" ht="12.75" customHeight="1">
      <c r="B83" s="162"/>
      <c r="C83" s="301" t="s">
        <v>85</v>
      </c>
      <c r="D83" s="302"/>
      <c r="E83" s="302"/>
      <c r="F83" s="302"/>
      <c r="G83" s="302"/>
      <c r="H83" s="302"/>
      <c r="I83" s="302"/>
      <c r="J83" s="302"/>
      <c r="K83" s="302"/>
      <c r="L83" s="302"/>
      <c r="M83" s="302"/>
      <c r="N83" s="302"/>
      <c r="O83" s="303"/>
      <c r="P83" s="163"/>
    </row>
    <row r="84" spans="2:16">
      <c r="B84" s="162"/>
      <c r="C84" s="301"/>
      <c r="D84" s="302"/>
      <c r="E84" s="302"/>
      <c r="F84" s="302"/>
      <c r="G84" s="302"/>
      <c r="H84" s="302"/>
      <c r="I84" s="302"/>
      <c r="J84" s="302"/>
      <c r="K84" s="302"/>
      <c r="L84" s="302"/>
      <c r="M84" s="302"/>
      <c r="N84" s="302"/>
      <c r="O84" s="303"/>
      <c r="P84" s="163"/>
    </row>
    <row r="85" spans="2:16" ht="13.05" customHeight="1">
      <c r="B85" s="162"/>
      <c r="C85" s="301" t="s">
        <v>86</v>
      </c>
      <c r="D85" s="302"/>
      <c r="E85" s="302"/>
      <c r="F85" s="302"/>
      <c r="G85" s="302"/>
      <c r="H85" s="302"/>
      <c r="I85" s="302"/>
      <c r="J85" s="302"/>
      <c r="K85" s="302"/>
      <c r="L85" s="302"/>
      <c r="M85" s="302"/>
      <c r="N85" s="302"/>
      <c r="O85" s="303"/>
      <c r="P85" s="163"/>
    </row>
    <row r="86" spans="2:16">
      <c r="B86" s="162"/>
      <c r="C86" s="301"/>
      <c r="D86" s="302"/>
      <c r="E86" s="302"/>
      <c r="F86" s="302"/>
      <c r="G86" s="302"/>
      <c r="H86" s="302"/>
      <c r="I86" s="302"/>
      <c r="J86" s="302"/>
      <c r="K86" s="302"/>
      <c r="L86" s="302"/>
      <c r="M86" s="302"/>
      <c r="N86" s="302"/>
      <c r="O86" s="303"/>
      <c r="P86" s="163"/>
    </row>
    <row r="87" spans="2:16">
      <c r="B87" s="162"/>
      <c r="C87" s="82"/>
      <c r="D87" s="167"/>
      <c r="E87" s="167"/>
      <c r="F87" s="167"/>
      <c r="G87" s="167"/>
      <c r="H87" s="167"/>
      <c r="I87" s="167"/>
      <c r="J87" s="167"/>
      <c r="K87" s="167"/>
      <c r="L87" s="167"/>
      <c r="M87" s="167"/>
      <c r="N87" s="167"/>
      <c r="O87" s="76"/>
      <c r="P87" s="163"/>
    </row>
    <row r="88" spans="2:16">
      <c r="B88" s="162"/>
      <c r="C88" s="79"/>
      <c r="H88" s="81" t="s">
        <v>78</v>
      </c>
      <c r="O88" s="78"/>
      <c r="P88" s="163"/>
    </row>
    <row r="89" spans="2:16">
      <c r="B89" s="162"/>
      <c r="C89" s="79"/>
      <c r="H89" s="73" t="s">
        <v>79</v>
      </c>
      <c r="I89" s="80"/>
      <c r="J89" s="80"/>
      <c r="K89" s="80"/>
      <c r="O89" s="78"/>
      <c r="P89" s="163"/>
    </row>
    <row r="90" spans="2:16">
      <c r="B90" s="162"/>
      <c r="C90" s="79"/>
      <c r="H90" s="73" t="s">
        <v>87</v>
      </c>
      <c r="I90" s="168"/>
      <c r="J90" s="168"/>
      <c r="K90" s="168"/>
      <c r="O90" s="78"/>
      <c r="P90" s="163"/>
    </row>
    <row r="91" spans="2:16">
      <c r="B91" s="162"/>
      <c r="C91" s="77"/>
      <c r="D91" s="167"/>
      <c r="E91" s="167"/>
      <c r="F91" s="167"/>
      <c r="G91" s="167"/>
      <c r="H91" s="73" t="s">
        <v>81</v>
      </c>
      <c r="L91" s="167"/>
      <c r="M91" s="167"/>
      <c r="N91" s="167"/>
      <c r="O91" s="76"/>
      <c r="P91" s="163"/>
    </row>
    <row r="92" spans="2:16" ht="17.25" customHeight="1">
      <c r="B92" s="162"/>
      <c r="C92" s="75"/>
      <c r="D92" s="169"/>
      <c r="E92" s="169"/>
      <c r="K92" s="293"/>
      <c r="L92" s="293"/>
      <c r="M92" s="293"/>
      <c r="N92" s="293"/>
      <c r="O92" s="294"/>
      <c r="P92" s="163"/>
    </row>
    <row r="93" spans="2:16" ht="18.75" customHeight="1" thickBot="1">
      <c r="B93" s="162"/>
      <c r="C93" s="297"/>
      <c r="D93" s="298"/>
      <c r="E93" s="298"/>
      <c r="F93" s="74"/>
      <c r="G93" s="74"/>
      <c r="H93" s="74"/>
      <c r="I93" s="74"/>
      <c r="J93" s="74"/>
      <c r="K93" s="295"/>
      <c r="L93" s="295"/>
      <c r="M93" s="295"/>
      <c r="N93" s="295"/>
      <c r="O93" s="296"/>
      <c r="P93" s="163"/>
    </row>
    <row r="94" spans="2:16" ht="14.4" thickBot="1">
      <c r="B94" s="170"/>
      <c r="C94" s="171"/>
      <c r="D94" s="171"/>
      <c r="E94" s="171"/>
      <c r="F94" s="171"/>
      <c r="G94" s="171"/>
      <c r="H94" s="171"/>
      <c r="I94" s="171"/>
      <c r="J94" s="171"/>
      <c r="K94" s="171"/>
      <c r="L94" s="171"/>
      <c r="M94" s="171"/>
      <c r="N94" s="171"/>
      <c r="O94" s="171"/>
      <c r="P94" s="172"/>
    </row>
    <row r="95" spans="2:16" ht="14.4" thickTop="1"/>
  </sheetData>
  <mergeCells count="83">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J40"/>
    <mergeCell ref="M40:N40"/>
    <mergeCell ref="C41:N41"/>
    <mergeCell ref="C42:O44"/>
    <mergeCell ref="C45:I45"/>
    <mergeCell ref="M45:N45"/>
    <mergeCell ref="C46:I46"/>
    <mergeCell ref="M46:N46"/>
    <mergeCell ref="C47:I47"/>
    <mergeCell ref="M47:N47"/>
    <mergeCell ref="C48:N48"/>
    <mergeCell ref="C35:O37"/>
    <mergeCell ref="C38:J38"/>
    <mergeCell ref="M38:N38"/>
    <mergeCell ref="C39:J39"/>
    <mergeCell ref="M39:N39"/>
    <mergeCell ref="H31:I31"/>
    <mergeCell ref="J31:K31"/>
    <mergeCell ref="M31:N31"/>
    <mergeCell ref="M32:N32"/>
    <mergeCell ref="C34:N34"/>
    <mergeCell ref="D25:L25"/>
    <mergeCell ref="M25:N25"/>
    <mergeCell ref="C33:G33"/>
    <mergeCell ref="H33:I33"/>
    <mergeCell ref="J33:K33"/>
    <mergeCell ref="M33:N33"/>
    <mergeCell ref="C26:O28"/>
    <mergeCell ref="C29:G29"/>
    <mergeCell ref="H29:I29"/>
    <mergeCell ref="J29:K29"/>
    <mergeCell ref="M29:N29"/>
    <mergeCell ref="C30:G30"/>
    <mergeCell ref="H30:I30"/>
    <mergeCell ref="J30:K30"/>
    <mergeCell ref="M30:N30"/>
    <mergeCell ref="C31:G31"/>
    <mergeCell ref="N12:N14"/>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1D8D8-52C4-429C-AAFE-BB9A4F8F3653}">
  <sheetPr codeName="Hoja11"/>
  <dimension ref="B1:P95"/>
  <sheetViews>
    <sheetView showGridLines="0" view="pageBreakPreview" topLeftCell="A42" zoomScale="70" zoomScaleNormal="80" zoomScaleSheetLayoutView="70" zoomScalePageLayoutView="85" workbookViewId="0">
      <selection activeCell="L53" sqref="L53"/>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(Entidad)'!C31</f>
        <v>3.3</v>
      </c>
      <c r="D25" s="335" t="str">
        <f>+'PRESUPUESTO OFICIAL (Entidad)'!G31</f>
        <v>SUMINISTRO Y COMPACTACIÓN DE RELLENO DE TERRENO CON SUBBASE GRANULAR (Incluye transporte)</v>
      </c>
      <c r="E25" s="336"/>
      <c r="F25" s="336"/>
      <c r="G25" s="336"/>
      <c r="H25" s="336"/>
      <c r="I25" s="336"/>
      <c r="J25" s="336"/>
      <c r="K25" s="336"/>
      <c r="L25" s="337"/>
      <c r="M25" s="335" t="str">
        <f>+'PRESUPUESTO OFICIAL (Entidad)'!H31</f>
        <v>M3</v>
      </c>
      <c r="N25" s="337"/>
      <c r="O25" s="127">
        <f>+'PRESUPUESTO OFICIAL (Entidad)'!I31</f>
        <v>5</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t="s">
        <v>130</v>
      </c>
      <c r="D30" s="308"/>
      <c r="E30" s="308"/>
      <c r="F30" s="308"/>
      <c r="G30" s="353"/>
      <c r="H30" s="398"/>
      <c r="I30" s="353"/>
      <c r="J30" s="398" t="s">
        <v>116</v>
      </c>
      <c r="K30" s="353"/>
      <c r="L30" s="124">
        <v>90000</v>
      </c>
      <c r="M30" s="399">
        <v>8.1799999999999998E-2</v>
      </c>
      <c r="N30" s="352"/>
      <c r="O30" s="115">
        <f>+L30*M30</f>
        <v>7362</v>
      </c>
      <c r="P30" s="163"/>
    </row>
    <row r="31" spans="2:16">
      <c r="B31" s="162"/>
      <c r="C31" s="307" t="s">
        <v>133</v>
      </c>
      <c r="D31" s="308"/>
      <c r="E31" s="308"/>
      <c r="F31" s="308"/>
      <c r="G31" s="353"/>
      <c r="H31" s="398"/>
      <c r="I31" s="353"/>
      <c r="J31" s="398" t="s">
        <v>134</v>
      </c>
      <c r="K31" s="353"/>
      <c r="L31" s="124">
        <v>70000</v>
      </c>
      <c r="M31" s="399">
        <v>0.06</v>
      </c>
      <c r="N31" s="352"/>
      <c r="O31" s="115">
        <f>+L31*M31</f>
        <v>4200</v>
      </c>
      <c r="P31" s="163"/>
    </row>
    <row r="32" spans="2:16">
      <c r="B32" s="162"/>
      <c r="C32" s="99" t="s">
        <v>105</v>
      </c>
      <c r="D32" s="80"/>
      <c r="E32" s="80"/>
      <c r="F32" s="80"/>
      <c r="G32" s="125"/>
      <c r="H32" s="126"/>
      <c r="I32" s="125"/>
      <c r="J32" s="126" t="s">
        <v>106</v>
      </c>
      <c r="K32" s="125"/>
      <c r="L32" s="124">
        <f>+O53</f>
        <v>40293</v>
      </c>
      <c r="M32" s="351">
        <v>0.1</v>
      </c>
      <c r="N32" s="352"/>
      <c r="O32" s="115">
        <f>+L32*M32</f>
        <v>4029.3</v>
      </c>
      <c r="P32" s="163"/>
    </row>
    <row r="33" spans="2:16" ht="14.4" thickBot="1">
      <c r="B33" s="162"/>
      <c r="C33" s="319"/>
      <c r="D33" s="320"/>
      <c r="E33" s="320"/>
      <c r="F33" s="320"/>
      <c r="G33" s="347"/>
      <c r="H33" s="348"/>
      <c r="I33" s="347"/>
      <c r="J33" s="348"/>
      <c r="K33" s="347"/>
      <c r="L33" s="123"/>
      <c r="M33" s="349"/>
      <c r="N33" s="350"/>
      <c r="O33" s="115"/>
      <c r="P33" s="163"/>
    </row>
    <row r="34" spans="2:16" ht="14.4" thickBot="1">
      <c r="B34" s="162"/>
      <c r="C34" s="313" t="s">
        <v>58</v>
      </c>
      <c r="D34" s="314"/>
      <c r="E34" s="314"/>
      <c r="F34" s="314"/>
      <c r="G34" s="314"/>
      <c r="H34" s="314"/>
      <c r="I34" s="314"/>
      <c r="J34" s="314"/>
      <c r="K34" s="314"/>
      <c r="L34" s="314"/>
      <c r="M34" s="314"/>
      <c r="N34" s="315"/>
      <c r="O34" s="114">
        <f>+SUM(O30:O33)</f>
        <v>15591.3</v>
      </c>
      <c r="P34" s="163"/>
    </row>
    <row r="35" spans="2:16" ht="13.5" customHeight="1">
      <c r="B35" s="162"/>
      <c r="C35" s="338" t="s">
        <v>59</v>
      </c>
      <c r="D35" s="339"/>
      <c r="E35" s="339"/>
      <c r="F35" s="339"/>
      <c r="G35" s="339"/>
      <c r="H35" s="339"/>
      <c r="I35" s="339"/>
      <c r="J35" s="339"/>
      <c r="K35" s="339"/>
      <c r="L35" s="339"/>
      <c r="M35" s="339"/>
      <c r="N35" s="339"/>
      <c r="O35" s="340"/>
      <c r="P35" s="163"/>
    </row>
    <row r="36" spans="2:16">
      <c r="B36" s="162"/>
      <c r="C36" s="341"/>
      <c r="D36" s="342"/>
      <c r="E36" s="342"/>
      <c r="F36" s="342"/>
      <c r="G36" s="342"/>
      <c r="H36" s="342"/>
      <c r="I36" s="342"/>
      <c r="J36" s="342"/>
      <c r="K36" s="342"/>
      <c r="L36" s="342"/>
      <c r="M36" s="342"/>
      <c r="N36" s="342"/>
      <c r="O36" s="343"/>
      <c r="P36" s="163"/>
    </row>
    <row r="37" spans="2:16" ht="14.4" thickBot="1">
      <c r="B37" s="162"/>
      <c r="C37" s="344"/>
      <c r="D37" s="345"/>
      <c r="E37" s="345"/>
      <c r="F37" s="345"/>
      <c r="G37" s="345"/>
      <c r="H37" s="345"/>
      <c r="I37" s="345"/>
      <c r="J37" s="345"/>
      <c r="K37" s="345"/>
      <c r="L37" s="345"/>
      <c r="M37" s="345"/>
      <c r="N37" s="345"/>
      <c r="O37" s="346"/>
      <c r="P37" s="163"/>
    </row>
    <row r="38" spans="2:16">
      <c r="B38" s="162"/>
      <c r="C38" s="323" t="s">
        <v>50</v>
      </c>
      <c r="D38" s="324"/>
      <c r="E38" s="324"/>
      <c r="F38" s="324"/>
      <c r="G38" s="324"/>
      <c r="H38" s="324"/>
      <c r="I38" s="324"/>
      <c r="J38" s="330"/>
      <c r="K38" s="161" t="s">
        <v>51</v>
      </c>
      <c r="L38" s="113" t="s">
        <v>11</v>
      </c>
      <c r="M38" s="329" t="s">
        <v>60</v>
      </c>
      <c r="N38" s="330"/>
      <c r="O38" s="118" t="s">
        <v>57</v>
      </c>
      <c r="P38" s="163"/>
    </row>
    <row r="39" spans="2:16">
      <c r="B39" s="162"/>
      <c r="C39" s="307" t="s">
        <v>131</v>
      </c>
      <c r="D39" s="308"/>
      <c r="E39" s="308"/>
      <c r="F39" s="308"/>
      <c r="G39" s="308"/>
      <c r="H39" s="308"/>
      <c r="I39" s="308"/>
      <c r="J39" s="353"/>
      <c r="K39" s="158" t="s">
        <v>132</v>
      </c>
      <c r="L39" s="122">
        <v>50</v>
      </c>
      <c r="M39" s="385">
        <v>85</v>
      </c>
      <c r="N39" s="386"/>
      <c r="O39" s="115">
        <f>+L39*M39</f>
        <v>4250</v>
      </c>
      <c r="P39" s="163"/>
    </row>
    <row r="40" spans="2:16" ht="14.4" thickBot="1">
      <c r="B40" s="162"/>
      <c r="C40" s="319" t="s">
        <v>138</v>
      </c>
      <c r="D40" s="320"/>
      <c r="E40" s="320"/>
      <c r="F40" s="320"/>
      <c r="G40" s="320"/>
      <c r="H40" s="320"/>
      <c r="I40" s="320"/>
      <c r="J40" s="347"/>
      <c r="K40" s="158" t="s">
        <v>118</v>
      </c>
      <c r="L40" s="121">
        <f>1.3*(1+5%)</f>
        <v>1.3650000000000002</v>
      </c>
      <c r="M40" s="385">
        <v>40000</v>
      </c>
      <c r="N40" s="386"/>
      <c r="O40" s="115">
        <f>+L40*M40</f>
        <v>54600.000000000007</v>
      </c>
      <c r="P40" s="163"/>
    </row>
    <row r="41" spans="2:16" ht="14.4" thickBot="1">
      <c r="B41" s="162"/>
      <c r="C41" s="313" t="s">
        <v>58</v>
      </c>
      <c r="D41" s="314"/>
      <c r="E41" s="314"/>
      <c r="F41" s="314"/>
      <c r="G41" s="314"/>
      <c r="H41" s="314"/>
      <c r="I41" s="314"/>
      <c r="J41" s="314"/>
      <c r="K41" s="314"/>
      <c r="L41" s="314"/>
      <c r="M41" s="314"/>
      <c r="N41" s="315"/>
      <c r="O41" s="103">
        <f>+O39+O40</f>
        <v>58850.000000000007</v>
      </c>
      <c r="P41" s="163"/>
    </row>
    <row r="42" spans="2:16">
      <c r="B42" s="162"/>
      <c r="C42" s="338" t="s">
        <v>61</v>
      </c>
      <c r="D42" s="339"/>
      <c r="E42" s="339"/>
      <c r="F42" s="339"/>
      <c r="G42" s="339"/>
      <c r="H42" s="339"/>
      <c r="I42" s="339"/>
      <c r="J42" s="339"/>
      <c r="K42" s="339"/>
      <c r="L42" s="339"/>
      <c r="M42" s="339"/>
      <c r="N42" s="339"/>
      <c r="O42" s="340"/>
      <c r="P42" s="163"/>
    </row>
    <row r="43" spans="2:16">
      <c r="B43" s="162"/>
      <c r="C43" s="341"/>
      <c r="D43" s="342"/>
      <c r="E43" s="342"/>
      <c r="F43" s="342"/>
      <c r="G43" s="342"/>
      <c r="H43" s="342"/>
      <c r="I43" s="342"/>
      <c r="J43" s="342"/>
      <c r="K43" s="342"/>
      <c r="L43" s="342"/>
      <c r="M43" s="342"/>
      <c r="N43" s="342"/>
      <c r="O43" s="343"/>
      <c r="P43" s="163"/>
    </row>
    <row r="44" spans="2:16" ht="14.4" thickBot="1">
      <c r="B44" s="162"/>
      <c r="C44" s="344"/>
      <c r="D44" s="345"/>
      <c r="E44" s="345"/>
      <c r="F44" s="345"/>
      <c r="G44" s="345"/>
      <c r="H44" s="345"/>
      <c r="I44" s="345"/>
      <c r="J44" s="345"/>
      <c r="K44" s="345"/>
      <c r="L44" s="345"/>
      <c r="M44" s="345"/>
      <c r="N44" s="345"/>
      <c r="O44" s="346"/>
      <c r="P44" s="163"/>
    </row>
    <row r="45" spans="2:16">
      <c r="B45" s="162"/>
      <c r="C45" s="323" t="s">
        <v>62</v>
      </c>
      <c r="D45" s="324"/>
      <c r="E45" s="324"/>
      <c r="F45" s="324"/>
      <c r="G45" s="324"/>
      <c r="H45" s="324"/>
      <c r="I45" s="324"/>
      <c r="J45" s="113" t="s">
        <v>63</v>
      </c>
      <c r="K45" s="159" t="s">
        <v>64</v>
      </c>
      <c r="L45" s="119" t="s">
        <v>65</v>
      </c>
      <c r="M45" s="329" t="s">
        <v>66</v>
      </c>
      <c r="N45" s="330"/>
      <c r="O45" s="118" t="s">
        <v>57</v>
      </c>
      <c r="P45" s="163"/>
    </row>
    <row r="46" spans="2:16">
      <c r="B46" s="162"/>
      <c r="C46" s="307" t="s">
        <v>119</v>
      </c>
      <c r="D46" s="308"/>
      <c r="E46" s="308"/>
      <c r="F46" s="308"/>
      <c r="G46" s="308"/>
      <c r="H46" s="308"/>
      <c r="I46" s="308"/>
      <c r="J46" s="116">
        <v>1.3</v>
      </c>
      <c r="K46" s="117">
        <v>88</v>
      </c>
      <c r="L46" s="116" t="s">
        <v>120</v>
      </c>
      <c r="M46" s="327">
        <v>1200</v>
      </c>
      <c r="N46" s="328"/>
      <c r="O46" s="115">
        <f>+J46*K46*M46</f>
        <v>137280</v>
      </c>
      <c r="P46" s="163"/>
    </row>
    <row r="47" spans="2:16" ht="14.4" thickBot="1">
      <c r="B47" s="162"/>
      <c r="C47" s="319"/>
      <c r="D47" s="320"/>
      <c r="E47" s="320"/>
      <c r="F47" s="320"/>
      <c r="G47" s="320"/>
      <c r="H47" s="320"/>
      <c r="I47" s="320"/>
      <c r="J47" s="105"/>
      <c r="K47" s="74"/>
      <c r="L47" s="105"/>
      <c r="M47" s="321"/>
      <c r="N47" s="322"/>
      <c r="O47" s="104"/>
      <c r="P47" s="163"/>
    </row>
    <row r="48" spans="2:16" ht="14.4" thickBot="1">
      <c r="B48" s="162"/>
      <c r="C48" s="313" t="s">
        <v>58</v>
      </c>
      <c r="D48" s="314"/>
      <c r="E48" s="314"/>
      <c r="F48" s="314"/>
      <c r="G48" s="314"/>
      <c r="H48" s="314"/>
      <c r="I48" s="314"/>
      <c r="J48" s="314"/>
      <c r="K48" s="314"/>
      <c r="L48" s="314"/>
      <c r="M48" s="314"/>
      <c r="N48" s="315"/>
      <c r="O48" s="114">
        <f>+O46+O47</f>
        <v>137280</v>
      </c>
      <c r="P48" s="163"/>
    </row>
    <row r="49" spans="2:16">
      <c r="B49" s="162"/>
      <c r="C49" s="338" t="s">
        <v>67</v>
      </c>
      <c r="D49" s="339"/>
      <c r="E49" s="339"/>
      <c r="F49" s="339"/>
      <c r="G49" s="339"/>
      <c r="H49" s="339"/>
      <c r="I49" s="339"/>
      <c r="J49" s="339"/>
      <c r="K49" s="339"/>
      <c r="L49" s="339"/>
      <c r="M49" s="339"/>
      <c r="N49" s="339"/>
      <c r="O49" s="340"/>
      <c r="P49" s="163"/>
    </row>
    <row r="50" spans="2:16">
      <c r="B50" s="162"/>
      <c r="C50" s="341"/>
      <c r="D50" s="342"/>
      <c r="E50" s="342"/>
      <c r="F50" s="342"/>
      <c r="G50" s="342"/>
      <c r="H50" s="342"/>
      <c r="I50" s="342"/>
      <c r="J50" s="342"/>
      <c r="K50" s="342"/>
      <c r="L50" s="342"/>
      <c r="M50" s="342"/>
      <c r="N50" s="342"/>
      <c r="O50" s="343"/>
      <c r="P50" s="163"/>
    </row>
    <row r="51" spans="2:16" ht="14.4" thickBot="1">
      <c r="B51" s="162"/>
      <c r="C51" s="344"/>
      <c r="D51" s="345"/>
      <c r="E51" s="345"/>
      <c r="F51" s="345"/>
      <c r="G51" s="345"/>
      <c r="H51" s="345"/>
      <c r="I51" s="345"/>
      <c r="J51" s="345"/>
      <c r="K51" s="345"/>
      <c r="L51" s="345"/>
      <c r="M51" s="345"/>
      <c r="N51" s="345"/>
      <c r="O51" s="346"/>
      <c r="P51" s="163"/>
    </row>
    <row r="52" spans="2:16">
      <c r="B52" s="162"/>
      <c r="C52" s="323" t="s">
        <v>68</v>
      </c>
      <c r="D52" s="324"/>
      <c r="E52" s="324"/>
      <c r="F52" s="324"/>
      <c r="G52" s="324"/>
      <c r="H52" s="324"/>
      <c r="I52" s="324"/>
      <c r="J52" s="113" t="s">
        <v>101</v>
      </c>
      <c r="K52" s="112" t="s">
        <v>69</v>
      </c>
      <c r="L52" s="101" t="s">
        <v>56</v>
      </c>
      <c r="M52" s="325" t="s">
        <v>104</v>
      </c>
      <c r="N52" s="326"/>
      <c r="O52" s="100" t="s">
        <v>57</v>
      </c>
      <c r="P52" s="163"/>
    </row>
    <row r="53" spans="2:16">
      <c r="B53" s="162"/>
      <c r="C53" s="111" t="s">
        <v>135</v>
      </c>
      <c r="D53" s="110"/>
      <c r="E53" s="110"/>
      <c r="F53" s="110"/>
      <c r="G53" s="110"/>
      <c r="H53" s="110"/>
      <c r="I53" s="110"/>
      <c r="J53" s="109" t="s">
        <v>103</v>
      </c>
      <c r="K53" s="108"/>
      <c r="L53" s="107">
        <v>0.8</v>
      </c>
      <c r="M53" s="331">
        <v>50365.84</v>
      </c>
      <c r="N53" s="332"/>
      <c r="O53" s="115">
        <f>ROUND(L53*M53,0)</f>
        <v>40293</v>
      </c>
      <c r="P53" s="163"/>
    </row>
    <row r="54" spans="2:16">
      <c r="B54" s="162"/>
      <c r="C54" s="111"/>
      <c r="D54" s="110"/>
      <c r="E54" s="110"/>
      <c r="F54" s="110"/>
      <c r="G54" s="110"/>
      <c r="H54" s="110"/>
      <c r="I54" s="110"/>
      <c r="J54" s="109"/>
      <c r="K54" s="108"/>
      <c r="L54" s="107"/>
      <c r="M54" s="331"/>
      <c r="N54" s="332"/>
      <c r="O54" s="106"/>
      <c r="P54" s="163"/>
    </row>
    <row r="55" spans="2:16">
      <c r="B55" s="162"/>
      <c r="C55" s="111"/>
      <c r="D55" s="110"/>
      <c r="E55" s="110"/>
      <c r="F55" s="110"/>
      <c r="G55" s="110"/>
      <c r="H55" s="110"/>
      <c r="I55" s="110"/>
      <c r="J55" s="109"/>
      <c r="K55" s="108"/>
      <c r="L55" s="107"/>
      <c r="M55" s="327"/>
      <c r="N55" s="328"/>
      <c r="O55" s="106"/>
      <c r="P55" s="163"/>
    </row>
    <row r="56" spans="2:16" ht="14.4" thickBot="1">
      <c r="B56" s="162"/>
      <c r="C56" s="319"/>
      <c r="D56" s="320"/>
      <c r="E56" s="320"/>
      <c r="F56" s="320"/>
      <c r="G56" s="320"/>
      <c r="H56" s="320"/>
      <c r="I56" s="320"/>
      <c r="J56" s="105"/>
      <c r="K56" s="74"/>
      <c r="L56" s="105"/>
      <c r="M56" s="321"/>
      <c r="N56" s="322"/>
      <c r="O56" s="104"/>
      <c r="P56" s="163"/>
    </row>
    <row r="57" spans="2:16" ht="14.4" thickBot="1">
      <c r="B57" s="162"/>
      <c r="C57" s="313" t="s">
        <v>58</v>
      </c>
      <c r="D57" s="314"/>
      <c r="E57" s="314"/>
      <c r="F57" s="314"/>
      <c r="G57" s="314"/>
      <c r="H57" s="314"/>
      <c r="I57" s="314"/>
      <c r="J57" s="314"/>
      <c r="K57" s="314"/>
      <c r="L57" s="314"/>
      <c r="M57" s="314"/>
      <c r="N57" s="315"/>
      <c r="O57" s="103">
        <f>+O53+O55+O54+O56</f>
        <v>40293</v>
      </c>
      <c r="P57" s="163"/>
    </row>
    <row r="58" spans="2:16" ht="14.4" thickBot="1">
      <c r="B58" s="162"/>
      <c r="C58" s="79"/>
      <c r="O58" s="78"/>
      <c r="P58" s="163"/>
    </row>
    <row r="59" spans="2:16" ht="14.4" thickBot="1">
      <c r="B59" s="162"/>
      <c r="C59" s="316" t="s">
        <v>70</v>
      </c>
      <c r="D59" s="317"/>
      <c r="E59" s="317"/>
      <c r="F59" s="317"/>
      <c r="G59" s="317"/>
      <c r="H59" s="317"/>
      <c r="I59" s="317"/>
      <c r="J59" s="317"/>
      <c r="K59" s="317"/>
      <c r="L59" s="317"/>
      <c r="M59" s="317"/>
      <c r="N59" s="318"/>
      <c r="O59" s="102">
        <f>ROUND(O34+O57+O48+O41,0)</f>
        <v>252014</v>
      </c>
      <c r="P59" s="163"/>
    </row>
    <row r="60" spans="2:16">
      <c r="B60" s="162"/>
      <c r="C60" s="338" t="s">
        <v>71</v>
      </c>
      <c r="D60" s="339"/>
      <c r="E60" s="339"/>
      <c r="F60" s="339"/>
      <c r="G60" s="339"/>
      <c r="H60" s="339"/>
      <c r="I60" s="339"/>
      <c r="J60" s="339"/>
      <c r="K60" s="339"/>
      <c r="L60" s="339"/>
      <c r="M60" s="339"/>
      <c r="N60" s="339"/>
      <c r="O60" s="340"/>
      <c r="P60" s="163"/>
    </row>
    <row r="61" spans="2:16">
      <c r="B61" s="162"/>
      <c r="C61" s="341"/>
      <c r="D61" s="342"/>
      <c r="E61" s="342"/>
      <c r="F61" s="342"/>
      <c r="G61" s="342"/>
      <c r="H61" s="342"/>
      <c r="I61" s="342"/>
      <c r="J61" s="342"/>
      <c r="K61" s="342"/>
      <c r="L61" s="342"/>
      <c r="M61" s="342"/>
      <c r="N61" s="342"/>
      <c r="O61" s="343"/>
      <c r="P61" s="163"/>
    </row>
    <row r="62" spans="2:16" ht="14.4" thickBot="1">
      <c r="B62" s="162"/>
      <c r="C62" s="344"/>
      <c r="D62" s="345"/>
      <c r="E62" s="345"/>
      <c r="F62" s="345"/>
      <c r="G62" s="345"/>
      <c r="H62" s="345"/>
      <c r="I62" s="345"/>
      <c r="J62" s="345"/>
      <c r="K62" s="345"/>
      <c r="L62" s="345"/>
      <c r="M62" s="345"/>
      <c r="N62" s="345"/>
      <c r="O62" s="346"/>
      <c r="P62" s="163"/>
    </row>
    <row r="63" spans="2:16">
      <c r="B63" s="162"/>
      <c r="C63" s="323" t="s">
        <v>72</v>
      </c>
      <c r="D63" s="324"/>
      <c r="E63" s="324"/>
      <c r="F63" s="324"/>
      <c r="G63" s="324"/>
      <c r="H63" s="324"/>
      <c r="I63" s="324"/>
      <c r="J63" s="159"/>
      <c r="K63" s="160"/>
      <c r="L63" s="101" t="s">
        <v>73</v>
      </c>
      <c r="M63" s="325" t="s">
        <v>74</v>
      </c>
      <c r="N63" s="326"/>
      <c r="O63" s="100"/>
      <c r="P63" s="163"/>
    </row>
    <row r="64" spans="2:16">
      <c r="B64" s="162"/>
      <c r="C64" s="307" t="s">
        <v>23</v>
      </c>
      <c r="D64" s="308"/>
      <c r="E64" s="308"/>
      <c r="F64" s="308"/>
      <c r="G64" s="308"/>
      <c r="H64" s="308"/>
      <c r="I64" s="308"/>
      <c r="J64" s="98"/>
      <c r="K64" s="97"/>
      <c r="L64" s="94">
        <v>0.24</v>
      </c>
      <c r="M64" s="309">
        <f>+O59</f>
        <v>252014</v>
      </c>
      <c r="N64" s="310"/>
      <c r="O64" s="93">
        <f>+L64*M64</f>
        <v>60483.360000000001</v>
      </c>
      <c r="P64" s="163"/>
    </row>
    <row r="65" spans="2:16">
      <c r="B65" s="162"/>
      <c r="C65" s="99" t="s">
        <v>75</v>
      </c>
      <c r="D65" s="80"/>
      <c r="E65" s="80"/>
      <c r="F65" s="80"/>
      <c r="G65" s="80"/>
      <c r="H65" s="80"/>
      <c r="I65" s="80"/>
      <c r="J65" s="98"/>
      <c r="K65" s="97"/>
      <c r="L65" s="94">
        <v>0.01</v>
      </c>
      <c r="M65" s="309">
        <f>+O59</f>
        <v>252014</v>
      </c>
      <c r="N65" s="310"/>
      <c r="O65" s="93">
        <f t="shared" ref="O65:O66" si="0">+L65*M65</f>
        <v>2520.14</v>
      </c>
      <c r="P65" s="163"/>
    </row>
    <row r="66" spans="2:16" ht="14.4" thickBot="1">
      <c r="B66" s="162"/>
      <c r="C66" s="156" t="s">
        <v>76</v>
      </c>
      <c r="D66" s="157"/>
      <c r="E66" s="157"/>
      <c r="F66" s="157"/>
      <c r="G66" s="157"/>
      <c r="H66" s="157"/>
      <c r="I66" s="157"/>
      <c r="J66" s="96"/>
      <c r="K66" s="95"/>
      <c r="L66" s="94">
        <v>0.05</v>
      </c>
      <c r="M66" s="311">
        <f>+O59</f>
        <v>252014</v>
      </c>
      <c r="N66" s="312"/>
      <c r="O66" s="93">
        <f t="shared" si="0"/>
        <v>12600.7</v>
      </c>
      <c r="P66" s="163"/>
    </row>
    <row r="67" spans="2:16" ht="14.4" thickBot="1">
      <c r="B67" s="162"/>
      <c r="C67" s="313" t="s">
        <v>58</v>
      </c>
      <c r="D67" s="314"/>
      <c r="E67" s="314"/>
      <c r="F67" s="314"/>
      <c r="G67" s="314"/>
      <c r="H67" s="314"/>
      <c r="I67" s="314"/>
      <c r="J67" s="314"/>
      <c r="K67" s="314"/>
      <c r="L67" s="314"/>
      <c r="M67" s="314"/>
      <c r="N67" s="315"/>
      <c r="O67" s="92">
        <f>+O59+O64+O65+O66</f>
        <v>327618.2</v>
      </c>
      <c r="P67" s="163"/>
    </row>
    <row r="68" spans="2:16" ht="14.4" thickBot="1">
      <c r="B68" s="162"/>
      <c r="C68" s="79"/>
      <c r="O68" s="78"/>
      <c r="P68" s="163"/>
    </row>
    <row r="69" spans="2:16" ht="14.4" thickBot="1">
      <c r="B69" s="162"/>
      <c r="C69" s="316" t="s">
        <v>77</v>
      </c>
      <c r="D69" s="317"/>
      <c r="E69" s="317"/>
      <c r="F69" s="317"/>
      <c r="G69" s="317"/>
      <c r="H69" s="317"/>
      <c r="I69" s="317"/>
      <c r="J69" s="317"/>
      <c r="K69" s="317"/>
      <c r="L69" s="317"/>
      <c r="M69" s="317"/>
      <c r="N69" s="318"/>
      <c r="O69" s="91">
        <f>+O67</f>
        <v>327618.2</v>
      </c>
      <c r="P69" s="163"/>
    </row>
    <row r="70" spans="2:16">
      <c r="B70" s="162"/>
      <c r="C70" s="90"/>
      <c r="D70" s="89"/>
      <c r="E70" s="89"/>
      <c r="F70" s="89"/>
      <c r="G70" s="89"/>
      <c r="H70" s="89"/>
      <c r="I70" s="89"/>
      <c r="J70" s="89"/>
      <c r="K70" s="89"/>
      <c r="L70" s="89"/>
      <c r="M70" s="89"/>
      <c r="N70" s="89"/>
      <c r="O70" s="88"/>
      <c r="P70" s="163"/>
    </row>
    <row r="71" spans="2:16">
      <c r="B71" s="162"/>
      <c r="C71" s="79"/>
      <c r="O71" s="78"/>
      <c r="P71" s="163"/>
    </row>
    <row r="72" spans="2:16">
      <c r="B72" s="162"/>
      <c r="C72" s="79"/>
      <c r="O72" s="78"/>
      <c r="P72" s="163"/>
    </row>
    <row r="73" spans="2:16">
      <c r="B73" s="162"/>
      <c r="C73" s="79"/>
      <c r="H73" s="81" t="s">
        <v>78</v>
      </c>
      <c r="I73" s="81"/>
      <c r="J73" s="81"/>
      <c r="K73" s="81"/>
      <c r="O73" s="78"/>
      <c r="P73" s="163"/>
    </row>
    <row r="74" spans="2:16">
      <c r="B74" s="162"/>
      <c r="C74" s="87"/>
      <c r="D74" s="166"/>
      <c r="E74" s="166"/>
      <c r="F74" s="166"/>
      <c r="G74" s="166"/>
      <c r="H74" s="81" t="s">
        <v>79</v>
      </c>
      <c r="I74" s="166"/>
      <c r="J74" s="166"/>
      <c r="K74" s="166"/>
      <c r="L74" s="166"/>
      <c r="M74" s="166"/>
      <c r="N74" s="166"/>
      <c r="O74" s="86"/>
      <c r="P74" s="163"/>
    </row>
    <row r="75" spans="2:16">
      <c r="B75" s="162"/>
      <c r="C75" s="87"/>
      <c r="D75" s="166"/>
      <c r="E75" s="166"/>
      <c r="F75" s="166"/>
      <c r="G75" s="166"/>
      <c r="H75" s="81" t="s">
        <v>80</v>
      </c>
      <c r="K75" s="166"/>
      <c r="L75" s="166"/>
      <c r="M75" s="166"/>
      <c r="N75" s="166"/>
      <c r="O75" s="86"/>
      <c r="P75" s="163"/>
    </row>
    <row r="76" spans="2:16">
      <c r="B76" s="162"/>
      <c r="C76" s="82"/>
      <c r="D76" s="167"/>
      <c r="E76" s="167"/>
      <c r="F76" s="167"/>
      <c r="G76" s="167"/>
      <c r="H76" s="81" t="s">
        <v>81</v>
      </c>
      <c r="I76" s="167"/>
      <c r="J76" s="167"/>
      <c r="K76" s="167"/>
      <c r="L76" s="167"/>
      <c r="M76" s="167"/>
      <c r="N76" s="167"/>
      <c r="O76" s="76"/>
      <c r="P76" s="163"/>
    </row>
    <row r="77" spans="2:16">
      <c r="B77" s="162"/>
      <c r="C77" s="79"/>
      <c r="H77" s="73" t="s">
        <v>82</v>
      </c>
      <c r="O77" s="78"/>
      <c r="P77" s="163"/>
    </row>
    <row r="78" spans="2:16">
      <c r="B78" s="162"/>
      <c r="C78" s="85" t="s">
        <v>83</v>
      </c>
      <c r="D78" s="155"/>
      <c r="E78" s="155"/>
      <c r="F78" s="155"/>
      <c r="G78" s="155"/>
      <c r="H78" s="155"/>
      <c r="I78" s="155"/>
      <c r="J78" s="155"/>
      <c r="K78" s="155"/>
      <c r="L78" s="155"/>
      <c r="M78" s="155"/>
      <c r="N78" s="155"/>
      <c r="O78" s="84"/>
      <c r="P78" s="163"/>
    </row>
    <row r="79" spans="2:16">
      <c r="B79" s="162"/>
      <c r="C79" s="304"/>
      <c r="D79" s="305"/>
      <c r="E79" s="305"/>
      <c r="F79" s="305"/>
      <c r="G79" s="305"/>
      <c r="H79" s="305"/>
      <c r="I79" s="305"/>
      <c r="J79" s="305"/>
      <c r="K79" s="305"/>
      <c r="L79" s="305"/>
      <c r="M79" s="305"/>
      <c r="N79" s="305"/>
      <c r="O79" s="306"/>
      <c r="P79" s="163"/>
    </row>
    <row r="80" spans="2:16">
      <c r="B80" s="162"/>
      <c r="C80" s="304"/>
      <c r="D80" s="305"/>
      <c r="E80" s="305"/>
      <c r="F80" s="305"/>
      <c r="G80" s="305"/>
      <c r="H80" s="305"/>
      <c r="I80" s="305"/>
      <c r="J80" s="305"/>
      <c r="K80" s="305"/>
      <c r="L80" s="305"/>
      <c r="M80" s="305"/>
      <c r="N80" s="305"/>
      <c r="O80" s="306"/>
      <c r="P80" s="163"/>
    </row>
    <row r="81" spans="2:16">
      <c r="B81" s="162"/>
      <c r="C81" s="82"/>
      <c r="D81" s="167"/>
      <c r="E81" s="167"/>
      <c r="F81" s="167"/>
      <c r="G81" s="167"/>
      <c r="H81" s="167"/>
      <c r="I81" s="167"/>
      <c r="J81" s="167"/>
      <c r="K81" s="167"/>
      <c r="L81" s="167"/>
      <c r="M81" s="167"/>
      <c r="N81" s="167"/>
      <c r="O81" s="76"/>
      <c r="P81" s="163"/>
    </row>
    <row r="82" spans="2:16">
      <c r="B82" s="162"/>
      <c r="C82" s="83" t="s">
        <v>84</v>
      </c>
      <c r="D82" s="167"/>
      <c r="E82" s="167"/>
      <c r="F82" s="167"/>
      <c r="G82" s="167"/>
      <c r="H82" s="167"/>
      <c r="I82" s="167"/>
      <c r="J82" s="167"/>
      <c r="K82" s="167"/>
      <c r="L82" s="167"/>
      <c r="M82" s="167"/>
      <c r="N82" s="167"/>
      <c r="O82" s="76"/>
      <c r="P82" s="163"/>
    </row>
    <row r="83" spans="2:16" ht="12.75" customHeight="1">
      <c r="B83" s="162"/>
      <c r="C83" s="301" t="s">
        <v>85</v>
      </c>
      <c r="D83" s="302"/>
      <c r="E83" s="302"/>
      <c r="F83" s="302"/>
      <c r="G83" s="302"/>
      <c r="H83" s="302"/>
      <c r="I83" s="302"/>
      <c r="J83" s="302"/>
      <c r="K83" s="302"/>
      <c r="L83" s="302"/>
      <c r="M83" s="302"/>
      <c r="N83" s="302"/>
      <c r="O83" s="303"/>
      <c r="P83" s="163"/>
    </row>
    <row r="84" spans="2:16">
      <c r="B84" s="162"/>
      <c r="C84" s="301"/>
      <c r="D84" s="302"/>
      <c r="E84" s="302"/>
      <c r="F84" s="302"/>
      <c r="G84" s="302"/>
      <c r="H84" s="302"/>
      <c r="I84" s="302"/>
      <c r="J84" s="302"/>
      <c r="K84" s="302"/>
      <c r="L84" s="302"/>
      <c r="M84" s="302"/>
      <c r="N84" s="302"/>
      <c r="O84" s="303"/>
      <c r="P84" s="163"/>
    </row>
    <row r="85" spans="2:16" ht="13.05" customHeight="1">
      <c r="B85" s="162"/>
      <c r="C85" s="301" t="s">
        <v>86</v>
      </c>
      <c r="D85" s="302"/>
      <c r="E85" s="302"/>
      <c r="F85" s="302"/>
      <c r="G85" s="302"/>
      <c r="H85" s="302"/>
      <c r="I85" s="302"/>
      <c r="J85" s="302"/>
      <c r="K85" s="302"/>
      <c r="L85" s="302"/>
      <c r="M85" s="302"/>
      <c r="N85" s="302"/>
      <c r="O85" s="303"/>
      <c r="P85" s="163"/>
    </row>
    <row r="86" spans="2:16">
      <c r="B86" s="162"/>
      <c r="C86" s="301"/>
      <c r="D86" s="302"/>
      <c r="E86" s="302"/>
      <c r="F86" s="302"/>
      <c r="G86" s="302"/>
      <c r="H86" s="302"/>
      <c r="I86" s="302"/>
      <c r="J86" s="302"/>
      <c r="K86" s="302"/>
      <c r="L86" s="302"/>
      <c r="M86" s="302"/>
      <c r="N86" s="302"/>
      <c r="O86" s="303"/>
      <c r="P86" s="163"/>
    </row>
    <row r="87" spans="2:16">
      <c r="B87" s="162"/>
      <c r="C87" s="82"/>
      <c r="D87" s="167"/>
      <c r="E87" s="167"/>
      <c r="F87" s="167"/>
      <c r="G87" s="167"/>
      <c r="H87" s="167"/>
      <c r="I87" s="167"/>
      <c r="J87" s="167"/>
      <c r="K87" s="167"/>
      <c r="L87" s="167"/>
      <c r="M87" s="167"/>
      <c r="N87" s="167"/>
      <c r="O87" s="76"/>
      <c r="P87" s="163"/>
    </row>
    <row r="88" spans="2:16">
      <c r="B88" s="162"/>
      <c r="C88" s="79"/>
      <c r="H88" s="81" t="s">
        <v>78</v>
      </c>
      <c r="O88" s="78"/>
      <c r="P88" s="163"/>
    </row>
    <row r="89" spans="2:16">
      <c r="B89" s="162"/>
      <c r="C89" s="79"/>
      <c r="H89" s="73" t="s">
        <v>79</v>
      </c>
      <c r="I89" s="80"/>
      <c r="J89" s="80"/>
      <c r="K89" s="80"/>
      <c r="O89" s="78"/>
      <c r="P89" s="163"/>
    </row>
    <row r="90" spans="2:16">
      <c r="B90" s="162"/>
      <c r="C90" s="79"/>
      <c r="H90" s="73" t="s">
        <v>87</v>
      </c>
      <c r="I90" s="168"/>
      <c r="J90" s="168"/>
      <c r="K90" s="168"/>
      <c r="O90" s="78"/>
      <c r="P90" s="163"/>
    </row>
    <row r="91" spans="2:16">
      <c r="B91" s="162"/>
      <c r="C91" s="77"/>
      <c r="D91" s="167"/>
      <c r="E91" s="167"/>
      <c r="F91" s="167"/>
      <c r="G91" s="167"/>
      <c r="H91" s="73" t="s">
        <v>81</v>
      </c>
      <c r="L91" s="167"/>
      <c r="M91" s="167"/>
      <c r="N91" s="167"/>
      <c r="O91" s="76"/>
      <c r="P91" s="163"/>
    </row>
    <row r="92" spans="2:16" ht="17.25" customHeight="1">
      <c r="B92" s="162"/>
      <c r="C92" s="75"/>
      <c r="D92" s="169"/>
      <c r="E92" s="169"/>
      <c r="K92" s="293"/>
      <c r="L92" s="293"/>
      <c r="M92" s="293"/>
      <c r="N92" s="293"/>
      <c r="O92" s="294"/>
      <c r="P92" s="163"/>
    </row>
    <row r="93" spans="2:16" ht="18.75" customHeight="1" thickBot="1">
      <c r="B93" s="162"/>
      <c r="C93" s="297"/>
      <c r="D93" s="298"/>
      <c r="E93" s="298"/>
      <c r="F93" s="74"/>
      <c r="G93" s="74"/>
      <c r="H93" s="74"/>
      <c r="I93" s="74"/>
      <c r="J93" s="74"/>
      <c r="K93" s="295"/>
      <c r="L93" s="295"/>
      <c r="M93" s="295"/>
      <c r="N93" s="295"/>
      <c r="O93" s="296"/>
      <c r="P93" s="163"/>
    </row>
    <row r="94" spans="2:16" ht="14.4" thickBot="1">
      <c r="B94" s="170"/>
      <c r="C94" s="171"/>
      <c r="D94" s="171"/>
      <c r="E94" s="171"/>
      <c r="F94" s="171"/>
      <c r="G94" s="171"/>
      <c r="H94" s="171"/>
      <c r="I94" s="171"/>
      <c r="J94" s="171"/>
      <c r="K94" s="171"/>
      <c r="L94" s="171"/>
      <c r="M94" s="171"/>
      <c r="N94" s="171"/>
      <c r="O94" s="171"/>
      <c r="P94" s="172"/>
    </row>
    <row r="95" spans="2:16" ht="14.4" thickTop="1"/>
  </sheetData>
  <mergeCells count="83">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J40"/>
    <mergeCell ref="M40:N40"/>
    <mergeCell ref="C41:N41"/>
    <mergeCell ref="C42:O44"/>
    <mergeCell ref="C45:I45"/>
    <mergeCell ref="M45:N45"/>
    <mergeCell ref="C46:I46"/>
    <mergeCell ref="M46:N46"/>
    <mergeCell ref="C47:I47"/>
    <mergeCell ref="M47:N47"/>
    <mergeCell ref="C48:N48"/>
    <mergeCell ref="C35:O37"/>
    <mergeCell ref="C38:J38"/>
    <mergeCell ref="M38:N38"/>
    <mergeCell ref="C39:J39"/>
    <mergeCell ref="M39:N39"/>
    <mergeCell ref="H31:I31"/>
    <mergeCell ref="J31:K31"/>
    <mergeCell ref="M31:N31"/>
    <mergeCell ref="M32:N32"/>
    <mergeCell ref="C34:N34"/>
    <mergeCell ref="D25:L25"/>
    <mergeCell ref="M25:N25"/>
    <mergeCell ref="C33:G33"/>
    <mergeCell ref="H33:I33"/>
    <mergeCell ref="J33:K33"/>
    <mergeCell ref="M33:N33"/>
    <mergeCell ref="C26:O28"/>
    <mergeCell ref="C29:G29"/>
    <mergeCell ref="H29:I29"/>
    <mergeCell ref="J29:K29"/>
    <mergeCell ref="M29:N29"/>
    <mergeCell ref="C30:G30"/>
    <mergeCell ref="H30:I30"/>
    <mergeCell ref="J30:K30"/>
    <mergeCell ref="M30:N30"/>
    <mergeCell ref="C31:G31"/>
    <mergeCell ref="N12:N14"/>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CF466-5599-4F21-86BB-78238E41438E}">
  <sheetPr codeName="Hoja12"/>
  <dimension ref="B1:P95"/>
  <sheetViews>
    <sheetView showGridLines="0" view="pageBreakPreview" topLeftCell="A47" zoomScale="70" zoomScaleNormal="80" zoomScaleSheetLayoutView="70" zoomScalePageLayoutView="85" workbookViewId="0">
      <selection activeCell="L53" sqref="L53"/>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(Entidad)'!C35</f>
        <v>4.0999999999999996</v>
      </c>
      <c r="D25" s="335" t="str">
        <f>+'PRESUPUESTO OFICIAL (Entidad)'!G35</f>
        <v>CONCRETO DE LIMPIEZA DE 2,000 PSI PARA SOLADO E: 0,05m</v>
      </c>
      <c r="E25" s="336"/>
      <c r="F25" s="336"/>
      <c r="G25" s="336"/>
      <c r="H25" s="336"/>
      <c r="I25" s="336"/>
      <c r="J25" s="336"/>
      <c r="K25" s="336"/>
      <c r="L25" s="337"/>
      <c r="M25" s="335" t="str">
        <f>+'PRESUPUESTO OFICIAL (Entidad)'!H35</f>
        <v>M3</v>
      </c>
      <c r="N25" s="337"/>
      <c r="O25" s="127">
        <f>+'PRESUPUESTO OFICIAL (Entidad)'!I35</f>
        <v>2</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99" t="s">
        <v>105</v>
      </c>
      <c r="D30" s="80"/>
      <c r="E30" s="80"/>
      <c r="F30" s="80"/>
      <c r="G30" s="125"/>
      <c r="H30" s="126"/>
      <c r="I30" s="125"/>
      <c r="J30" s="126" t="s">
        <v>106</v>
      </c>
      <c r="K30" s="125"/>
      <c r="L30" s="124">
        <f>+O53</f>
        <v>21224</v>
      </c>
      <c r="M30" s="351">
        <v>0.1</v>
      </c>
      <c r="N30" s="352"/>
      <c r="O30" s="115">
        <f>+L30*M30</f>
        <v>2122.4</v>
      </c>
      <c r="P30" s="163"/>
    </row>
    <row r="31" spans="2:16">
      <c r="B31" s="162"/>
      <c r="C31" s="307"/>
      <c r="D31" s="308"/>
      <c r="E31" s="308"/>
      <c r="F31" s="308"/>
      <c r="G31" s="353"/>
      <c r="H31" s="398"/>
      <c r="I31" s="353"/>
      <c r="J31" s="398"/>
      <c r="K31" s="353"/>
      <c r="L31" s="124"/>
      <c r="M31" s="399"/>
      <c r="N31" s="352"/>
      <c r="O31" s="115"/>
      <c r="P31" s="163"/>
    </row>
    <row r="32" spans="2:16">
      <c r="B32" s="162"/>
      <c r="C32" s="307"/>
      <c r="D32" s="308"/>
      <c r="E32" s="308"/>
      <c r="F32" s="308"/>
      <c r="G32" s="353"/>
      <c r="H32" s="398"/>
      <c r="I32" s="353"/>
      <c r="J32" s="398"/>
      <c r="K32" s="353"/>
      <c r="L32" s="124"/>
      <c r="M32" s="399"/>
      <c r="N32" s="352"/>
      <c r="O32" s="115"/>
      <c r="P32" s="163"/>
    </row>
    <row r="33" spans="2:16" ht="14.4" thickBot="1">
      <c r="B33" s="162"/>
      <c r="C33" s="319"/>
      <c r="D33" s="320"/>
      <c r="E33" s="320"/>
      <c r="F33" s="320"/>
      <c r="G33" s="347"/>
      <c r="H33" s="348"/>
      <c r="I33" s="347"/>
      <c r="J33" s="348"/>
      <c r="K33" s="347"/>
      <c r="L33" s="123"/>
      <c r="M33" s="349"/>
      <c r="N33" s="350"/>
      <c r="O33" s="115"/>
      <c r="P33" s="163"/>
    </row>
    <row r="34" spans="2:16" ht="14.4" thickBot="1">
      <c r="B34" s="162"/>
      <c r="C34" s="313" t="s">
        <v>58</v>
      </c>
      <c r="D34" s="314"/>
      <c r="E34" s="314"/>
      <c r="F34" s="314"/>
      <c r="G34" s="314"/>
      <c r="H34" s="314"/>
      <c r="I34" s="314"/>
      <c r="J34" s="314"/>
      <c r="K34" s="314"/>
      <c r="L34" s="314"/>
      <c r="M34" s="314"/>
      <c r="N34" s="315"/>
      <c r="O34" s="114">
        <f>+SUM(O30:O33)</f>
        <v>2122.4</v>
      </c>
      <c r="P34" s="163"/>
    </row>
    <row r="35" spans="2:16" ht="13.5" customHeight="1">
      <c r="B35" s="162"/>
      <c r="C35" s="338" t="s">
        <v>59</v>
      </c>
      <c r="D35" s="339"/>
      <c r="E35" s="339"/>
      <c r="F35" s="339"/>
      <c r="G35" s="339"/>
      <c r="H35" s="339"/>
      <c r="I35" s="339"/>
      <c r="J35" s="339"/>
      <c r="K35" s="339"/>
      <c r="L35" s="339"/>
      <c r="M35" s="339"/>
      <c r="N35" s="339"/>
      <c r="O35" s="340"/>
      <c r="P35" s="163"/>
    </row>
    <row r="36" spans="2:16">
      <c r="B36" s="162"/>
      <c r="C36" s="341"/>
      <c r="D36" s="342"/>
      <c r="E36" s="342"/>
      <c r="F36" s="342"/>
      <c r="G36" s="342"/>
      <c r="H36" s="342"/>
      <c r="I36" s="342"/>
      <c r="J36" s="342"/>
      <c r="K36" s="342"/>
      <c r="L36" s="342"/>
      <c r="M36" s="342"/>
      <c r="N36" s="342"/>
      <c r="O36" s="343"/>
      <c r="P36" s="163"/>
    </row>
    <row r="37" spans="2:16" ht="14.4" thickBot="1">
      <c r="B37" s="162"/>
      <c r="C37" s="344"/>
      <c r="D37" s="345"/>
      <c r="E37" s="345"/>
      <c r="F37" s="345"/>
      <c r="G37" s="345"/>
      <c r="H37" s="345"/>
      <c r="I37" s="345"/>
      <c r="J37" s="345"/>
      <c r="K37" s="345"/>
      <c r="L37" s="345"/>
      <c r="M37" s="345"/>
      <c r="N37" s="345"/>
      <c r="O37" s="346"/>
      <c r="P37" s="163"/>
    </row>
    <row r="38" spans="2:16">
      <c r="B38" s="162"/>
      <c r="C38" s="323" t="s">
        <v>50</v>
      </c>
      <c r="D38" s="324"/>
      <c r="E38" s="324"/>
      <c r="F38" s="324"/>
      <c r="G38" s="324"/>
      <c r="H38" s="324"/>
      <c r="I38" s="324"/>
      <c r="J38" s="330"/>
      <c r="K38" s="161" t="s">
        <v>51</v>
      </c>
      <c r="L38" s="113" t="s">
        <v>11</v>
      </c>
      <c r="M38" s="329" t="s">
        <v>60</v>
      </c>
      <c r="N38" s="330"/>
      <c r="O38" s="118" t="s">
        <v>57</v>
      </c>
      <c r="P38" s="163"/>
    </row>
    <row r="39" spans="2:16">
      <c r="B39" s="162"/>
      <c r="C39" s="307" t="s">
        <v>141</v>
      </c>
      <c r="D39" s="308"/>
      <c r="E39" s="308"/>
      <c r="F39" s="308"/>
      <c r="G39" s="308"/>
      <c r="H39" s="308"/>
      <c r="I39" s="308"/>
      <c r="J39" s="353"/>
      <c r="K39" s="158" t="s">
        <v>118</v>
      </c>
      <c r="L39" s="122">
        <f>1*(1+5%)</f>
        <v>1.05</v>
      </c>
      <c r="M39" s="385">
        <v>580274</v>
      </c>
      <c r="N39" s="386"/>
      <c r="O39" s="115">
        <f>+L39*M39</f>
        <v>609287.70000000007</v>
      </c>
      <c r="P39" s="163"/>
    </row>
    <row r="40" spans="2:16" ht="14.4" thickBot="1">
      <c r="B40" s="162"/>
      <c r="C40" s="319"/>
      <c r="D40" s="320"/>
      <c r="E40" s="320"/>
      <c r="F40" s="320"/>
      <c r="G40" s="320"/>
      <c r="H40" s="320"/>
      <c r="I40" s="320"/>
      <c r="J40" s="347"/>
      <c r="K40" s="158"/>
      <c r="L40" s="121"/>
      <c r="M40" s="385"/>
      <c r="N40" s="386"/>
      <c r="O40" s="115"/>
      <c r="P40" s="163"/>
    </row>
    <row r="41" spans="2:16" ht="14.4" thickBot="1">
      <c r="B41" s="162"/>
      <c r="C41" s="313" t="s">
        <v>58</v>
      </c>
      <c r="D41" s="314"/>
      <c r="E41" s="314"/>
      <c r="F41" s="314"/>
      <c r="G41" s="314"/>
      <c r="H41" s="314"/>
      <c r="I41" s="314"/>
      <c r="J41" s="314"/>
      <c r="K41" s="314"/>
      <c r="L41" s="314"/>
      <c r="M41" s="314"/>
      <c r="N41" s="315"/>
      <c r="O41" s="103">
        <f>+O39+O40</f>
        <v>609287.70000000007</v>
      </c>
      <c r="P41" s="163"/>
    </row>
    <row r="42" spans="2:16">
      <c r="B42" s="162"/>
      <c r="C42" s="338" t="s">
        <v>61</v>
      </c>
      <c r="D42" s="339"/>
      <c r="E42" s="339"/>
      <c r="F42" s="339"/>
      <c r="G42" s="339"/>
      <c r="H42" s="339"/>
      <c r="I42" s="339"/>
      <c r="J42" s="339"/>
      <c r="K42" s="339"/>
      <c r="L42" s="339"/>
      <c r="M42" s="339"/>
      <c r="N42" s="339"/>
      <c r="O42" s="340"/>
      <c r="P42" s="163"/>
    </row>
    <row r="43" spans="2:16">
      <c r="B43" s="162"/>
      <c r="C43" s="341"/>
      <c r="D43" s="342"/>
      <c r="E43" s="342"/>
      <c r="F43" s="342"/>
      <c r="G43" s="342"/>
      <c r="H43" s="342"/>
      <c r="I43" s="342"/>
      <c r="J43" s="342"/>
      <c r="K43" s="342"/>
      <c r="L43" s="342"/>
      <c r="M43" s="342"/>
      <c r="N43" s="342"/>
      <c r="O43" s="343"/>
      <c r="P43" s="163"/>
    </row>
    <row r="44" spans="2:16" ht="14.4" thickBot="1">
      <c r="B44" s="162"/>
      <c r="C44" s="344"/>
      <c r="D44" s="345"/>
      <c r="E44" s="345"/>
      <c r="F44" s="345"/>
      <c r="G44" s="345"/>
      <c r="H44" s="345"/>
      <c r="I44" s="345"/>
      <c r="J44" s="345"/>
      <c r="K44" s="345"/>
      <c r="L44" s="345"/>
      <c r="M44" s="345"/>
      <c r="N44" s="345"/>
      <c r="O44" s="346"/>
      <c r="P44" s="163"/>
    </row>
    <row r="45" spans="2:16">
      <c r="B45" s="162"/>
      <c r="C45" s="323" t="s">
        <v>62</v>
      </c>
      <c r="D45" s="324"/>
      <c r="E45" s="324"/>
      <c r="F45" s="324"/>
      <c r="G45" s="324"/>
      <c r="H45" s="324"/>
      <c r="I45" s="324"/>
      <c r="J45" s="113" t="s">
        <v>63</v>
      </c>
      <c r="K45" s="159" t="s">
        <v>64</v>
      </c>
      <c r="L45" s="119" t="s">
        <v>65</v>
      </c>
      <c r="M45" s="329" t="s">
        <v>66</v>
      </c>
      <c r="N45" s="330"/>
      <c r="O45" s="118" t="s">
        <v>57</v>
      </c>
      <c r="P45" s="163"/>
    </row>
    <row r="46" spans="2:16">
      <c r="B46" s="162"/>
      <c r="C46" s="307"/>
      <c r="D46" s="308"/>
      <c r="E46" s="308"/>
      <c r="F46" s="308"/>
      <c r="G46" s="308"/>
      <c r="H46" s="308"/>
      <c r="I46" s="308"/>
      <c r="J46" s="116"/>
      <c r="K46" s="117"/>
      <c r="L46" s="116"/>
      <c r="M46" s="327"/>
      <c r="N46" s="328"/>
      <c r="O46" s="115"/>
      <c r="P46" s="163"/>
    </row>
    <row r="47" spans="2:16" ht="14.4" thickBot="1">
      <c r="B47" s="162"/>
      <c r="C47" s="319"/>
      <c r="D47" s="320"/>
      <c r="E47" s="320"/>
      <c r="F47" s="320"/>
      <c r="G47" s="320"/>
      <c r="H47" s="320"/>
      <c r="I47" s="320"/>
      <c r="J47" s="105"/>
      <c r="K47" s="74"/>
      <c r="L47" s="105"/>
      <c r="M47" s="321"/>
      <c r="N47" s="322"/>
      <c r="O47" s="104"/>
      <c r="P47" s="163"/>
    </row>
    <row r="48" spans="2:16" ht="14.4" thickBot="1">
      <c r="B48" s="162"/>
      <c r="C48" s="313" t="s">
        <v>58</v>
      </c>
      <c r="D48" s="314"/>
      <c r="E48" s="314"/>
      <c r="F48" s="314"/>
      <c r="G48" s="314"/>
      <c r="H48" s="314"/>
      <c r="I48" s="314"/>
      <c r="J48" s="314"/>
      <c r="K48" s="314"/>
      <c r="L48" s="314"/>
      <c r="M48" s="314"/>
      <c r="N48" s="315"/>
      <c r="O48" s="114">
        <f>+O46+O47</f>
        <v>0</v>
      </c>
      <c r="P48" s="163"/>
    </row>
    <row r="49" spans="2:16">
      <c r="B49" s="162"/>
      <c r="C49" s="338" t="s">
        <v>67</v>
      </c>
      <c r="D49" s="339"/>
      <c r="E49" s="339"/>
      <c r="F49" s="339"/>
      <c r="G49" s="339"/>
      <c r="H49" s="339"/>
      <c r="I49" s="339"/>
      <c r="J49" s="339"/>
      <c r="K49" s="339"/>
      <c r="L49" s="339"/>
      <c r="M49" s="339"/>
      <c r="N49" s="339"/>
      <c r="O49" s="340"/>
      <c r="P49" s="163"/>
    </row>
    <row r="50" spans="2:16">
      <c r="B50" s="162"/>
      <c r="C50" s="341"/>
      <c r="D50" s="342"/>
      <c r="E50" s="342"/>
      <c r="F50" s="342"/>
      <c r="G50" s="342"/>
      <c r="H50" s="342"/>
      <c r="I50" s="342"/>
      <c r="J50" s="342"/>
      <c r="K50" s="342"/>
      <c r="L50" s="342"/>
      <c r="M50" s="342"/>
      <c r="N50" s="342"/>
      <c r="O50" s="343"/>
      <c r="P50" s="163"/>
    </row>
    <row r="51" spans="2:16" ht="14.4" thickBot="1">
      <c r="B51" s="162"/>
      <c r="C51" s="344"/>
      <c r="D51" s="345"/>
      <c r="E51" s="345"/>
      <c r="F51" s="345"/>
      <c r="G51" s="345"/>
      <c r="H51" s="345"/>
      <c r="I51" s="345"/>
      <c r="J51" s="345"/>
      <c r="K51" s="345"/>
      <c r="L51" s="345"/>
      <c r="M51" s="345"/>
      <c r="N51" s="345"/>
      <c r="O51" s="346"/>
      <c r="P51" s="163"/>
    </row>
    <row r="52" spans="2:16">
      <c r="B52" s="162"/>
      <c r="C52" s="323" t="s">
        <v>68</v>
      </c>
      <c r="D52" s="324"/>
      <c r="E52" s="324"/>
      <c r="F52" s="324"/>
      <c r="G52" s="324"/>
      <c r="H52" s="324"/>
      <c r="I52" s="324"/>
      <c r="J52" s="113" t="s">
        <v>101</v>
      </c>
      <c r="K52" s="112" t="s">
        <v>69</v>
      </c>
      <c r="L52" s="101" t="s">
        <v>56</v>
      </c>
      <c r="M52" s="325" t="s">
        <v>104</v>
      </c>
      <c r="N52" s="326"/>
      <c r="O52" s="100" t="s">
        <v>57</v>
      </c>
      <c r="P52" s="163"/>
    </row>
    <row r="53" spans="2:16">
      <c r="B53" s="162"/>
      <c r="C53" s="111" t="s">
        <v>135</v>
      </c>
      <c r="D53" s="110"/>
      <c r="E53" s="110"/>
      <c r="F53" s="110"/>
      <c r="G53" s="110"/>
      <c r="H53" s="110"/>
      <c r="I53" s="110"/>
      <c r="J53" s="109" t="s">
        <v>103</v>
      </c>
      <c r="K53" s="108"/>
      <c r="L53" s="107">
        <v>0.42139130434782612</v>
      </c>
      <c r="M53" s="331">
        <v>50365.84</v>
      </c>
      <c r="N53" s="332"/>
      <c r="O53" s="115">
        <f>ROUND(L53*M53,0)</f>
        <v>21224</v>
      </c>
      <c r="P53" s="163"/>
    </row>
    <row r="54" spans="2:16">
      <c r="B54" s="162"/>
      <c r="C54" s="111"/>
      <c r="D54" s="110"/>
      <c r="E54" s="110"/>
      <c r="F54" s="110"/>
      <c r="G54" s="110"/>
      <c r="H54" s="110"/>
      <c r="I54" s="110"/>
      <c r="J54" s="109"/>
      <c r="K54" s="108"/>
      <c r="L54" s="107"/>
      <c r="M54" s="331"/>
      <c r="N54" s="332"/>
      <c r="O54" s="106"/>
      <c r="P54" s="163"/>
    </row>
    <row r="55" spans="2:16">
      <c r="B55" s="162"/>
      <c r="C55" s="111"/>
      <c r="D55" s="110"/>
      <c r="E55" s="110"/>
      <c r="F55" s="110"/>
      <c r="G55" s="110"/>
      <c r="H55" s="110"/>
      <c r="I55" s="110"/>
      <c r="J55" s="109"/>
      <c r="K55" s="108"/>
      <c r="L55" s="107"/>
      <c r="M55" s="327"/>
      <c r="N55" s="328"/>
      <c r="O55" s="106"/>
      <c r="P55" s="163"/>
    </row>
    <row r="56" spans="2:16" ht="14.4" thickBot="1">
      <c r="B56" s="162"/>
      <c r="C56" s="319"/>
      <c r="D56" s="320"/>
      <c r="E56" s="320"/>
      <c r="F56" s="320"/>
      <c r="G56" s="320"/>
      <c r="H56" s="320"/>
      <c r="I56" s="320"/>
      <c r="J56" s="105"/>
      <c r="K56" s="74"/>
      <c r="L56" s="105"/>
      <c r="M56" s="321"/>
      <c r="N56" s="322"/>
      <c r="O56" s="104"/>
      <c r="P56" s="163"/>
    </row>
    <row r="57" spans="2:16" ht="14.4" thickBot="1">
      <c r="B57" s="162"/>
      <c r="C57" s="313" t="s">
        <v>58</v>
      </c>
      <c r="D57" s="314"/>
      <c r="E57" s="314"/>
      <c r="F57" s="314"/>
      <c r="G57" s="314"/>
      <c r="H57" s="314"/>
      <c r="I57" s="314"/>
      <c r="J57" s="314"/>
      <c r="K57" s="314"/>
      <c r="L57" s="314"/>
      <c r="M57" s="314"/>
      <c r="N57" s="315"/>
      <c r="O57" s="103">
        <f>+O53+O55+O54+O56</f>
        <v>21224</v>
      </c>
      <c r="P57" s="163"/>
    </row>
    <row r="58" spans="2:16" ht="14.4" thickBot="1">
      <c r="B58" s="162"/>
      <c r="C58" s="79"/>
      <c r="O58" s="78"/>
      <c r="P58" s="163"/>
    </row>
    <row r="59" spans="2:16" ht="14.4" thickBot="1">
      <c r="B59" s="162"/>
      <c r="C59" s="316" t="s">
        <v>70</v>
      </c>
      <c r="D59" s="317"/>
      <c r="E59" s="317"/>
      <c r="F59" s="317"/>
      <c r="G59" s="317"/>
      <c r="H59" s="317"/>
      <c r="I59" s="317"/>
      <c r="J59" s="317"/>
      <c r="K59" s="317"/>
      <c r="L59" s="317"/>
      <c r="M59" s="317"/>
      <c r="N59" s="318"/>
      <c r="O59" s="102">
        <f>ROUND(O34+O57+O48+O41,0)</f>
        <v>632634</v>
      </c>
      <c r="P59" s="163"/>
    </row>
    <row r="60" spans="2:16">
      <c r="B60" s="162"/>
      <c r="C60" s="338" t="s">
        <v>71</v>
      </c>
      <c r="D60" s="339"/>
      <c r="E60" s="339"/>
      <c r="F60" s="339"/>
      <c r="G60" s="339"/>
      <c r="H60" s="339"/>
      <c r="I60" s="339"/>
      <c r="J60" s="339"/>
      <c r="K60" s="339"/>
      <c r="L60" s="339"/>
      <c r="M60" s="339"/>
      <c r="N60" s="339"/>
      <c r="O60" s="340"/>
      <c r="P60" s="163"/>
    </row>
    <row r="61" spans="2:16">
      <c r="B61" s="162"/>
      <c r="C61" s="341"/>
      <c r="D61" s="342"/>
      <c r="E61" s="342"/>
      <c r="F61" s="342"/>
      <c r="G61" s="342"/>
      <c r="H61" s="342"/>
      <c r="I61" s="342"/>
      <c r="J61" s="342"/>
      <c r="K61" s="342"/>
      <c r="L61" s="342"/>
      <c r="M61" s="342"/>
      <c r="N61" s="342"/>
      <c r="O61" s="343"/>
      <c r="P61" s="163"/>
    </row>
    <row r="62" spans="2:16" ht="14.4" thickBot="1">
      <c r="B62" s="162"/>
      <c r="C62" s="344"/>
      <c r="D62" s="345"/>
      <c r="E62" s="345"/>
      <c r="F62" s="345"/>
      <c r="G62" s="345"/>
      <c r="H62" s="345"/>
      <c r="I62" s="345"/>
      <c r="J62" s="345"/>
      <c r="K62" s="345"/>
      <c r="L62" s="345"/>
      <c r="M62" s="345"/>
      <c r="N62" s="345"/>
      <c r="O62" s="346"/>
      <c r="P62" s="163"/>
    </row>
    <row r="63" spans="2:16">
      <c r="B63" s="162"/>
      <c r="C63" s="323" t="s">
        <v>72</v>
      </c>
      <c r="D63" s="324"/>
      <c r="E63" s="324"/>
      <c r="F63" s="324"/>
      <c r="G63" s="324"/>
      <c r="H63" s="324"/>
      <c r="I63" s="324"/>
      <c r="J63" s="159"/>
      <c r="K63" s="160"/>
      <c r="L63" s="101" t="s">
        <v>73</v>
      </c>
      <c r="M63" s="325" t="s">
        <v>74</v>
      </c>
      <c r="N63" s="326"/>
      <c r="O63" s="100"/>
      <c r="P63" s="163"/>
    </row>
    <row r="64" spans="2:16">
      <c r="B64" s="162"/>
      <c r="C64" s="307" t="s">
        <v>23</v>
      </c>
      <c r="D64" s="308"/>
      <c r="E64" s="308"/>
      <c r="F64" s="308"/>
      <c r="G64" s="308"/>
      <c r="H64" s="308"/>
      <c r="I64" s="308"/>
      <c r="J64" s="98"/>
      <c r="K64" s="97"/>
      <c r="L64" s="94">
        <v>0.24</v>
      </c>
      <c r="M64" s="309">
        <f>+O59</f>
        <v>632634</v>
      </c>
      <c r="N64" s="310"/>
      <c r="O64" s="93">
        <f>+L64*M64</f>
        <v>151832.16</v>
      </c>
      <c r="P64" s="163"/>
    </row>
    <row r="65" spans="2:16">
      <c r="B65" s="162"/>
      <c r="C65" s="99" t="s">
        <v>75</v>
      </c>
      <c r="D65" s="80"/>
      <c r="E65" s="80"/>
      <c r="F65" s="80"/>
      <c r="G65" s="80"/>
      <c r="H65" s="80"/>
      <c r="I65" s="80"/>
      <c r="J65" s="98"/>
      <c r="K65" s="97"/>
      <c r="L65" s="94">
        <v>0.01</v>
      </c>
      <c r="M65" s="309">
        <f>+O59</f>
        <v>632634</v>
      </c>
      <c r="N65" s="310"/>
      <c r="O65" s="93">
        <f t="shared" ref="O65:O66" si="0">+L65*M65</f>
        <v>6326.34</v>
      </c>
      <c r="P65" s="163"/>
    </row>
    <row r="66" spans="2:16" ht="14.4" thickBot="1">
      <c r="B66" s="162"/>
      <c r="C66" s="156" t="s">
        <v>76</v>
      </c>
      <c r="D66" s="157"/>
      <c r="E66" s="157"/>
      <c r="F66" s="157"/>
      <c r="G66" s="157"/>
      <c r="H66" s="157"/>
      <c r="I66" s="157"/>
      <c r="J66" s="96"/>
      <c r="K66" s="95"/>
      <c r="L66" s="94">
        <v>0.05</v>
      </c>
      <c r="M66" s="311">
        <f>+O59</f>
        <v>632634</v>
      </c>
      <c r="N66" s="312"/>
      <c r="O66" s="93">
        <f t="shared" si="0"/>
        <v>31631.7</v>
      </c>
      <c r="P66" s="163"/>
    </row>
    <row r="67" spans="2:16" ht="14.4" thickBot="1">
      <c r="B67" s="162"/>
      <c r="C67" s="313" t="s">
        <v>58</v>
      </c>
      <c r="D67" s="314"/>
      <c r="E67" s="314"/>
      <c r="F67" s="314"/>
      <c r="G67" s="314"/>
      <c r="H67" s="314"/>
      <c r="I67" s="314"/>
      <c r="J67" s="314"/>
      <c r="K67" s="314"/>
      <c r="L67" s="314"/>
      <c r="M67" s="314"/>
      <c r="N67" s="315"/>
      <c r="O67" s="92">
        <f>+O59+O64+O65+O66</f>
        <v>822424.2</v>
      </c>
      <c r="P67" s="163"/>
    </row>
    <row r="68" spans="2:16" ht="14.4" thickBot="1">
      <c r="B68" s="162"/>
      <c r="C68" s="79"/>
      <c r="O68" s="78"/>
      <c r="P68" s="163"/>
    </row>
    <row r="69" spans="2:16" ht="14.4" thickBot="1">
      <c r="B69" s="162"/>
      <c r="C69" s="316" t="s">
        <v>77</v>
      </c>
      <c r="D69" s="317"/>
      <c r="E69" s="317"/>
      <c r="F69" s="317"/>
      <c r="G69" s="317"/>
      <c r="H69" s="317"/>
      <c r="I69" s="317"/>
      <c r="J69" s="317"/>
      <c r="K69" s="317"/>
      <c r="L69" s="317"/>
      <c r="M69" s="317"/>
      <c r="N69" s="318"/>
      <c r="O69" s="91">
        <f>+O67</f>
        <v>822424.2</v>
      </c>
      <c r="P69" s="163"/>
    </row>
    <row r="70" spans="2:16">
      <c r="B70" s="162"/>
      <c r="C70" s="90"/>
      <c r="D70" s="89"/>
      <c r="E70" s="89"/>
      <c r="F70" s="89"/>
      <c r="G70" s="89"/>
      <c r="H70" s="89"/>
      <c r="I70" s="89"/>
      <c r="J70" s="89"/>
      <c r="K70" s="89"/>
      <c r="L70" s="89"/>
      <c r="M70" s="89"/>
      <c r="N70" s="89"/>
      <c r="O70" s="88"/>
      <c r="P70" s="163"/>
    </row>
    <row r="71" spans="2:16">
      <c r="B71" s="162"/>
      <c r="C71" s="79"/>
      <c r="O71" s="78"/>
      <c r="P71" s="163"/>
    </row>
    <row r="72" spans="2:16">
      <c r="B72" s="162"/>
      <c r="C72" s="79"/>
      <c r="O72" s="78"/>
      <c r="P72" s="163"/>
    </row>
    <row r="73" spans="2:16">
      <c r="B73" s="162"/>
      <c r="C73" s="79"/>
      <c r="H73" s="81" t="s">
        <v>78</v>
      </c>
      <c r="I73" s="81"/>
      <c r="J73" s="81"/>
      <c r="K73" s="81"/>
      <c r="O73" s="78"/>
      <c r="P73" s="163"/>
    </row>
    <row r="74" spans="2:16">
      <c r="B74" s="162"/>
      <c r="C74" s="87"/>
      <c r="D74" s="166"/>
      <c r="E74" s="166"/>
      <c r="F74" s="166"/>
      <c r="G74" s="166"/>
      <c r="H74" s="81" t="s">
        <v>79</v>
      </c>
      <c r="I74" s="166"/>
      <c r="J74" s="166"/>
      <c r="K74" s="166"/>
      <c r="L74" s="166"/>
      <c r="M74" s="166"/>
      <c r="N74" s="166"/>
      <c r="O74" s="86"/>
      <c r="P74" s="163"/>
    </row>
    <row r="75" spans="2:16">
      <c r="B75" s="162"/>
      <c r="C75" s="87"/>
      <c r="D75" s="166"/>
      <c r="E75" s="166"/>
      <c r="F75" s="166"/>
      <c r="G75" s="166"/>
      <c r="H75" s="81" t="s">
        <v>80</v>
      </c>
      <c r="K75" s="166"/>
      <c r="L75" s="166"/>
      <c r="M75" s="166"/>
      <c r="N75" s="166"/>
      <c r="O75" s="86"/>
      <c r="P75" s="163"/>
    </row>
    <row r="76" spans="2:16">
      <c r="B76" s="162"/>
      <c r="C76" s="82"/>
      <c r="D76" s="167"/>
      <c r="E76" s="167"/>
      <c r="F76" s="167"/>
      <c r="G76" s="167"/>
      <c r="H76" s="81" t="s">
        <v>81</v>
      </c>
      <c r="I76" s="167"/>
      <c r="J76" s="167"/>
      <c r="K76" s="167"/>
      <c r="L76" s="167"/>
      <c r="M76" s="167"/>
      <c r="N76" s="167"/>
      <c r="O76" s="76"/>
      <c r="P76" s="163"/>
    </row>
    <row r="77" spans="2:16">
      <c r="B77" s="162"/>
      <c r="C77" s="79"/>
      <c r="H77" s="73" t="s">
        <v>82</v>
      </c>
      <c r="O77" s="78"/>
      <c r="P77" s="163"/>
    </row>
    <row r="78" spans="2:16">
      <c r="B78" s="162"/>
      <c r="C78" s="85" t="s">
        <v>83</v>
      </c>
      <c r="D78" s="155"/>
      <c r="E78" s="155"/>
      <c r="F78" s="155"/>
      <c r="G78" s="155"/>
      <c r="H78" s="155"/>
      <c r="I78" s="155"/>
      <c r="J78" s="155"/>
      <c r="K78" s="155"/>
      <c r="L78" s="155"/>
      <c r="M78" s="155"/>
      <c r="N78" s="155"/>
      <c r="O78" s="84"/>
      <c r="P78" s="163"/>
    </row>
    <row r="79" spans="2:16">
      <c r="B79" s="162"/>
      <c r="C79" s="304"/>
      <c r="D79" s="305"/>
      <c r="E79" s="305"/>
      <c r="F79" s="305"/>
      <c r="G79" s="305"/>
      <c r="H79" s="305"/>
      <c r="I79" s="305"/>
      <c r="J79" s="305"/>
      <c r="K79" s="305"/>
      <c r="L79" s="305"/>
      <c r="M79" s="305"/>
      <c r="N79" s="305"/>
      <c r="O79" s="306"/>
      <c r="P79" s="163"/>
    </row>
    <row r="80" spans="2:16">
      <c r="B80" s="162"/>
      <c r="C80" s="304"/>
      <c r="D80" s="305"/>
      <c r="E80" s="305"/>
      <c r="F80" s="305"/>
      <c r="G80" s="305"/>
      <c r="H80" s="305"/>
      <c r="I80" s="305"/>
      <c r="J80" s="305"/>
      <c r="K80" s="305"/>
      <c r="L80" s="305"/>
      <c r="M80" s="305"/>
      <c r="N80" s="305"/>
      <c r="O80" s="306"/>
      <c r="P80" s="163"/>
    </row>
    <row r="81" spans="2:16">
      <c r="B81" s="162"/>
      <c r="C81" s="82"/>
      <c r="D81" s="167"/>
      <c r="E81" s="167"/>
      <c r="F81" s="167"/>
      <c r="G81" s="167"/>
      <c r="H81" s="167"/>
      <c r="I81" s="167"/>
      <c r="J81" s="167"/>
      <c r="K81" s="167"/>
      <c r="L81" s="167"/>
      <c r="M81" s="167"/>
      <c r="N81" s="167"/>
      <c r="O81" s="76"/>
      <c r="P81" s="163"/>
    </row>
    <row r="82" spans="2:16">
      <c r="B82" s="162"/>
      <c r="C82" s="83" t="s">
        <v>84</v>
      </c>
      <c r="D82" s="167"/>
      <c r="E82" s="167"/>
      <c r="F82" s="167"/>
      <c r="G82" s="167"/>
      <c r="H82" s="167"/>
      <c r="I82" s="167"/>
      <c r="J82" s="167"/>
      <c r="K82" s="167"/>
      <c r="L82" s="167"/>
      <c r="M82" s="167"/>
      <c r="N82" s="167"/>
      <c r="O82" s="76"/>
      <c r="P82" s="163"/>
    </row>
    <row r="83" spans="2:16" ht="12.75" customHeight="1">
      <c r="B83" s="162"/>
      <c r="C83" s="301" t="s">
        <v>85</v>
      </c>
      <c r="D83" s="302"/>
      <c r="E83" s="302"/>
      <c r="F83" s="302"/>
      <c r="G83" s="302"/>
      <c r="H83" s="302"/>
      <c r="I83" s="302"/>
      <c r="J83" s="302"/>
      <c r="K83" s="302"/>
      <c r="L83" s="302"/>
      <c r="M83" s="302"/>
      <c r="N83" s="302"/>
      <c r="O83" s="303"/>
      <c r="P83" s="163"/>
    </row>
    <row r="84" spans="2:16">
      <c r="B84" s="162"/>
      <c r="C84" s="301"/>
      <c r="D84" s="302"/>
      <c r="E84" s="302"/>
      <c r="F84" s="302"/>
      <c r="G84" s="302"/>
      <c r="H84" s="302"/>
      <c r="I84" s="302"/>
      <c r="J84" s="302"/>
      <c r="K84" s="302"/>
      <c r="L84" s="302"/>
      <c r="M84" s="302"/>
      <c r="N84" s="302"/>
      <c r="O84" s="303"/>
      <c r="P84" s="163"/>
    </row>
    <row r="85" spans="2:16" ht="13.05" customHeight="1">
      <c r="B85" s="162"/>
      <c r="C85" s="301" t="s">
        <v>86</v>
      </c>
      <c r="D85" s="302"/>
      <c r="E85" s="302"/>
      <c r="F85" s="302"/>
      <c r="G85" s="302"/>
      <c r="H85" s="302"/>
      <c r="I85" s="302"/>
      <c r="J85" s="302"/>
      <c r="K85" s="302"/>
      <c r="L85" s="302"/>
      <c r="M85" s="302"/>
      <c r="N85" s="302"/>
      <c r="O85" s="303"/>
      <c r="P85" s="163"/>
    </row>
    <row r="86" spans="2:16">
      <c r="B86" s="162"/>
      <c r="C86" s="301"/>
      <c r="D86" s="302"/>
      <c r="E86" s="302"/>
      <c r="F86" s="302"/>
      <c r="G86" s="302"/>
      <c r="H86" s="302"/>
      <c r="I86" s="302"/>
      <c r="J86" s="302"/>
      <c r="K86" s="302"/>
      <c r="L86" s="302"/>
      <c r="M86" s="302"/>
      <c r="N86" s="302"/>
      <c r="O86" s="303"/>
      <c r="P86" s="163"/>
    </row>
    <row r="87" spans="2:16">
      <c r="B87" s="162"/>
      <c r="C87" s="82"/>
      <c r="D87" s="167"/>
      <c r="E87" s="167"/>
      <c r="F87" s="167"/>
      <c r="G87" s="167"/>
      <c r="H87" s="167"/>
      <c r="I87" s="167"/>
      <c r="J87" s="167"/>
      <c r="K87" s="167"/>
      <c r="L87" s="167"/>
      <c r="M87" s="167"/>
      <c r="N87" s="167"/>
      <c r="O87" s="76"/>
      <c r="P87" s="163"/>
    </row>
    <row r="88" spans="2:16">
      <c r="B88" s="162"/>
      <c r="C88" s="79"/>
      <c r="H88" s="81" t="s">
        <v>78</v>
      </c>
      <c r="O88" s="78"/>
      <c r="P88" s="163"/>
    </row>
    <row r="89" spans="2:16">
      <c r="B89" s="162"/>
      <c r="C89" s="79"/>
      <c r="H89" s="73" t="s">
        <v>79</v>
      </c>
      <c r="I89" s="80"/>
      <c r="J89" s="80"/>
      <c r="K89" s="80"/>
      <c r="O89" s="78"/>
      <c r="P89" s="163"/>
    </row>
    <row r="90" spans="2:16">
      <c r="B90" s="162"/>
      <c r="C90" s="79"/>
      <c r="H90" s="73" t="s">
        <v>87</v>
      </c>
      <c r="I90" s="168"/>
      <c r="J90" s="168"/>
      <c r="K90" s="168"/>
      <c r="O90" s="78"/>
      <c r="P90" s="163"/>
    </row>
    <row r="91" spans="2:16">
      <c r="B91" s="162"/>
      <c r="C91" s="77"/>
      <c r="D91" s="167"/>
      <c r="E91" s="167"/>
      <c r="F91" s="167"/>
      <c r="G91" s="167"/>
      <c r="H91" s="73" t="s">
        <v>81</v>
      </c>
      <c r="L91" s="167"/>
      <c r="M91" s="167"/>
      <c r="N91" s="167"/>
      <c r="O91" s="76"/>
      <c r="P91" s="163"/>
    </row>
    <row r="92" spans="2:16" ht="17.25" customHeight="1">
      <c r="B92" s="162"/>
      <c r="C92" s="75"/>
      <c r="D92" s="169"/>
      <c r="E92" s="169"/>
      <c r="K92" s="293"/>
      <c r="L92" s="293"/>
      <c r="M92" s="293"/>
      <c r="N92" s="293"/>
      <c r="O92" s="294"/>
      <c r="P92" s="163"/>
    </row>
    <row r="93" spans="2:16" ht="18.75" customHeight="1" thickBot="1">
      <c r="B93" s="162"/>
      <c r="C93" s="297"/>
      <c r="D93" s="298"/>
      <c r="E93" s="298"/>
      <c r="F93" s="74"/>
      <c r="G93" s="74"/>
      <c r="H93" s="74"/>
      <c r="I93" s="74"/>
      <c r="J93" s="74"/>
      <c r="K93" s="295"/>
      <c r="L93" s="295"/>
      <c r="M93" s="295"/>
      <c r="N93" s="295"/>
      <c r="O93" s="296"/>
      <c r="P93" s="163"/>
    </row>
    <row r="94" spans="2:16" ht="14.4" thickBot="1">
      <c r="B94" s="170"/>
      <c r="C94" s="171"/>
      <c r="D94" s="171"/>
      <c r="E94" s="171"/>
      <c r="F94" s="171"/>
      <c r="G94" s="171"/>
      <c r="H94" s="171"/>
      <c r="I94" s="171"/>
      <c r="J94" s="171"/>
      <c r="K94" s="171"/>
      <c r="L94" s="171"/>
      <c r="M94" s="171"/>
      <c r="N94" s="171"/>
      <c r="O94" s="171"/>
      <c r="P94" s="172"/>
    </row>
    <row r="95" spans="2:16" ht="14.4" thickTop="1"/>
  </sheetData>
  <mergeCells count="83">
    <mergeCell ref="C83:O84"/>
    <mergeCell ref="C85:O86"/>
    <mergeCell ref="K92:O93"/>
    <mergeCell ref="C93:E93"/>
    <mergeCell ref="C32:G32"/>
    <mergeCell ref="H32:I32"/>
    <mergeCell ref="J32:K32"/>
    <mergeCell ref="M32:N32"/>
    <mergeCell ref="M65:N65"/>
    <mergeCell ref="M66:N66"/>
    <mergeCell ref="C67:N67"/>
    <mergeCell ref="C69:N69"/>
    <mergeCell ref="C79:O79"/>
    <mergeCell ref="C80:O80"/>
    <mergeCell ref="C57:N57"/>
    <mergeCell ref="C59:N59"/>
    <mergeCell ref="C60:O62"/>
    <mergeCell ref="C63:I63"/>
    <mergeCell ref="M63:N63"/>
    <mergeCell ref="C64:I64"/>
    <mergeCell ref="M64:N64"/>
    <mergeCell ref="C56:I56"/>
    <mergeCell ref="M56:N56"/>
    <mergeCell ref="C46:I46"/>
    <mergeCell ref="M46:N46"/>
    <mergeCell ref="C47:I47"/>
    <mergeCell ref="M47:N47"/>
    <mergeCell ref="C48:N48"/>
    <mergeCell ref="C49:O51"/>
    <mergeCell ref="C52:I52"/>
    <mergeCell ref="M52:N52"/>
    <mergeCell ref="M53:N53"/>
    <mergeCell ref="M54:N54"/>
    <mergeCell ref="M55:N55"/>
    <mergeCell ref="C40:J40"/>
    <mergeCell ref="M40:N40"/>
    <mergeCell ref="C41:N41"/>
    <mergeCell ref="C42:O44"/>
    <mergeCell ref="C45:I45"/>
    <mergeCell ref="M45:N45"/>
    <mergeCell ref="C34:N34"/>
    <mergeCell ref="C35:O37"/>
    <mergeCell ref="C38:J38"/>
    <mergeCell ref="M38:N38"/>
    <mergeCell ref="C39:J39"/>
    <mergeCell ref="M39:N39"/>
    <mergeCell ref="D25:L25"/>
    <mergeCell ref="M25:N25"/>
    <mergeCell ref="C33:G33"/>
    <mergeCell ref="H33:I33"/>
    <mergeCell ref="J33:K33"/>
    <mergeCell ref="M33:N33"/>
    <mergeCell ref="C26:O28"/>
    <mergeCell ref="C29:G29"/>
    <mergeCell ref="H29:I29"/>
    <mergeCell ref="J29:K29"/>
    <mergeCell ref="M29:N29"/>
    <mergeCell ref="C31:G31"/>
    <mergeCell ref="H31:I31"/>
    <mergeCell ref="J31:K31"/>
    <mergeCell ref="M31:N31"/>
    <mergeCell ref="M30:N30"/>
    <mergeCell ref="N12:N14"/>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E0FAD-3D13-4CC8-87FB-49E84D6DFE9E}">
  <sheetPr codeName="Hoja13"/>
  <dimension ref="B1:P95"/>
  <sheetViews>
    <sheetView showGridLines="0" view="pageBreakPreview" topLeftCell="A46" zoomScale="70" zoomScaleNormal="80" zoomScaleSheetLayoutView="70" zoomScalePageLayoutView="85" workbookViewId="0">
      <selection activeCell="O59" sqref="O59"/>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(Entidad)'!C36</f>
        <v>4.2</v>
      </c>
      <c r="D25" s="335" t="str">
        <f>+'PRESUPUESTO OFICIAL (Entidad)'!G36</f>
        <v>CONCRETO DE 4,000 PSI PARA ESTRIBO</v>
      </c>
      <c r="E25" s="336"/>
      <c r="F25" s="336"/>
      <c r="G25" s="336"/>
      <c r="H25" s="336"/>
      <c r="I25" s="336"/>
      <c r="J25" s="336"/>
      <c r="K25" s="336"/>
      <c r="L25" s="337"/>
      <c r="M25" s="335" t="str">
        <f>+'PRESUPUESTO OFICIAL (Entidad)'!H35</f>
        <v>M3</v>
      </c>
      <c r="N25" s="337"/>
      <c r="O25" s="127">
        <f>+'PRESUPUESTO OFICIAL (Entidad)'!I36</f>
        <v>37</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t="s">
        <v>143</v>
      </c>
      <c r="D30" s="308"/>
      <c r="E30" s="308"/>
      <c r="F30" s="308"/>
      <c r="G30" s="353"/>
      <c r="H30" s="398"/>
      <c r="I30" s="353"/>
      <c r="J30" s="398" t="s">
        <v>134</v>
      </c>
      <c r="K30" s="353"/>
      <c r="L30" s="124">
        <v>92800</v>
      </c>
      <c r="M30" s="399">
        <v>0.5</v>
      </c>
      <c r="N30" s="352"/>
      <c r="O30" s="115">
        <f>+L30*M30</f>
        <v>46400</v>
      </c>
      <c r="P30" s="163"/>
    </row>
    <row r="31" spans="2:16">
      <c r="B31" s="162"/>
      <c r="C31" s="307" t="s">
        <v>144</v>
      </c>
      <c r="D31" s="308"/>
      <c r="E31" s="308"/>
      <c r="F31" s="308"/>
      <c r="G31" s="353"/>
      <c r="H31" s="398"/>
      <c r="I31" s="353"/>
      <c r="J31" s="398" t="s">
        <v>134</v>
      </c>
      <c r="K31" s="353"/>
      <c r="L31" s="124">
        <v>120000</v>
      </c>
      <c r="M31" s="399">
        <v>0.5</v>
      </c>
      <c r="N31" s="352"/>
      <c r="O31" s="115">
        <f>+L31*M31</f>
        <v>60000</v>
      </c>
      <c r="P31" s="163"/>
    </row>
    <row r="32" spans="2:16">
      <c r="B32" s="162"/>
      <c r="C32" s="307" t="s">
        <v>145</v>
      </c>
      <c r="D32" s="308"/>
      <c r="E32" s="308"/>
      <c r="F32" s="308"/>
      <c r="G32" s="353"/>
      <c r="H32" s="398"/>
      <c r="I32" s="353"/>
      <c r="J32" s="398" t="s">
        <v>134</v>
      </c>
      <c r="K32" s="353"/>
      <c r="L32" s="124">
        <v>25000</v>
      </c>
      <c r="M32" s="399">
        <v>2</v>
      </c>
      <c r="N32" s="352"/>
      <c r="O32" s="115">
        <f>+L32*M32</f>
        <v>50000</v>
      </c>
      <c r="P32" s="163"/>
    </row>
    <row r="33" spans="2:16" ht="14.4" thickBot="1">
      <c r="B33" s="162"/>
      <c r="C33" s="99" t="s">
        <v>105</v>
      </c>
      <c r="D33" s="80"/>
      <c r="E33" s="80"/>
      <c r="F33" s="80"/>
      <c r="G33" s="125"/>
      <c r="H33" s="126"/>
      <c r="I33" s="125"/>
      <c r="J33" s="126" t="s">
        <v>106</v>
      </c>
      <c r="K33" s="125"/>
      <c r="L33" s="124">
        <f>+O53</f>
        <v>503658</v>
      </c>
      <c r="M33" s="351">
        <v>0.1</v>
      </c>
      <c r="N33" s="352"/>
      <c r="O33" s="115">
        <f>+L33*M33</f>
        <v>50365.8</v>
      </c>
      <c r="P33" s="163"/>
    </row>
    <row r="34" spans="2:16" ht="14.4" thickBot="1">
      <c r="B34" s="162"/>
      <c r="C34" s="313" t="s">
        <v>58</v>
      </c>
      <c r="D34" s="314"/>
      <c r="E34" s="314"/>
      <c r="F34" s="314"/>
      <c r="G34" s="314"/>
      <c r="H34" s="314"/>
      <c r="I34" s="314"/>
      <c r="J34" s="314"/>
      <c r="K34" s="314"/>
      <c r="L34" s="314"/>
      <c r="M34" s="314"/>
      <c r="N34" s="315"/>
      <c r="O34" s="114">
        <f>+SUM(O30:O33)</f>
        <v>206765.8</v>
      </c>
      <c r="P34" s="163"/>
    </row>
    <row r="35" spans="2:16" ht="13.5" customHeight="1">
      <c r="B35" s="162"/>
      <c r="C35" s="338" t="s">
        <v>59</v>
      </c>
      <c r="D35" s="339"/>
      <c r="E35" s="339"/>
      <c r="F35" s="339"/>
      <c r="G35" s="339"/>
      <c r="H35" s="339"/>
      <c r="I35" s="339"/>
      <c r="J35" s="339"/>
      <c r="K35" s="339"/>
      <c r="L35" s="339"/>
      <c r="M35" s="339"/>
      <c r="N35" s="339"/>
      <c r="O35" s="340"/>
      <c r="P35" s="163"/>
    </row>
    <row r="36" spans="2:16">
      <c r="B36" s="162"/>
      <c r="C36" s="341"/>
      <c r="D36" s="342"/>
      <c r="E36" s="342"/>
      <c r="F36" s="342"/>
      <c r="G36" s="342"/>
      <c r="H36" s="342"/>
      <c r="I36" s="342"/>
      <c r="J36" s="342"/>
      <c r="K36" s="342"/>
      <c r="L36" s="342"/>
      <c r="M36" s="342"/>
      <c r="N36" s="342"/>
      <c r="O36" s="343"/>
      <c r="P36" s="163"/>
    </row>
    <row r="37" spans="2:16" ht="14.4" thickBot="1">
      <c r="B37" s="162"/>
      <c r="C37" s="344"/>
      <c r="D37" s="345"/>
      <c r="E37" s="345"/>
      <c r="F37" s="345"/>
      <c r="G37" s="345"/>
      <c r="H37" s="345"/>
      <c r="I37" s="345"/>
      <c r="J37" s="345"/>
      <c r="K37" s="345"/>
      <c r="L37" s="345"/>
      <c r="M37" s="345"/>
      <c r="N37" s="345"/>
      <c r="O37" s="346"/>
      <c r="P37" s="163"/>
    </row>
    <row r="38" spans="2:16">
      <c r="B38" s="162"/>
      <c r="C38" s="323" t="s">
        <v>50</v>
      </c>
      <c r="D38" s="324"/>
      <c r="E38" s="324"/>
      <c r="F38" s="324"/>
      <c r="G38" s="324"/>
      <c r="H38" s="324"/>
      <c r="I38" s="324"/>
      <c r="J38" s="330"/>
      <c r="K38" s="161" t="s">
        <v>51</v>
      </c>
      <c r="L38" s="113" t="s">
        <v>11</v>
      </c>
      <c r="M38" s="329" t="s">
        <v>60</v>
      </c>
      <c r="N38" s="330"/>
      <c r="O38" s="118" t="s">
        <v>57</v>
      </c>
      <c r="P38" s="163"/>
    </row>
    <row r="39" spans="2:16">
      <c r="B39" s="162"/>
      <c r="C39" s="307" t="s">
        <v>146</v>
      </c>
      <c r="D39" s="308"/>
      <c r="E39" s="308"/>
      <c r="F39" s="308"/>
      <c r="G39" s="308"/>
      <c r="H39" s="308"/>
      <c r="I39" s="308"/>
      <c r="J39" s="353"/>
      <c r="K39" s="158" t="s">
        <v>101</v>
      </c>
      <c r="L39" s="122">
        <v>12</v>
      </c>
      <c r="M39" s="385">
        <v>28560</v>
      </c>
      <c r="N39" s="386"/>
      <c r="O39" s="115">
        <f>+L39*M39</f>
        <v>342720</v>
      </c>
      <c r="P39" s="163"/>
    </row>
    <row r="40" spans="2:16" ht="14.4" thickBot="1">
      <c r="B40" s="162"/>
      <c r="C40" s="319" t="s">
        <v>147</v>
      </c>
      <c r="D40" s="320"/>
      <c r="E40" s="320"/>
      <c r="F40" s="320"/>
      <c r="G40" s="320"/>
      <c r="H40" s="320"/>
      <c r="I40" s="320"/>
      <c r="J40" s="347"/>
      <c r="K40" s="158" t="s">
        <v>118</v>
      </c>
      <c r="L40" s="121">
        <f>1*(1+5%)</f>
        <v>1.05</v>
      </c>
      <c r="M40" s="385">
        <v>726735</v>
      </c>
      <c r="N40" s="386"/>
      <c r="O40" s="115">
        <f>+L40*M40</f>
        <v>763071.75</v>
      </c>
      <c r="P40" s="163"/>
    </row>
    <row r="41" spans="2:16" ht="14.4" thickBot="1">
      <c r="B41" s="162"/>
      <c r="C41" s="313" t="s">
        <v>58</v>
      </c>
      <c r="D41" s="314"/>
      <c r="E41" s="314"/>
      <c r="F41" s="314"/>
      <c r="G41" s="314"/>
      <c r="H41" s="314"/>
      <c r="I41" s="314"/>
      <c r="J41" s="314"/>
      <c r="K41" s="314"/>
      <c r="L41" s="314"/>
      <c r="M41" s="314"/>
      <c r="N41" s="315"/>
      <c r="O41" s="103">
        <f>+O39+O40</f>
        <v>1105791.75</v>
      </c>
      <c r="P41" s="163"/>
    </row>
    <row r="42" spans="2:16">
      <c r="B42" s="162"/>
      <c r="C42" s="338" t="s">
        <v>61</v>
      </c>
      <c r="D42" s="339"/>
      <c r="E42" s="339"/>
      <c r="F42" s="339"/>
      <c r="G42" s="339"/>
      <c r="H42" s="339"/>
      <c r="I42" s="339"/>
      <c r="J42" s="339"/>
      <c r="K42" s="339"/>
      <c r="L42" s="339"/>
      <c r="M42" s="339"/>
      <c r="N42" s="339"/>
      <c r="O42" s="340"/>
      <c r="P42" s="163"/>
    </row>
    <row r="43" spans="2:16">
      <c r="B43" s="162"/>
      <c r="C43" s="341"/>
      <c r="D43" s="342"/>
      <c r="E43" s="342"/>
      <c r="F43" s="342"/>
      <c r="G43" s="342"/>
      <c r="H43" s="342"/>
      <c r="I43" s="342"/>
      <c r="J43" s="342"/>
      <c r="K43" s="342"/>
      <c r="L43" s="342"/>
      <c r="M43" s="342"/>
      <c r="N43" s="342"/>
      <c r="O43" s="343"/>
      <c r="P43" s="163"/>
    </row>
    <row r="44" spans="2:16" ht="14.4" thickBot="1">
      <c r="B44" s="162"/>
      <c r="C44" s="344"/>
      <c r="D44" s="345"/>
      <c r="E44" s="345"/>
      <c r="F44" s="345"/>
      <c r="G44" s="345"/>
      <c r="H44" s="345"/>
      <c r="I44" s="345"/>
      <c r="J44" s="345"/>
      <c r="K44" s="345"/>
      <c r="L44" s="345"/>
      <c r="M44" s="345"/>
      <c r="N44" s="345"/>
      <c r="O44" s="346"/>
      <c r="P44" s="163"/>
    </row>
    <row r="45" spans="2:16">
      <c r="B45" s="162"/>
      <c r="C45" s="323" t="s">
        <v>62</v>
      </c>
      <c r="D45" s="324"/>
      <c r="E45" s="324"/>
      <c r="F45" s="324"/>
      <c r="G45" s="324"/>
      <c r="H45" s="324"/>
      <c r="I45" s="324"/>
      <c r="J45" s="113" t="s">
        <v>63</v>
      </c>
      <c r="K45" s="159" t="s">
        <v>64</v>
      </c>
      <c r="L45" s="119" t="s">
        <v>65</v>
      </c>
      <c r="M45" s="329" t="s">
        <v>66</v>
      </c>
      <c r="N45" s="330"/>
      <c r="O45" s="118" t="s">
        <v>57</v>
      </c>
      <c r="P45" s="163"/>
    </row>
    <row r="46" spans="2:16">
      <c r="B46" s="162"/>
      <c r="C46" s="307"/>
      <c r="D46" s="308"/>
      <c r="E46" s="308"/>
      <c r="F46" s="308"/>
      <c r="G46" s="308"/>
      <c r="H46" s="308"/>
      <c r="I46" s="308"/>
      <c r="J46" s="116"/>
      <c r="K46" s="117"/>
      <c r="L46" s="116"/>
      <c r="M46" s="327"/>
      <c r="N46" s="328"/>
      <c r="O46" s="115"/>
      <c r="P46" s="163"/>
    </row>
    <row r="47" spans="2:16" ht="14.4" thickBot="1">
      <c r="B47" s="162"/>
      <c r="C47" s="319"/>
      <c r="D47" s="320"/>
      <c r="E47" s="320"/>
      <c r="F47" s="320"/>
      <c r="G47" s="320"/>
      <c r="H47" s="320"/>
      <c r="I47" s="320"/>
      <c r="J47" s="105"/>
      <c r="K47" s="74"/>
      <c r="L47" s="105"/>
      <c r="M47" s="321"/>
      <c r="N47" s="322"/>
      <c r="O47" s="104"/>
      <c r="P47" s="163"/>
    </row>
    <row r="48" spans="2:16" ht="14.4" thickBot="1">
      <c r="B48" s="162"/>
      <c r="C48" s="313" t="s">
        <v>58</v>
      </c>
      <c r="D48" s="314"/>
      <c r="E48" s="314"/>
      <c r="F48" s="314"/>
      <c r="G48" s="314"/>
      <c r="H48" s="314"/>
      <c r="I48" s="314"/>
      <c r="J48" s="314"/>
      <c r="K48" s="314"/>
      <c r="L48" s="314"/>
      <c r="M48" s="314"/>
      <c r="N48" s="315"/>
      <c r="O48" s="114">
        <f>+O46+O47</f>
        <v>0</v>
      </c>
      <c r="P48" s="163"/>
    </row>
    <row r="49" spans="2:16">
      <c r="B49" s="162"/>
      <c r="C49" s="338" t="s">
        <v>67</v>
      </c>
      <c r="D49" s="339"/>
      <c r="E49" s="339"/>
      <c r="F49" s="339"/>
      <c r="G49" s="339"/>
      <c r="H49" s="339"/>
      <c r="I49" s="339"/>
      <c r="J49" s="339"/>
      <c r="K49" s="339"/>
      <c r="L49" s="339"/>
      <c r="M49" s="339"/>
      <c r="N49" s="339"/>
      <c r="O49" s="340"/>
      <c r="P49" s="163"/>
    </row>
    <row r="50" spans="2:16">
      <c r="B50" s="162"/>
      <c r="C50" s="341"/>
      <c r="D50" s="342"/>
      <c r="E50" s="342"/>
      <c r="F50" s="342"/>
      <c r="G50" s="342"/>
      <c r="H50" s="342"/>
      <c r="I50" s="342"/>
      <c r="J50" s="342"/>
      <c r="K50" s="342"/>
      <c r="L50" s="342"/>
      <c r="M50" s="342"/>
      <c r="N50" s="342"/>
      <c r="O50" s="343"/>
      <c r="P50" s="163"/>
    </row>
    <row r="51" spans="2:16" ht="14.4" thickBot="1">
      <c r="B51" s="162"/>
      <c r="C51" s="344"/>
      <c r="D51" s="345"/>
      <c r="E51" s="345"/>
      <c r="F51" s="345"/>
      <c r="G51" s="345"/>
      <c r="H51" s="345"/>
      <c r="I51" s="345"/>
      <c r="J51" s="345"/>
      <c r="K51" s="345"/>
      <c r="L51" s="345"/>
      <c r="M51" s="345"/>
      <c r="N51" s="345"/>
      <c r="O51" s="346"/>
      <c r="P51" s="163"/>
    </row>
    <row r="52" spans="2:16">
      <c r="B52" s="162"/>
      <c r="C52" s="323" t="s">
        <v>68</v>
      </c>
      <c r="D52" s="324"/>
      <c r="E52" s="324"/>
      <c r="F52" s="324"/>
      <c r="G52" s="324"/>
      <c r="H52" s="324"/>
      <c r="I52" s="324"/>
      <c r="J52" s="113" t="s">
        <v>101</v>
      </c>
      <c r="K52" s="112" t="s">
        <v>69</v>
      </c>
      <c r="L52" s="101" t="s">
        <v>56</v>
      </c>
      <c r="M52" s="325" t="s">
        <v>104</v>
      </c>
      <c r="N52" s="326"/>
      <c r="O52" s="100" t="s">
        <v>57</v>
      </c>
      <c r="P52" s="163"/>
    </row>
    <row r="53" spans="2:16">
      <c r="B53" s="162"/>
      <c r="C53" s="111" t="s">
        <v>135</v>
      </c>
      <c r="D53" s="110"/>
      <c r="E53" s="110"/>
      <c r="F53" s="110"/>
      <c r="G53" s="110"/>
      <c r="H53" s="110"/>
      <c r="I53" s="110"/>
      <c r="J53" s="109" t="s">
        <v>103</v>
      </c>
      <c r="K53" s="108"/>
      <c r="L53" s="107">
        <v>10</v>
      </c>
      <c r="M53" s="331">
        <v>50365.84</v>
      </c>
      <c r="N53" s="332"/>
      <c r="O53" s="115">
        <f>ROUND(L53*M53,0)</f>
        <v>503658</v>
      </c>
      <c r="P53" s="163"/>
    </row>
    <row r="54" spans="2:16">
      <c r="B54" s="162"/>
      <c r="C54" s="111"/>
      <c r="D54" s="110"/>
      <c r="E54" s="110"/>
      <c r="F54" s="110"/>
      <c r="G54" s="110"/>
      <c r="H54" s="110"/>
      <c r="I54" s="110"/>
      <c r="J54" s="109"/>
      <c r="K54" s="108"/>
      <c r="L54" s="107"/>
      <c r="M54" s="331"/>
      <c r="N54" s="332"/>
      <c r="O54" s="106"/>
      <c r="P54" s="163"/>
    </row>
    <row r="55" spans="2:16">
      <c r="B55" s="162"/>
      <c r="C55" s="111"/>
      <c r="D55" s="110"/>
      <c r="E55" s="110"/>
      <c r="F55" s="110"/>
      <c r="G55" s="110"/>
      <c r="H55" s="110"/>
      <c r="I55" s="110"/>
      <c r="J55" s="109"/>
      <c r="K55" s="108"/>
      <c r="L55" s="107"/>
      <c r="M55" s="327"/>
      <c r="N55" s="328"/>
      <c r="O55" s="106"/>
      <c r="P55" s="163"/>
    </row>
    <row r="56" spans="2:16" ht="14.4" thickBot="1">
      <c r="B56" s="162"/>
      <c r="C56" s="319"/>
      <c r="D56" s="320"/>
      <c r="E56" s="320"/>
      <c r="F56" s="320"/>
      <c r="G56" s="320"/>
      <c r="H56" s="320"/>
      <c r="I56" s="320"/>
      <c r="J56" s="105"/>
      <c r="K56" s="74"/>
      <c r="L56" s="105"/>
      <c r="M56" s="321"/>
      <c r="N56" s="322"/>
      <c r="O56" s="104"/>
      <c r="P56" s="163"/>
    </row>
    <row r="57" spans="2:16" ht="14.4" thickBot="1">
      <c r="B57" s="162"/>
      <c r="C57" s="313" t="s">
        <v>58</v>
      </c>
      <c r="D57" s="314"/>
      <c r="E57" s="314"/>
      <c r="F57" s="314"/>
      <c r="G57" s="314"/>
      <c r="H57" s="314"/>
      <c r="I57" s="314"/>
      <c r="J57" s="314"/>
      <c r="K57" s="314"/>
      <c r="L57" s="314"/>
      <c r="M57" s="314"/>
      <c r="N57" s="315"/>
      <c r="O57" s="103">
        <f>+O53+O55+O54+O56</f>
        <v>503658</v>
      </c>
      <c r="P57" s="163"/>
    </row>
    <row r="58" spans="2:16" ht="14.4" thickBot="1">
      <c r="B58" s="162"/>
      <c r="C58" s="79"/>
      <c r="O58" s="78"/>
      <c r="P58" s="163"/>
    </row>
    <row r="59" spans="2:16" ht="14.4" thickBot="1">
      <c r="B59" s="162"/>
      <c r="C59" s="316" t="s">
        <v>70</v>
      </c>
      <c r="D59" s="317"/>
      <c r="E59" s="317"/>
      <c r="F59" s="317"/>
      <c r="G59" s="317"/>
      <c r="H59" s="317"/>
      <c r="I59" s="317"/>
      <c r="J59" s="317"/>
      <c r="K59" s="317"/>
      <c r="L59" s="317"/>
      <c r="M59" s="317"/>
      <c r="N59" s="318"/>
      <c r="O59" s="102">
        <f>ROUND(O34+O57+O48+O41,0)</f>
        <v>1816216</v>
      </c>
      <c r="P59" s="163"/>
    </row>
    <row r="60" spans="2:16">
      <c r="B60" s="162"/>
      <c r="C60" s="338" t="s">
        <v>71</v>
      </c>
      <c r="D60" s="339"/>
      <c r="E60" s="339"/>
      <c r="F60" s="339"/>
      <c r="G60" s="339"/>
      <c r="H60" s="339"/>
      <c r="I60" s="339"/>
      <c r="J60" s="339"/>
      <c r="K60" s="339"/>
      <c r="L60" s="339"/>
      <c r="M60" s="339"/>
      <c r="N60" s="339"/>
      <c r="O60" s="340"/>
      <c r="P60" s="163"/>
    </row>
    <row r="61" spans="2:16">
      <c r="B61" s="162"/>
      <c r="C61" s="341"/>
      <c r="D61" s="342"/>
      <c r="E61" s="342"/>
      <c r="F61" s="342"/>
      <c r="G61" s="342"/>
      <c r="H61" s="342"/>
      <c r="I61" s="342"/>
      <c r="J61" s="342"/>
      <c r="K61" s="342"/>
      <c r="L61" s="342"/>
      <c r="M61" s="342"/>
      <c r="N61" s="342"/>
      <c r="O61" s="343"/>
      <c r="P61" s="163"/>
    </row>
    <row r="62" spans="2:16" ht="14.4" thickBot="1">
      <c r="B62" s="162"/>
      <c r="C62" s="344"/>
      <c r="D62" s="345"/>
      <c r="E62" s="345"/>
      <c r="F62" s="345"/>
      <c r="G62" s="345"/>
      <c r="H62" s="345"/>
      <c r="I62" s="345"/>
      <c r="J62" s="345"/>
      <c r="K62" s="345"/>
      <c r="L62" s="345"/>
      <c r="M62" s="345"/>
      <c r="N62" s="345"/>
      <c r="O62" s="346"/>
      <c r="P62" s="163"/>
    </row>
    <row r="63" spans="2:16">
      <c r="B63" s="162"/>
      <c r="C63" s="323" t="s">
        <v>72</v>
      </c>
      <c r="D63" s="324"/>
      <c r="E63" s="324"/>
      <c r="F63" s="324"/>
      <c r="G63" s="324"/>
      <c r="H63" s="324"/>
      <c r="I63" s="324"/>
      <c r="J63" s="159"/>
      <c r="K63" s="160"/>
      <c r="L63" s="101" t="s">
        <v>73</v>
      </c>
      <c r="M63" s="325" t="s">
        <v>74</v>
      </c>
      <c r="N63" s="326"/>
      <c r="O63" s="100"/>
      <c r="P63" s="163"/>
    </row>
    <row r="64" spans="2:16">
      <c r="B64" s="162"/>
      <c r="C64" s="307" t="s">
        <v>23</v>
      </c>
      <c r="D64" s="308"/>
      <c r="E64" s="308"/>
      <c r="F64" s="308"/>
      <c r="G64" s="308"/>
      <c r="H64" s="308"/>
      <c r="I64" s="308"/>
      <c r="J64" s="98"/>
      <c r="K64" s="97"/>
      <c r="L64" s="94">
        <v>0.24</v>
      </c>
      <c r="M64" s="309">
        <f>+O59</f>
        <v>1816216</v>
      </c>
      <c r="N64" s="310"/>
      <c r="O64" s="93">
        <f>+L64*M64</f>
        <v>435891.83999999997</v>
      </c>
      <c r="P64" s="163"/>
    </row>
    <row r="65" spans="2:16">
      <c r="B65" s="162"/>
      <c r="C65" s="99" t="s">
        <v>75</v>
      </c>
      <c r="D65" s="80"/>
      <c r="E65" s="80"/>
      <c r="F65" s="80"/>
      <c r="G65" s="80"/>
      <c r="H65" s="80"/>
      <c r="I65" s="80"/>
      <c r="J65" s="98"/>
      <c r="K65" s="97"/>
      <c r="L65" s="94">
        <v>0.01</v>
      </c>
      <c r="M65" s="309">
        <f>+O59</f>
        <v>1816216</v>
      </c>
      <c r="N65" s="310"/>
      <c r="O65" s="93">
        <f t="shared" ref="O65:O66" si="0">+L65*M65</f>
        <v>18162.16</v>
      </c>
      <c r="P65" s="163"/>
    </row>
    <row r="66" spans="2:16" ht="14.4" thickBot="1">
      <c r="B66" s="162"/>
      <c r="C66" s="156" t="s">
        <v>76</v>
      </c>
      <c r="D66" s="157"/>
      <c r="E66" s="157"/>
      <c r="F66" s="157"/>
      <c r="G66" s="157"/>
      <c r="H66" s="157"/>
      <c r="I66" s="157"/>
      <c r="J66" s="96"/>
      <c r="K66" s="95"/>
      <c r="L66" s="94">
        <v>0.05</v>
      </c>
      <c r="M66" s="311">
        <f>+O59</f>
        <v>1816216</v>
      </c>
      <c r="N66" s="312"/>
      <c r="O66" s="93">
        <f t="shared" si="0"/>
        <v>90810.8</v>
      </c>
      <c r="P66" s="163"/>
    </row>
    <row r="67" spans="2:16" ht="14.4" thickBot="1">
      <c r="B67" s="162"/>
      <c r="C67" s="313" t="s">
        <v>58</v>
      </c>
      <c r="D67" s="314"/>
      <c r="E67" s="314"/>
      <c r="F67" s="314"/>
      <c r="G67" s="314"/>
      <c r="H67" s="314"/>
      <c r="I67" s="314"/>
      <c r="J67" s="314"/>
      <c r="K67" s="314"/>
      <c r="L67" s="314"/>
      <c r="M67" s="314"/>
      <c r="N67" s="315"/>
      <c r="O67" s="92">
        <f>+O59+O64+O65+O66</f>
        <v>2361080.7999999998</v>
      </c>
      <c r="P67" s="163"/>
    </row>
    <row r="68" spans="2:16" ht="14.4" thickBot="1">
      <c r="B68" s="162"/>
      <c r="C68" s="79"/>
      <c r="O68" s="78"/>
      <c r="P68" s="163"/>
    </row>
    <row r="69" spans="2:16" ht="14.4" thickBot="1">
      <c r="B69" s="162"/>
      <c r="C69" s="316" t="s">
        <v>77</v>
      </c>
      <c r="D69" s="317"/>
      <c r="E69" s="317"/>
      <c r="F69" s="317"/>
      <c r="G69" s="317"/>
      <c r="H69" s="317"/>
      <c r="I69" s="317"/>
      <c r="J69" s="317"/>
      <c r="K69" s="317"/>
      <c r="L69" s="317"/>
      <c r="M69" s="317"/>
      <c r="N69" s="318"/>
      <c r="O69" s="91">
        <f>+O67</f>
        <v>2361080.7999999998</v>
      </c>
      <c r="P69" s="163"/>
    </row>
    <row r="70" spans="2:16">
      <c r="B70" s="162"/>
      <c r="C70" s="90"/>
      <c r="D70" s="89"/>
      <c r="E70" s="89"/>
      <c r="F70" s="89"/>
      <c r="G70" s="89"/>
      <c r="H70" s="89"/>
      <c r="I70" s="89"/>
      <c r="J70" s="89"/>
      <c r="K70" s="89"/>
      <c r="L70" s="89"/>
      <c r="M70" s="89"/>
      <c r="N70" s="89"/>
      <c r="O70" s="88"/>
      <c r="P70" s="163"/>
    </row>
    <row r="71" spans="2:16">
      <c r="B71" s="162"/>
      <c r="C71" s="79"/>
      <c r="O71" s="78"/>
      <c r="P71" s="163"/>
    </row>
    <row r="72" spans="2:16">
      <c r="B72" s="162"/>
      <c r="C72" s="79"/>
      <c r="O72" s="78"/>
      <c r="P72" s="163"/>
    </row>
    <row r="73" spans="2:16">
      <c r="B73" s="162"/>
      <c r="C73" s="79"/>
      <c r="H73" s="81" t="s">
        <v>78</v>
      </c>
      <c r="I73" s="81"/>
      <c r="J73" s="81"/>
      <c r="K73" s="81"/>
      <c r="O73" s="78"/>
      <c r="P73" s="163"/>
    </row>
    <row r="74" spans="2:16">
      <c r="B74" s="162"/>
      <c r="C74" s="87"/>
      <c r="D74" s="166"/>
      <c r="E74" s="166"/>
      <c r="F74" s="166"/>
      <c r="G74" s="166"/>
      <c r="H74" s="81" t="s">
        <v>79</v>
      </c>
      <c r="I74" s="166"/>
      <c r="J74" s="166"/>
      <c r="K74" s="166"/>
      <c r="L74" s="166"/>
      <c r="M74" s="166"/>
      <c r="N74" s="166"/>
      <c r="O74" s="86"/>
      <c r="P74" s="163"/>
    </row>
    <row r="75" spans="2:16">
      <c r="B75" s="162"/>
      <c r="C75" s="87"/>
      <c r="D75" s="166"/>
      <c r="E75" s="166"/>
      <c r="F75" s="166"/>
      <c r="G75" s="166"/>
      <c r="H75" s="81" t="s">
        <v>80</v>
      </c>
      <c r="K75" s="166"/>
      <c r="L75" s="166"/>
      <c r="M75" s="166"/>
      <c r="N75" s="166"/>
      <c r="O75" s="86"/>
      <c r="P75" s="163"/>
    </row>
    <row r="76" spans="2:16">
      <c r="B76" s="162"/>
      <c r="C76" s="82"/>
      <c r="D76" s="167"/>
      <c r="E76" s="167"/>
      <c r="F76" s="167"/>
      <c r="G76" s="167"/>
      <c r="H76" s="81" t="s">
        <v>81</v>
      </c>
      <c r="I76" s="167"/>
      <c r="J76" s="167"/>
      <c r="K76" s="167"/>
      <c r="L76" s="167"/>
      <c r="M76" s="167"/>
      <c r="N76" s="167"/>
      <c r="O76" s="76"/>
      <c r="P76" s="163"/>
    </row>
    <row r="77" spans="2:16">
      <c r="B77" s="162"/>
      <c r="C77" s="79"/>
      <c r="H77" s="73" t="s">
        <v>82</v>
      </c>
      <c r="O77" s="78"/>
      <c r="P77" s="163"/>
    </row>
    <row r="78" spans="2:16">
      <c r="B78" s="162"/>
      <c r="C78" s="85" t="s">
        <v>83</v>
      </c>
      <c r="D78" s="155"/>
      <c r="E78" s="155"/>
      <c r="F78" s="155"/>
      <c r="G78" s="155"/>
      <c r="H78" s="155"/>
      <c r="I78" s="155"/>
      <c r="J78" s="155"/>
      <c r="K78" s="155"/>
      <c r="L78" s="155"/>
      <c r="M78" s="155"/>
      <c r="N78" s="155"/>
      <c r="O78" s="84"/>
      <c r="P78" s="163"/>
    </row>
    <row r="79" spans="2:16">
      <c r="B79" s="162"/>
      <c r="C79" s="304"/>
      <c r="D79" s="305"/>
      <c r="E79" s="305"/>
      <c r="F79" s="305"/>
      <c r="G79" s="305"/>
      <c r="H79" s="305"/>
      <c r="I79" s="305"/>
      <c r="J79" s="305"/>
      <c r="K79" s="305"/>
      <c r="L79" s="305"/>
      <c r="M79" s="305"/>
      <c r="N79" s="305"/>
      <c r="O79" s="306"/>
      <c r="P79" s="163"/>
    </row>
    <row r="80" spans="2:16">
      <c r="B80" s="162"/>
      <c r="C80" s="304"/>
      <c r="D80" s="305"/>
      <c r="E80" s="305"/>
      <c r="F80" s="305"/>
      <c r="G80" s="305"/>
      <c r="H80" s="305"/>
      <c r="I80" s="305"/>
      <c r="J80" s="305"/>
      <c r="K80" s="305"/>
      <c r="L80" s="305"/>
      <c r="M80" s="305"/>
      <c r="N80" s="305"/>
      <c r="O80" s="306"/>
      <c r="P80" s="163"/>
    </row>
    <row r="81" spans="2:16">
      <c r="B81" s="162"/>
      <c r="C81" s="82"/>
      <c r="D81" s="167"/>
      <c r="E81" s="167"/>
      <c r="F81" s="167"/>
      <c r="G81" s="167"/>
      <c r="H81" s="167"/>
      <c r="I81" s="167"/>
      <c r="J81" s="167"/>
      <c r="K81" s="167"/>
      <c r="L81" s="167"/>
      <c r="M81" s="167"/>
      <c r="N81" s="167"/>
      <c r="O81" s="76"/>
      <c r="P81" s="163"/>
    </row>
    <row r="82" spans="2:16">
      <c r="B82" s="162"/>
      <c r="C82" s="83" t="s">
        <v>84</v>
      </c>
      <c r="D82" s="167"/>
      <c r="E82" s="167"/>
      <c r="F82" s="167"/>
      <c r="G82" s="167"/>
      <c r="H82" s="167"/>
      <c r="I82" s="167"/>
      <c r="J82" s="167"/>
      <c r="K82" s="167"/>
      <c r="L82" s="167"/>
      <c r="M82" s="167"/>
      <c r="N82" s="167"/>
      <c r="O82" s="76"/>
      <c r="P82" s="163"/>
    </row>
    <row r="83" spans="2:16" ht="12.75" customHeight="1">
      <c r="B83" s="162"/>
      <c r="C83" s="301" t="s">
        <v>85</v>
      </c>
      <c r="D83" s="302"/>
      <c r="E83" s="302"/>
      <c r="F83" s="302"/>
      <c r="G83" s="302"/>
      <c r="H83" s="302"/>
      <c r="I83" s="302"/>
      <c r="J83" s="302"/>
      <c r="K83" s="302"/>
      <c r="L83" s="302"/>
      <c r="M83" s="302"/>
      <c r="N83" s="302"/>
      <c r="O83" s="303"/>
      <c r="P83" s="163"/>
    </row>
    <row r="84" spans="2:16">
      <c r="B84" s="162"/>
      <c r="C84" s="301"/>
      <c r="D84" s="302"/>
      <c r="E84" s="302"/>
      <c r="F84" s="302"/>
      <c r="G84" s="302"/>
      <c r="H84" s="302"/>
      <c r="I84" s="302"/>
      <c r="J84" s="302"/>
      <c r="K84" s="302"/>
      <c r="L84" s="302"/>
      <c r="M84" s="302"/>
      <c r="N84" s="302"/>
      <c r="O84" s="303"/>
      <c r="P84" s="163"/>
    </row>
    <row r="85" spans="2:16" ht="13.05" customHeight="1">
      <c r="B85" s="162"/>
      <c r="C85" s="301" t="s">
        <v>86</v>
      </c>
      <c r="D85" s="302"/>
      <c r="E85" s="302"/>
      <c r="F85" s="302"/>
      <c r="G85" s="302"/>
      <c r="H85" s="302"/>
      <c r="I85" s="302"/>
      <c r="J85" s="302"/>
      <c r="K85" s="302"/>
      <c r="L85" s="302"/>
      <c r="M85" s="302"/>
      <c r="N85" s="302"/>
      <c r="O85" s="303"/>
      <c r="P85" s="163"/>
    </row>
    <row r="86" spans="2:16">
      <c r="B86" s="162"/>
      <c r="C86" s="301"/>
      <c r="D86" s="302"/>
      <c r="E86" s="302"/>
      <c r="F86" s="302"/>
      <c r="G86" s="302"/>
      <c r="H86" s="302"/>
      <c r="I86" s="302"/>
      <c r="J86" s="302"/>
      <c r="K86" s="302"/>
      <c r="L86" s="302"/>
      <c r="M86" s="302"/>
      <c r="N86" s="302"/>
      <c r="O86" s="303"/>
      <c r="P86" s="163"/>
    </row>
    <row r="87" spans="2:16">
      <c r="B87" s="162"/>
      <c r="C87" s="82"/>
      <c r="D87" s="167"/>
      <c r="E87" s="167"/>
      <c r="F87" s="167"/>
      <c r="G87" s="167"/>
      <c r="H87" s="167"/>
      <c r="I87" s="167"/>
      <c r="J87" s="167"/>
      <c r="K87" s="167"/>
      <c r="L87" s="167"/>
      <c r="M87" s="167"/>
      <c r="N87" s="167"/>
      <c r="O87" s="76"/>
      <c r="P87" s="163"/>
    </row>
    <row r="88" spans="2:16">
      <c r="B88" s="162"/>
      <c r="C88" s="79"/>
      <c r="H88" s="81" t="s">
        <v>78</v>
      </c>
      <c r="O88" s="78"/>
      <c r="P88" s="163"/>
    </row>
    <row r="89" spans="2:16">
      <c r="B89" s="162"/>
      <c r="C89" s="79"/>
      <c r="H89" s="73" t="s">
        <v>79</v>
      </c>
      <c r="I89" s="80"/>
      <c r="J89" s="80"/>
      <c r="K89" s="80"/>
      <c r="O89" s="78"/>
      <c r="P89" s="163"/>
    </row>
    <row r="90" spans="2:16">
      <c r="B90" s="162"/>
      <c r="C90" s="79"/>
      <c r="H90" s="73" t="s">
        <v>87</v>
      </c>
      <c r="I90" s="168"/>
      <c r="J90" s="168"/>
      <c r="K90" s="168"/>
      <c r="O90" s="78"/>
      <c r="P90" s="163"/>
    </row>
    <row r="91" spans="2:16">
      <c r="B91" s="162"/>
      <c r="C91" s="77"/>
      <c r="D91" s="167"/>
      <c r="E91" s="167"/>
      <c r="F91" s="167"/>
      <c r="G91" s="167"/>
      <c r="H91" s="73" t="s">
        <v>81</v>
      </c>
      <c r="L91" s="167"/>
      <c r="M91" s="167"/>
      <c r="N91" s="167"/>
      <c r="O91" s="76"/>
      <c r="P91" s="163"/>
    </row>
    <row r="92" spans="2:16" ht="17.25" customHeight="1">
      <c r="B92" s="162"/>
      <c r="C92" s="75"/>
      <c r="D92" s="169"/>
      <c r="E92" s="169"/>
      <c r="K92" s="293"/>
      <c r="L92" s="293"/>
      <c r="M92" s="293"/>
      <c r="N92" s="293"/>
      <c r="O92" s="294"/>
      <c r="P92" s="163"/>
    </row>
    <row r="93" spans="2:16" ht="18.75" customHeight="1" thickBot="1">
      <c r="B93" s="162"/>
      <c r="C93" s="297"/>
      <c r="D93" s="298"/>
      <c r="E93" s="298"/>
      <c r="F93" s="74"/>
      <c r="G93" s="74"/>
      <c r="H93" s="74"/>
      <c r="I93" s="74"/>
      <c r="J93" s="74"/>
      <c r="K93" s="295"/>
      <c r="L93" s="295"/>
      <c r="M93" s="295"/>
      <c r="N93" s="295"/>
      <c r="O93" s="296"/>
      <c r="P93" s="163"/>
    </row>
    <row r="94" spans="2:16" ht="14.4" thickBot="1">
      <c r="B94" s="170"/>
      <c r="C94" s="171"/>
      <c r="D94" s="171"/>
      <c r="E94" s="171"/>
      <c r="F94" s="171"/>
      <c r="G94" s="171"/>
      <c r="H94" s="171"/>
      <c r="I94" s="171"/>
      <c r="J94" s="171"/>
      <c r="K94" s="171"/>
      <c r="L94" s="171"/>
      <c r="M94" s="171"/>
      <c r="N94" s="171"/>
      <c r="O94" s="171"/>
      <c r="P94" s="172"/>
    </row>
    <row r="95" spans="2:16" ht="14.4" thickTop="1"/>
  </sheetData>
  <mergeCells count="83">
    <mergeCell ref="C83:O84"/>
    <mergeCell ref="C85:O86"/>
    <mergeCell ref="K92:O93"/>
    <mergeCell ref="C93:E93"/>
    <mergeCell ref="C30:G30"/>
    <mergeCell ref="H30:I30"/>
    <mergeCell ref="J30:K30"/>
    <mergeCell ref="M30:N30"/>
    <mergeCell ref="C32:G32"/>
    <mergeCell ref="H32:I32"/>
    <mergeCell ref="M65:N65"/>
    <mergeCell ref="M66:N66"/>
    <mergeCell ref="C67:N67"/>
    <mergeCell ref="C69:N69"/>
    <mergeCell ref="C79:O79"/>
    <mergeCell ref="C80:O80"/>
    <mergeCell ref="C59:N59"/>
    <mergeCell ref="C60:O62"/>
    <mergeCell ref="C63:I63"/>
    <mergeCell ref="M63:N63"/>
    <mergeCell ref="C64:I64"/>
    <mergeCell ref="M64:N64"/>
    <mergeCell ref="C57:N57"/>
    <mergeCell ref="C47:I47"/>
    <mergeCell ref="M47:N47"/>
    <mergeCell ref="C48:N48"/>
    <mergeCell ref="C49:O51"/>
    <mergeCell ref="C52:I52"/>
    <mergeCell ref="M52:N52"/>
    <mergeCell ref="M53:N53"/>
    <mergeCell ref="M54:N54"/>
    <mergeCell ref="M55:N55"/>
    <mergeCell ref="C56:I56"/>
    <mergeCell ref="M56:N56"/>
    <mergeCell ref="C41:N41"/>
    <mergeCell ref="C42:O44"/>
    <mergeCell ref="C45:I45"/>
    <mergeCell ref="M45:N45"/>
    <mergeCell ref="C46:I46"/>
    <mergeCell ref="M46:N46"/>
    <mergeCell ref="C38:J38"/>
    <mergeCell ref="M38:N38"/>
    <mergeCell ref="C39:J39"/>
    <mergeCell ref="M39:N39"/>
    <mergeCell ref="C40:J40"/>
    <mergeCell ref="M40:N40"/>
    <mergeCell ref="C34:N34"/>
    <mergeCell ref="C35:O37"/>
    <mergeCell ref="C31:G31"/>
    <mergeCell ref="H31:I31"/>
    <mergeCell ref="J31:K31"/>
    <mergeCell ref="M31:N31"/>
    <mergeCell ref="M33:N33"/>
    <mergeCell ref="J32:K32"/>
    <mergeCell ref="M32:N32"/>
    <mergeCell ref="D25:L25"/>
    <mergeCell ref="M25:N25"/>
    <mergeCell ref="C26:O28"/>
    <mergeCell ref="C29:G29"/>
    <mergeCell ref="H29:I29"/>
    <mergeCell ref="J29:K29"/>
    <mergeCell ref="M29:N29"/>
    <mergeCell ref="N12:N14"/>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FE3D1-AD78-49A7-B80A-A1CBBFCB9021}">
  <sheetPr codeName="Hoja14"/>
  <dimension ref="B1:P96"/>
  <sheetViews>
    <sheetView showGridLines="0" view="pageBreakPreview" topLeftCell="A16" zoomScale="70" zoomScaleNormal="80" zoomScaleSheetLayoutView="70" zoomScalePageLayoutView="85" workbookViewId="0">
      <selection activeCell="O42" sqref="O42"/>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(Entidad)'!C37</f>
        <v>4.3</v>
      </c>
      <c r="D25" s="335" t="str">
        <f>+'PRESUPUESTO OFICIAL (Entidad)'!G37</f>
        <v>CONCRETO DE 4,000 PSI PARA VIGAS AÉREAS</v>
      </c>
      <c r="E25" s="336"/>
      <c r="F25" s="336"/>
      <c r="G25" s="336"/>
      <c r="H25" s="336"/>
      <c r="I25" s="336"/>
      <c r="J25" s="336"/>
      <c r="K25" s="336"/>
      <c r="L25" s="337"/>
      <c r="M25" s="335" t="str">
        <f>+'PRESUPUESTO OFICIAL (Entidad)'!H35</f>
        <v>M3</v>
      </c>
      <c r="N25" s="337"/>
      <c r="O25" s="127">
        <f>+'PRESUPUESTO OFICIAL (Entidad)'!I37</f>
        <v>15</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t="s">
        <v>143</v>
      </c>
      <c r="D30" s="308"/>
      <c r="E30" s="308"/>
      <c r="F30" s="308"/>
      <c r="G30" s="353"/>
      <c r="H30" s="398"/>
      <c r="I30" s="353"/>
      <c r="J30" s="398" t="s">
        <v>134</v>
      </c>
      <c r="K30" s="353"/>
      <c r="L30" s="124">
        <v>92800</v>
      </c>
      <c r="M30" s="399">
        <v>0.5</v>
      </c>
      <c r="N30" s="352"/>
      <c r="O30" s="115">
        <f>+L30*M30</f>
        <v>46400</v>
      </c>
      <c r="P30" s="163"/>
    </row>
    <row r="31" spans="2:16">
      <c r="B31" s="162"/>
      <c r="C31" s="307" t="s">
        <v>144</v>
      </c>
      <c r="D31" s="308"/>
      <c r="E31" s="308"/>
      <c r="F31" s="308"/>
      <c r="G31" s="353"/>
      <c r="H31" s="398"/>
      <c r="I31" s="353"/>
      <c r="J31" s="398" t="s">
        <v>134</v>
      </c>
      <c r="K31" s="353"/>
      <c r="L31" s="124">
        <v>120000</v>
      </c>
      <c r="M31" s="399">
        <v>0.5</v>
      </c>
      <c r="N31" s="352"/>
      <c r="O31" s="115">
        <f>+L31*M31</f>
        <v>60000</v>
      </c>
      <c r="P31" s="163"/>
    </row>
    <row r="32" spans="2:16">
      <c r="B32" s="162"/>
      <c r="C32" s="307" t="s">
        <v>145</v>
      </c>
      <c r="D32" s="308"/>
      <c r="E32" s="308"/>
      <c r="F32" s="308"/>
      <c r="G32" s="353"/>
      <c r="H32" s="398"/>
      <c r="I32" s="353"/>
      <c r="J32" s="398" t="s">
        <v>134</v>
      </c>
      <c r="K32" s="353"/>
      <c r="L32" s="124">
        <v>25000</v>
      </c>
      <c r="M32" s="399">
        <v>2</v>
      </c>
      <c r="N32" s="352"/>
      <c r="O32" s="115">
        <f>+L32*M32</f>
        <v>50000</v>
      </c>
      <c r="P32" s="163"/>
    </row>
    <row r="33" spans="2:16">
      <c r="B33" s="162"/>
      <c r="C33" s="99" t="s">
        <v>149</v>
      </c>
      <c r="D33" s="80"/>
      <c r="E33" s="80"/>
      <c r="F33" s="80"/>
      <c r="G33" s="125"/>
      <c r="H33" s="126"/>
      <c r="I33" s="125"/>
      <c r="J33" s="398" t="s">
        <v>134</v>
      </c>
      <c r="K33" s="353"/>
      <c r="L33" s="124">
        <v>5000</v>
      </c>
      <c r="M33" s="399">
        <v>8</v>
      </c>
      <c r="N33" s="352"/>
      <c r="O33" s="115">
        <f>+L33*M33</f>
        <v>40000</v>
      </c>
      <c r="P33" s="163"/>
    </row>
    <row r="34" spans="2:16" ht="14.4" thickBot="1">
      <c r="B34" s="162"/>
      <c r="C34" s="99" t="s">
        <v>105</v>
      </c>
      <c r="D34" s="80"/>
      <c r="E34" s="80"/>
      <c r="F34" s="80"/>
      <c r="G34" s="125"/>
      <c r="H34" s="126"/>
      <c r="I34" s="125"/>
      <c r="J34" s="126" t="s">
        <v>106</v>
      </c>
      <c r="K34" s="125"/>
      <c r="L34" s="124">
        <f>+O54</f>
        <v>654756</v>
      </c>
      <c r="M34" s="351">
        <v>0.1</v>
      </c>
      <c r="N34" s="352"/>
      <c r="O34" s="115">
        <f>ROUND(L34*M34,0)</f>
        <v>65476</v>
      </c>
      <c r="P34" s="163"/>
    </row>
    <row r="35" spans="2:16" ht="14.4" thickBot="1">
      <c r="B35" s="162"/>
      <c r="C35" s="313" t="s">
        <v>58</v>
      </c>
      <c r="D35" s="314"/>
      <c r="E35" s="314"/>
      <c r="F35" s="314"/>
      <c r="G35" s="314"/>
      <c r="H35" s="314"/>
      <c r="I35" s="314"/>
      <c r="J35" s="314"/>
      <c r="K35" s="314"/>
      <c r="L35" s="314"/>
      <c r="M35" s="314"/>
      <c r="N35" s="315"/>
      <c r="O35" s="114">
        <f>+SUM(O30:O34)</f>
        <v>261876</v>
      </c>
      <c r="P35" s="163"/>
    </row>
    <row r="36" spans="2:16" ht="13.5" customHeight="1">
      <c r="B36" s="162"/>
      <c r="C36" s="338" t="s">
        <v>59</v>
      </c>
      <c r="D36" s="339"/>
      <c r="E36" s="339"/>
      <c r="F36" s="339"/>
      <c r="G36" s="339"/>
      <c r="H36" s="339"/>
      <c r="I36" s="339"/>
      <c r="J36" s="339"/>
      <c r="K36" s="339"/>
      <c r="L36" s="339"/>
      <c r="M36" s="339"/>
      <c r="N36" s="339"/>
      <c r="O36" s="340"/>
      <c r="P36" s="163"/>
    </row>
    <row r="37" spans="2:16">
      <c r="B37" s="162"/>
      <c r="C37" s="341"/>
      <c r="D37" s="342"/>
      <c r="E37" s="342"/>
      <c r="F37" s="342"/>
      <c r="G37" s="342"/>
      <c r="H37" s="342"/>
      <c r="I37" s="342"/>
      <c r="J37" s="342"/>
      <c r="K37" s="342"/>
      <c r="L37" s="342"/>
      <c r="M37" s="342"/>
      <c r="N37" s="342"/>
      <c r="O37" s="343"/>
      <c r="P37" s="163"/>
    </row>
    <row r="38" spans="2:16" ht="14.4" thickBot="1">
      <c r="B38" s="162"/>
      <c r="C38" s="344"/>
      <c r="D38" s="345"/>
      <c r="E38" s="345"/>
      <c r="F38" s="345"/>
      <c r="G38" s="345"/>
      <c r="H38" s="345"/>
      <c r="I38" s="345"/>
      <c r="J38" s="345"/>
      <c r="K38" s="345"/>
      <c r="L38" s="345"/>
      <c r="M38" s="345"/>
      <c r="N38" s="345"/>
      <c r="O38" s="346"/>
      <c r="P38" s="163"/>
    </row>
    <row r="39" spans="2:16">
      <c r="B39" s="162"/>
      <c r="C39" s="323" t="s">
        <v>50</v>
      </c>
      <c r="D39" s="324"/>
      <c r="E39" s="324"/>
      <c r="F39" s="324"/>
      <c r="G39" s="324"/>
      <c r="H39" s="324"/>
      <c r="I39" s="324"/>
      <c r="J39" s="330"/>
      <c r="K39" s="161" t="s">
        <v>51</v>
      </c>
      <c r="L39" s="113" t="s">
        <v>11</v>
      </c>
      <c r="M39" s="329" t="s">
        <v>60</v>
      </c>
      <c r="N39" s="330"/>
      <c r="O39" s="118" t="s">
        <v>57</v>
      </c>
      <c r="P39" s="163"/>
    </row>
    <row r="40" spans="2:16">
      <c r="B40" s="162"/>
      <c r="C40" s="307" t="s">
        <v>146</v>
      </c>
      <c r="D40" s="308"/>
      <c r="E40" s="308"/>
      <c r="F40" s="308"/>
      <c r="G40" s="308"/>
      <c r="H40" s="308"/>
      <c r="I40" s="308"/>
      <c r="J40" s="353"/>
      <c r="K40" s="158" t="s">
        <v>101</v>
      </c>
      <c r="L40" s="122">
        <v>15</v>
      </c>
      <c r="M40" s="385">
        <v>28560</v>
      </c>
      <c r="N40" s="386"/>
      <c r="O40" s="115">
        <f>+L40*M40</f>
        <v>428400</v>
      </c>
      <c r="P40" s="163"/>
    </row>
    <row r="41" spans="2:16" ht="14.4" thickBot="1">
      <c r="B41" s="162"/>
      <c r="C41" s="319" t="s">
        <v>147</v>
      </c>
      <c r="D41" s="320"/>
      <c r="E41" s="320"/>
      <c r="F41" s="320"/>
      <c r="G41" s="320"/>
      <c r="H41" s="320"/>
      <c r="I41" s="320"/>
      <c r="J41" s="347"/>
      <c r="K41" s="158" t="s">
        <v>118</v>
      </c>
      <c r="L41" s="121">
        <f>1*(1+5%)</f>
        <v>1.05</v>
      </c>
      <c r="M41" s="385">
        <v>726735</v>
      </c>
      <c r="N41" s="386"/>
      <c r="O41" s="115">
        <f>ROUND(L41*M41,0)</f>
        <v>763072</v>
      </c>
      <c r="P41" s="163"/>
    </row>
    <row r="42" spans="2:16" ht="14.4" thickBot="1">
      <c r="B42" s="162"/>
      <c r="C42" s="313" t="s">
        <v>58</v>
      </c>
      <c r="D42" s="314"/>
      <c r="E42" s="314"/>
      <c r="F42" s="314"/>
      <c r="G42" s="314"/>
      <c r="H42" s="314"/>
      <c r="I42" s="314"/>
      <c r="J42" s="314"/>
      <c r="K42" s="314"/>
      <c r="L42" s="314"/>
      <c r="M42" s="314"/>
      <c r="N42" s="315"/>
      <c r="O42" s="103">
        <f>+O40+O41</f>
        <v>1191472</v>
      </c>
      <c r="P42" s="163"/>
    </row>
    <row r="43" spans="2:16">
      <c r="B43" s="162"/>
      <c r="C43" s="338" t="s">
        <v>61</v>
      </c>
      <c r="D43" s="339"/>
      <c r="E43" s="339"/>
      <c r="F43" s="339"/>
      <c r="G43" s="339"/>
      <c r="H43" s="339"/>
      <c r="I43" s="339"/>
      <c r="J43" s="339"/>
      <c r="K43" s="339"/>
      <c r="L43" s="339"/>
      <c r="M43" s="339"/>
      <c r="N43" s="339"/>
      <c r="O43" s="340"/>
      <c r="P43" s="163"/>
    </row>
    <row r="44" spans="2:16">
      <c r="B44" s="162"/>
      <c r="C44" s="341"/>
      <c r="D44" s="342"/>
      <c r="E44" s="342"/>
      <c r="F44" s="342"/>
      <c r="G44" s="342"/>
      <c r="H44" s="342"/>
      <c r="I44" s="342"/>
      <c r="J44" s="342"/>
      <c r="K44" s="342"/>
      <c r="L44" s="342"/>
      <c r="M44" s="342"/>
      <c r="N44" s="342"/>
      <c r="O44" s="343"/>
      <c r="P44" s="163"/>
    </row>
    <row r="45" spans="2:16" ht="14.4" thickBot="1">
      <c r="B45" s="162"/>
      <c r="C45" s="344"/>
      <c r="D45" s="345"/>
      <c r="E45" s="345"/>
      <c r="F45" s="345"/>
      <c r="G45" s="345"/>
      <c r="H45" s="345"/>
      <c r="I45" s="345"/>
      <c r="J45" s="345"/>
      <c r="K45" s="345"/>
      <c r="L45" s="345"/>
      <c r="M45" s="345"/>
      <c r="N45" s="345"/>
      <c r="O45" s="346"/>
      <c r="P45" s="163"/>
    </row>
    <row r="46" spans="2:16">
      <c r="B46" s="162"/>
      <c r="C46" s="323" t="s">
        <v>62</v>
      </c>
      <c r="D46" s="324"/>
      <c r="E46" s="324"/>
      <c r="F46" s="324"/>
      <c r="G46" s="324"/>
      <c r="H46" s="324"/>
      <c r="I46" s="324"/>
      <c r="J46" s="113" t="s">
        <v>63</v>
      </c>
      <c r="K46" s="159" t="s">
        <v>64</v>
      </c>
      <c r="L46" s="119" t="s">
        <v>65</v>
      </c>
      <c r="M46" s="329" t="s">
        <v>66</v>
      </c>
      <c r="N46" s="330"/>
      <c r="O46" s="118" t="s">
        <v>57</v>
      </c>
      <c r="P46" s="163"/>
    </row>
    <row r="47" spans="2:16">
      <c r="B47" s="162"/>
      <c r="C47" s="307"/>
      <c r="D47" s="308"/>
      <c r="E47" s="308"/>
      <c r="F47" s="308"/>
      <c r="G47" s="308"/>
      <c r="H47" s="308"/>
      <c r="I47" s="308"/>
      <c r="J47" s="116"/>
      <c r="K47" s="117"/>
      <c r="L47" s="116"/>
      <c r="M47" s="327"/>
      <c r="N47" s="328"/>
      <c r="O47" s="115"/>
      <c r="P47" s="163"/>
    </row>
    <row r="48" spans="2:16" ht="14.4" thickBot="1">
      <c r="B48" s="162"/>
      <c r="C48" s="319"/>
      <c r="D48" s="320"/>
      <c r="E48" s="320"/>
      <c r="F48" s="320"/>
      <c r="G48" s="320"/>
      <c r="H48" s="320"/>
      <c r="I48" s="320"/>
      <c r="J48" s="105"/>
      <c r="K48" s="74"/>
      <c r="L48" s="105"/>
      <c r="M48" s="321"/>
      <c r="N48" s="322"/>
      <c r="O48" s="104"/>
      <c r="P48" s="163"/>
    </row>
    <row r="49" spans="2:16" ht="14.4" thickBot="1">
      <c r="B49" s="162"/>
      <c r="C49" s="313" t="s">
        <v>58</v>
      </c>
      <c r="D49" s="314"/>
      <c r="E49" s="314"/>
      <c r="F49" s="314"/>
      <c r="G49" s="314"/>
      <c r="H49" s="314"/>
      <c r="I49" s="314"/>
      <c r="J49" s="314"/>
      <c r="K49" s="314"/>
      <c r="L49" s="314"/>
      <c r="M49" s="314"/>
      <c r="N49" s="315"/>
      <c r="O49" s="114">
        <f>+O47+O48</f>
        <v>0</v>
      </c>
      <c r="P49" s="163"/>
    </row>
    <row r="50" spans="2:16">
      <c r="B50" s="162"/>
      <c r="C50" s="338" t="s">
        <v>67</v>
      </c>
      <c r="D50" s="339"/>
      <c r="E50" s="339"/>
      <c r="F50" s="339"/>
      <c r="G50" s="339"/>
      <c r="H50" s="339"/>
      <c r="I50" s="339"/>
      <c r="J50" s="339"/>
      <c r="K50" s="339"/>
      <c r="L50" s="339"/>
      <c r="M50" s="339"/>
      <c r="N50" s="339"/>
      <c r="O50" s="340"/>
      <c r="P50" s="163"/>
    </row>
    <row r="51" spans="2:16">
      <c r="B51" s="162"/>
      <c r="C51" s="341"/>
      <c r="D51" s="342"/>
      <c r="E51" s="342"/>
      <c r="F51" s="342"/>
      <c r="G51" s="342"/>
      <c r="H51" s="342"/>
      <c r="I51" s="342"/>
      <c r="J51" s="342"/>
      <c r="K51" s="342"/>
      <c r="L51" s="342"/>
      <c r="M51" s="342"/>
      <c r="N51" s="342"/>
      <c r="O51" s="343"/>
      <c r="P51" s="163"/>
    </row>
    <row r="52" spans="2:16" ht="14.4" thickBot="1">
      <c r="B52" s="162"/>
      <c r="C52" s="344"/>
      <c r="D52" s="345"/>
      <c r="E52" s="345"/>
      <c r="F52" s="345"/>
      <c r="G52" s="345"/>
      <c r="H52" s="345"/>
      <c r="I52" s="345"/>
      <c r="J52" s="345"/>
      <c r="K52" s="345"/>
      <c r="L52" s="345"/>
      <c r="M52" s="345"/>
      <c r="N52" s="345"/>
      <c r="O52" s="346"/>
      <c r="P52" s="163"/>
    </row>
    <row r="53" spans="2:16">
      <c r="B53" s="162"/>
      <c r="C53" s="323" t="s">
        <v>68</v>
      </c>
      <c r="D53" s="324"/>
      <c r="E53" s="324"/>
      <c r="F53" s="324"/>
      <c r="G53" s="324"/>
      <c r="H53" s="324"/>
      <c r="I53" s="324"/>
      <c r="J53" s="113" t="s">
        <v>101</v>
      </c>
      <c r="K53" s="112" t="s">
        <v>69</v>
      </c>
      <c r="L53" s="101" t="s">
        <v>56</v>
      </c>
      <c r="M53" s="325" t="s">
        <v>104</v>
      </c>
      <c r="N53" s="326"/>
      <c r="O53" s="100" t="s">
        <v>57</v>
      </c>
      <c r="P53" s="163"/>
    </row>
    <row r="54" spans="2:16">
      <c r="B54" s="162"/>
      <c r="C54" s="111" t="s">
        <v>135</v>
      </c>
      <c r="D54" s="110"/>
      <c r="E54" s="110"/>
      <c r="F54" s="110"/>
      <c r="G54" s="110"/>
      <c r="H54" s="110"/>
      <c r="I54" s="110"/>
      <c r="J54" s="109" t="s">
        <v>103</v>
      </c>
      <c r="K54" s="108"/>
      <c r="L54" s="107">
        <v>13</v>
      </c>
      <c r="M54" s="331">
        <v>50365.84</v>
      </c>
      <c r="N54" s="332"/>
      <c r="O54" s="115">
        <f>ROUND(L54*M54,0)</f>
        <v>654756</v>
      </c>
      <c r="P54" s="163"/>
    </row>
    <row r="55" spans="2:16">
      <c r="B55" s="162"/>
      <c r="C55" s="111"/>
      <c r="D55" s="110"/>
      <c r="E55" s="110"/>
      <c r="F55" s="110"/>
      <c r="G55" s="110"/>
      <c r="H55" s="110"/>
      <c r="I55" s="110"/>
      <c r="J55" s="109"/>
      <c r="K55" s="108"/>
      <c r="L55" s="107"/>
      <c r="M55" s="331"/>
      <c r="N55" s="332"/>
      <c r="O55" s="106"/>
      <c r="P55" s="163"/>
    </row>
    <row r="56" spans="2:16">
      <c r="B56" s="162"/>
      <c r="C56" s="111"/>
      <c r="D56" s="110"/>
      <c r="E56" s="110"/>
      <c r="F56" s="110"/>
      <c r="G56" s="110"/>
      <c r="H56" s="110"/>
      <c r="I56" s="110"/>
      <c r="J56" s="109"/>
      <c r="K56" s="108"/>
      <c r="L56" s="107"/>
      <c r="M56" s="327"/>
      <c r="N56" s="328"/>
      <c r="O56" s="106"/>
      <c r="P56" s="163"/>
    </row>
    <row r="57" spans="2:16" ht="14.4" thickBot="1">
      <c r="B57" s="162"/>
      <c r="C57" s="319"/>
      <c r="D57" s="320"/>
      <c r="E57" s="320"/>
      <c r="F57" s="320"/>
      <c r="G57" s="320"/>
      <c r="H57" s="320"/>
      <c r="I57" s="320"/>
      <c r="J57" s="105"/>
      <c r="K57" s="74"/>
      <c r="L57" s="105"/>
      <c r="M57" s="321"/>
      <c r="N57" s="322"/>
      <c r="O57" s="104"/>
      <c r="P57" s="163"/>
    </row>
    <row r="58" spans="2:16" ht="14.4" thickBot="1">
      <c r="B58" s="162"/>
      <c r="C58" s="313" t="s">
        <v>58</v>
      </c>
      <c r="D58" s="314"/>
      <c r="E58" s="314"/>
      <c r="F58" s="314"/>
      <c r="G58" s="314"/>
      <c r="H58" s="314"/>
      <c r="I58" s="314"/>
      <c r="J58" s="314"/>
      <c r="K58" s="314"/>
      <c r="L58" s="314"/>
      <c r="M58" s="314"/>
      <c r="N58" s="315"/>
      <c r="O58" s="103">
        <f>+O54+O56+O55+O57</f>
        <v>654756</v>
      </c>
      <c r="P58" s="163"/>
    </row>
    <row r="59" spans="2:16" ht="14.4" thickBot="1">
      <c r="B59" s="162"/>
      <c r="C59" s="79"/>
      <c r="O59" s="78"/>
      <c r="P59" s="163"/>
    </row>
    <row r="60" spans="2:16" ht="14.4" thickBot="1">
      <c r="B60" s="162"/>
      <c r="C60" s="316" t="s">
        <v>70</v>
      </c>
      <c r="D60" s="317"/>
      <c r="E60" s="317"/>
      <c r="F60" s="317"/>
      <c r="G60" s="317"/>
      <c r="H60" s="317"/>
      <c r="I60" s="317"/>
      <c r="J60" s="317"/>
      <c r="K60" s="317"/>
      <c r="L60" s="317"/>
      <c r="M60" s="317"/>
      <c r="N60" s="318"/>
      <c r="O60" s="102">
        <f>ROUND(O35+O58+O49+O42,0)</f>
        <v>2108104</v>
      </c>
      <c r="P60" s="163"/>
    </row>
    <row r="61" spans="2:16">
      <c r="B61" s="162"/>
      <c r="C61" s="338" t="s">
        <v>71</v>
      </c>
      <c r="D61" s="339"/>
      <c r="E61" s="339"/>
      <c r="F61" s="339"/>
      <c r="G61" s="339"/>
      <c r="H61" s="339"/>
      <c r="I61" s="339"/>
      <c r="J61" s="339"/>
      <c r="K61" s="339"/>
      <c r="L61" s="339"/>
      <c r="M61" s="339"/>
      <c r="N61" s="339"/>
      <c r="O61" s="340"/>
      <c r="P61" s="163"/>
    </row>
    <row r="62" spans="2:16">
      <c r="B62" s="162"/>
      <c r="C62" s="341"/>
      <c r="D62" s="342"/>
      <c r="E62" s="342"/>
      <c r="F62" s="342"/>
      <c r="G62" s="342"/>
      <c r="H62" s="342"/>
      <c r="I62" s="342"/>
      <c r="J62" s="342"/>
      <c r="K62" s="342"/>
      <c r="L62" s="342"/>
      <c r="M62" s="342"/>
      <c r="N62" s="342"/>
      <c r="O62" s="343"/>
      <c r="P62" s="163"/>
    </row>
    <row r="63" spans="2:16" ht="14.4" thickBot="1">
      <c r="B63" s="162"/>
      <c r="C63" s="344"/>
      <c r="D63" s="345"/>
      <c r="E63" s="345"/>
      <c r="F63" s="345"/>
      <c r="G63" s="345"/>
      <c r="H63" s="345"/>
      <c r="I63" s="345"/>
      <c r="J63" s="345"/>
      <c r="K63" s="345"/>
      <c r="L63" s="345"/>
      <c r="M63" s="345"/>
      <c r="N63" s="345"/>
      <c r="O63" s="346"/>
      <c r="P63" s="163"/>
    </row>
    <row r="64" spans="2:16">
      <c r="B64" s="162"/>
      <c r="C64" s="323" t="s">
        <v>72</v>
      </c>
      <c r="D64" s="324"/>
      <c r="E64" s="324"/>
      <c r="F64" s="324"/>
      <c r="G64" s="324"/>
      <c r="H64" s="324"/>
      <c r="I64" s="324"/>
      <c r="J64" s="159"/>
      <c r="K64" s="160"/>
      <c r="L64" s="101" t="s">
        <v>73</v>
      </c>
      <c r="M64" s="325" t="s">
        <v>74</v>
      </c>
      <c r="N64" s="326"/>
      <c r="O64" s="100"/>
      <c r="P64" s="163"/>
    </row>
    <row r="65" spans="2:16">
      <c r="B65" s="162"/>
      <c r="C65" s="307" t="s">
        <v>23</v>
      </c>
      <c r="D65" s="308"/>
      <c r="E65" s="308"/>
      <c r="F65" s="308"/>
      <c r="G65" s="308"/>
      <c r="H65" s="308"/>
      <c r="I65" s="308"/>
      <c r="J65" s="98"/>
      <c r="K65" s="97"/>
      <c r="L65" s="94">
        <v>0.24</v>
      </c>
      <c r="M65" s="309">
        <f>+O60</f>
        <v>2108104</v>
      </c>
      <c r="N65" s="310"/>
      <c r="O65" s="93">
        <f>+L65*M65</f>
        <v>505944.95999999996</v>
      </c>
      <c r="P65" s="163"/>
    </row>
    <row r="66" spans="2:16">
      <c r="B66" s="162"/>
      <c r="C66" s="99" t="s">
        <v>75</v>
      </c>
      <c r="D66" s="80"/>
      <c r="E66" s="80"/>
      <c r="F66" s="80"/>
      <c r="G66" s="80"/>
      <c r="H66" s="80"/>
      <c r="I66" s="80"/>
      <c r="J66" s="98"/>
      <c r="K66" s="97"/>
      <c r="L66" s="94">
        <v>0.01</v>
      </c>
      <c r="M66" s="309">
        <f>+O60</f>
        <v>2108104</v>
      </c>
      <c r="N66" s="310"/>
      <c r="O66" s="93">
        <f t="shared" ref="O66:O67" si="0">+L66*M66</f>
        <v>21081.040000000001</v>
      </c>
      <c r="P66" s="163"/>
    </row>
    <row r="67" spans="2:16" ht="14.4" thickBot="1">
      <c r="B67" s="162"/>
      <c r="C67" s="156" t="s">
        <v>76</v>
      </c>
      <c r="D67" s="157"/>
      <c r="E67" s="157"/>
      <c r="F67" s="157"/>
      <c r="G67" s="157"/>
      <c r="H67" s="157"/>
      <c r="I67" s="157"/>
      <c r="J67" s="96"/>
      <c r="K67" s="95"/>
      <c r="L67" s="94">
        <v>0.05</v>
      </c>
      <c r="M67" s="311">
        <f>+O60</f>
        <v>2108104</v>
      </c>
      <c r="N67" s="312"/>
      <c r="O67" s="93">
        <f t="shared" si="0"/>
        <v>105405.20000000001</v>
      </c>
      <c r="P67" s="163"/>
    </row>
    <row r="68" spans="2:16" ht="14.4" thickBot="1">
      <c r="B68" s="162"/>
      <c r="C68" s="313" t="s">
        <v>58</v>
      </c>
      <c r="D68" s="314"/>
      <c r="E68" s="314"/>
      <c r="F68" s="314"/>
      <c r="G68" s="314"/>
      <c r="H68" s="314"/>
      <c r="I68" s="314"/>
      <c r="J68" s="314"/>
      <c r="K68" s="314"/>
      <c r="L68" s="314"/>
      <c r="M68" s="314"/>
      <c r="N68" s="315"/>
      <c r="O68" s="92">
        <f>+O60+O65+O66+O67</f>
        <v>2740535.2</v>
      </c>
      <c r="P68" s="163"/>
    </row>
    <row r="69" spans="2:16" ht="14.4" thickBot="1">
      <c r="B69" s="162"/>
      <c r="C69" s="79"/>
      <c r="O69" s="78"/>
      <c r="P69" s="163"/>
    </row>
    <row r="70" spans="2:16" ht="14.4" thickBot="1">
      <c r="B70" s="162"/>
      <c r="C70" s="316" t="s">
        <v>77</v>
      </c>
      <c r="D70" s="317"/>
      <c r="E70" s="317"/>
      <c r="F70" s="317"/>
      <c r="G70" s="317"/>
      <c r="H70" s="317"/>
      <c r="I70" s="317"/>
      <c r="J70" s="317"/>
      <c r="K70" s="317"/>
      <c r="L70" s="317"/>
      <c r="M70" s="317"/>
      <c r="N70" s="318"/>
      <c r="O70" s="91">
        <f>+O68</f>
        <v>2740535.2</v>
      </c>
      <c r="P70" s="163"/>
    </row>
    <row r="71" spans="2:16">
      <c r="B71" s="162"/>
      <c r="C71" s="90"/>
      <c r="D71" s="89"/>
      <c r="E71" s="89"/>
      <c r="F71" s="89"/>
      <c r="G71" s="89"/>
      <c r="H71" s="89"/>
      <c r="I71" s="89"/>
      <c r="J71" s="89"/>
      <c r="K71" s="89"/>
      <c r="L71" s="89"/>
      <c r="M71" s="89"/>
      <c r="N71" s="89"/>
      <c r="O71" s="88"/>
      <c r="P71" s="163"/>
    </row>
    <row r="72" spans="2:16">
      <c r="B72" s="162"/>
      <c r="C72" s="79"/>
      <c r="O72" s="78"/>
      <c r="P72" s="163"/>
    </row>
    <row r="73" spans="2:16">
      <c r="B73" s="162"/>
      <c r="C73" s="79"/>
      <c r="O73" s="78"/>
      <c r="P73" s="163"/>
    </row>
    <row r="74" spans="2:16">
      <c r="B74" s="162"/>
      <c r="C74" s="79"/>
      <c r="H74" s="81" t="s">
        <v>78</v>
      </c>
      <c r="I74" s="81"/>
      <c r="J74" s="81"/>
      <c r="K74" s="81"/>
      <c r="O74" s="78"/>
      <c r="P74" s="163"/>
    </row>
    <row r="75" spans="2:16">
      <c r="B75" s="162"/>
      <c r="C75" s="87"/>
      <c r="D75" s="166"/>
      <c r="E75" s="166"/>
      <c r="F75" s="166"/>
      <c r="G75" s="166"/>
      <c r="H75" s="81" t="s">
        <v>79</v>
      </c>
      <c r="I75" s="166"/>
      <c r="J75" s="166"/>
      <c r="K75" s="166"/>
      <c r="L75" s="166"/>
      <c r="M75" s="166"/>
      <c r="N75" s="166"/>
      <c r="O75" s="86"/>
      <c r="P75" s="163"/>
    </row>
    <row r="76" spans="2:16">
      <c r="B76" s="162"/>
      <c r="C76" s="87"/>
      <c r="D76" s="166"/>
      <c r="E76" s="166"/>
      <c r="F76" s="166"/>
      <c r="G76" s="166"/>
      <c r="H76" s="81" t="s">
        <v>80</v>
      </c>
      <c r="K76" s="166"/>
      <c r="L76" s="166"/>
      <c r="M76" s="166"/>
      <c r="N76" s="166"/>
      <c r="O76" s="86"/>
      <c r="P76" s="163"/>
    </row>
    <row r="77" spans="2:16">
      <c r="B77" s="162"/>
      <c r="C77" s="82"/>
      <c r="D77" s="167"/>
      <c r="E77" s="167"/>
      <c r="F77" s="167"/>
      <c r="G77" s="167"/>
      <c r="H77" s="81" t="s">
        <v>81</v>
      </c>
      <c r="I77" s="167"/>
      <c r="J77" s="167"/>
      <c r="K77" s="167"/>
      <c r="L77" s="167"/>
      <c r="M77" s="167"/>
      <c r="N77" s="167"/>
      <c r="O77" s="76"/>
      <c r="P77" s="163"/>
    </row>
    <row r="78" spans="2:16">
      <c r="B78" s="162"/>
      <c r="C78" s="79"/>
      <c r="H78" s="73" t="s">
        <v>82</v>
      </c>
      <c r="O78" s="78"/>
      <c r="P78" s="163"/>
    </row>
    <row r="79" spans="2:16">
      <c r="B79" s="162"/>
      <c r="C79" s="85" t="s">
        <v>83</v>
      </c>
      <c r="D79" s="155"/>
      <c r="E79" s="155"/>
      <c r="F79" s="155"/>
      <c r="G79" s="155"/>
      <c r="H79" s="155"/>
      <c r="I79" s="155"/>
      <c r="J79" s="155"/>
      <c r="K79" s="155"/>
      <c r="L79" s="155"/>
      <c r="M79" s="155"/>
      <c r="N79" s="155"/>
      <c r="O79" s="84"/>
      <c r="P79" s="163"/>
    </row>
    <row r="80" spans="2:16">
      <c r="B80" s="162"/>
      <c r="C80" s="304"/>
      <c r="D80" s="305"/>
      <c r="E80" s="305"/>
      <c r="F80" s="305"/>
      <c r="G80" s="305"/>
      <c r="H80" s="305"/>
      <c r="I80" s="305"/>
      <c r="J80" s="305"/>
      <c r="K80" s="305"/>
      <c r="L80" s="305"/>
      <c r="M80" s="305"/>
      <c r="N80" s="305"/>
      <c r="O80" s="306"/>
      <c r="P80" s="163"/>
    </row>
    <row r="81" spans="2:16">
      <c r="B81" s="162"/>
      <c r="C81" s="304"/>
      <c r="D81" s="305"/>
      <c r="E81" s="305"/>
      <c r="F81" s="305"/>
      <c r="G81" s="305"/>
      <c r="H81" s="305"/>
      <c r="I81" s="305"/>
      <c r="J81" s="305"/>
      <c r="K81" s="305"/>
      <c r="L81" s="305"/>
      <c r="M81" s="305"/>
      <c r="N81" s="305"/>
      <c r="O81" s="306"/>
      <c r="P81" s="163"/>
    </row>
    <row r="82" spans="2:16">
      <c r="B82" s="162"/>
      <c r="C82" s="82"/>
      <c r="D82" s="167"/>
      <c r="E82" s="167"/>
      <c r="F82" s="167"/>
      <c r="G82" s="167"/>
      <c r="H82" s="167"/>
      <c r="I82" s="167"/>
      <c r="J82" s="167"/>
      <c r="K82" s="167"/>
      <c r="L82" s="167"/>
      <c r="M82" s="167"/>
      <c r="N82" s="167"/>
      <c r="O82" s="76"/>
      <c r="P82" s="163"/>
    </row>
    <row r="83" spans="2:16">
      <c r="B83" s="162"/>
      <c r="C83" s="83" t="s">
        <v>84</v>
      </c>
      <c r="D83" s="167"/>
      <c r="E83" s="167"/>
      <c r="F83" s="167"/>
      <c r="G83" s="167"/>
      <c r="H83" s="167"/>
      <c r="I83" s="167"/>
      <c r="J83" s="167"/>
      <c r="K83" s="167"/>
      <c r="L83" s="167"/>
      <c r="M83" s="167"/>
      <c r="N83" s="167"/>
      <c r="O83" s="76"/>
      <c r="P83" s="163"/>
    </row>
    <row r="84" spans="2:16" ht="12.75" customHeight="1">
      <c r="B84" s="162"/>
      <c r="C84" s="301" t="s">
        <v>85</v>
      </c>
      <c r="D84" s="302"/>
      <c r="E84" s="302"/>
      <c r="F84" s="302"/>
      <c r="G84" s="302"/>
      <c r="H84" s="302"/>
      <c r="I84" s="302"/>
      <c r="J84" s="302"/>
      <c r="K84" s="302"/>
      <c r="L84" s="302"/>
      <c r="M84" s="302"/>
      <c r="N84" s="302"/>
      <c r="O84" s="303"/>
      <c r="P84" s="163"/>
    </row>
    <row r="85" spans="2:16">
      <c r="B85" s="162"/>
      <c r="C85" s="301"/>
      <c r="D85" s="302"/>
      <c r="E85" s="302"/>
      <c r="F85" s="302"/>
      <c r="G85" s="302"/>
      <c r="H85" s="302"/>
      <c r="I85" s="302"/>
      <c r="J85" s="302"/>
      <c r="K85" s="302"/>
      <c r="L85" s="302"/>
      <c r="M85" s="302"/>
      <c r="N85" s="302"/>
      <c r="O85" s="303"/>
      <c r="P85" s="163"/>
    </row>
    <row r="86" spans="2:16" ht="13.05" customHeight="1">
      <c r="B86" s="162"/>
      <c r="C86" s="301" t="s">
        <v>86</v>
      </c>
      <c r="D86" s="302"/>
      <c r="E86" s="302"/>
      <c r="F86" s="302"/>
      <c r="G86" s="302"/>
      <c r="H86" s="302"/>
      <c r="I86" s="302"/>
      <c r="J86" s="302"/>
      <c r="K86" s="302"/>
      <c r="L86" s="302"/>
      <c r="M86" s="302"/>
      <c r="N86" s="302"/>
      <c r="O86" s="303"/>
      <c r="P86" s="163"/>
    </row>
    <row r="87" spans="2:16">
      <c r="B87" s="162"/>
      <c r="C87" s="301"/>
      <c r="D87" s="302"/>
      <c r="E87" s="302"/>
      <c r="F87" s="302"/>
      <c r="G87" s="302"/>
      <c r="H87" s="302"/>
      <c r="I87" s="302"/>
      <c r="J87" s="302"/>
      <c r="K87" s="302"/>
      <c r="L87" s="302"/>
      <c r="M87" s="302"/>
      <c r="N87" s="302"/>
      <c r="O87" s="303"/>
      <c r="P87" s="163"/>
    </row>
    <row r="88" spans="2:16">
      <c r="B88" s="162"/>
      <c r="C88" s="82"/>
      <c r="D88" s="167"/>
      <c r="E88" s="167"/>
      <c r="F88" s="167"/>
      <c r="G88" s="167"/>
      <c r="H88" s="167"/>
      <c r="I88" s="167"/>
      <c r="J88" s="167"/>
      <c r="K88" s="167"/>
      <c r="L88" s="167"/>
      <c r="M88" s="167"/>
      <c r="N88" s="167"/>
      <c r="O88" s="76"/>
      <c r="P88" s="163"/>
    </row>
    <row r="89" spans="2:16">
      <c r="B89" s="162"/>
      <c r="C89" s="79"/>
      <c r="H89" s="81" t="s">
        <v>78</v>
      </c>
      <c r="O89" s="78"/>
      <c r="P89" s="163"/>
    </row>
    <row r="90" spans="2:16">
      <c r="B90" s="162"/>
      <c r="C90" s="79"/>
      <c r="H90" s="73" t="s">
        <v>79</v>
      </c>
      <c r="I90" s="80"/>
      <c r="J90" s="80"/>
      <c r="K90" s="80"/>
      <c r="O90" s="78"/>
      <c r="P90" s="163"/>
    </row>
    <row r="91" spans="2:16">
      <c r="B91" s="162"/>
      <c r="C91" s="79"/>
      <c r="H91" s="73" t="s">
        <v>87</v>
      </c>
      <c r="I91" s="168"/>
      <c r="J91" s="168"/>
      <c r="K91" s="168"/>
      <c r="O91" s="78"/>
      <c r="P91" s="163"/>
    </row>
    <row r="92" spans="2:16">
      <c r="B92" s="162"/>
      <c r="C92" s="77"/>
      <c r="D92" s="167"/>
      <c r="E92" s="167"/>
      <c r="F92" s="167"/>
      <c r="G92" s="167"/>
      <c r="H92" s="73" t="s">
        <v>81</v>
      </c>
      <c r="L92" s="167"/>
      <c r="M92" s="167"/>
      <c r="N92" s="167"/>
      <c r="O92" s="76"/>
      <c r="P92" s="163"/>
    </row>
    <row r="93" spans="2:16" ht="17.25" customHeight="1">
      <c r="B93" s="162"/>
      <c r="C93" s="75"/>
      <c r="D93" s="169"/>
      <c r="E93" s="169"/>
      <c r="K93" s="293"/>
      <c r="L93" s="293"/>
      <c r="M93" s="293"/>
      <c r="N93" s="293"/>
      <c r="O93" s="294"/>
      <c r="P93" s="163"/>
    </row>
    <row r="94" spans="2:16" ht="18.75" customHeight="1" thickBot="1">
      <c r="B94" s="162"/>
      <c r="C94" s="297"/>
      <c r="D94" s="298"/>
      <c r="E94" s="298"/>
      <c r="F94" s="74"/>
      <c r="G94" s="74"/>
      <c r="H94" s="74"/>
      <c r="I94" s="74"/>
      <c r="J94" s="74"/>
      <c r="K94" s="295"/>
      <c r="L94" s="295"/>
      <c r="M94" s="295"/>
      <c r="N94" s="295"/>
      <c r="O94" s="296"/>
      <c r="P94" s="163"/>
    </row>
    <row r="95" spans="2:16" ht="14.4" thickBot="1">
      <c r="B95" s="170"/>
      <c r="C95" s="171"/>
      <c r="D95" s="171"/>
      <c r="E95" s="171"/>
      <c r="F95" s="171"/>
      <c r="G95" s="171"/>
      <c r="H95" s="171"/>
      <c r="I95" s="171"/>
      <c r="J95" s="171"/>
      <c r="K95" s="171"/>
      <c r="L95" s="171"/>
      <c r="M95" s="171"/>
      <c r="N95" s="171"/>
      <c r="O95" s="171"/>
      <c r="P95" s="172"/>
    </row>
    <row r="96" spans="2:16" ht="14.4" thickTop="1"/>
  </sheetData>
  <mergeCells count="85">
    <mergeCell ref="C84:O85"/>
    <mergeCell ref="C86:O87"/>
    <mergeCell ref="K93:O94"/>
    <mergeCell ref="C94:E94"/>
    <mergeCell ref="J33:K33"/>
    <mergeCell ref="M33:N33"/>
    <mergeCell ref="M66:N66"/>
    <mergeCell ref="M67:N67"/>
    <mergeCell ref="C68:N68"/>
    <mergeCell ref="C70:N70"/>
    <mergeCell ref="C80:O80"/>
    <mergeCell ref="C81:O81"/>
    <mergeCell ref="C58:N58"/>
    <mergeCell ref="C60:N60"/>
    <mergeCell ref="C61:O63"/>
    <mergeCell ref="C64:I64"/>
    <mergeCell ref="M64:N64"/>
    <mergeCell ref="C65:I65"/>
    <mergeCell ref="M65:N65"/>
    <mergeCell ref="C53:I53"/>
    <mergeCell ref="M53:N53"/>
    <mergeCell ref="M54:N54"/>
    <mergeCell ref="M55:N55"/>
    <mergeCell ref="M56:N56"/>
    <mergeCell ref="C57:I57"/>
    <mergeCell ref="M57:N57"/>
    <mergeCell ref="C50:O52"/>
    <mergeCell ref="C41:J41"/>
    <mergeCell ref="M41:N41"/>
    <mergeCell ref="C42:N42"/>
    <mergeCell ref="C43:O45"/>
    <mergeCell ref="C46:I46"/>
    <mergeCell ref="M46:N46"/>
    <mergeCell ref="C47:I47"/>
    <mergeCell ref="M47:N47"/>
    <mergeCell ref="C48:I48"/>
    <mergeCell ref="M48:N48"/>
    <mergeCell ref="C49:N49"/>
    <mergeCell ref="C40:J40"/>
    <mergeCell ref="M40:N40"/>
    <mergeCell ref="C31:G31"/>
    <mergeCell ref="H31:I31"/>
    <mergeCell ref="J31:K31"/>
    <mergeCell ref="M31:N31"/>
    <mergeCell ref="C32:G32"/>
    <mergeCell ref="H32:I32"/>
    <mergeCell ref="J32:K32"/>
    <mergeCell ref="M32:N32"/>
    <mergeCell ref="M34:N34"/>
    <mergeCell ref="C35:N35"/>
    <mergeCell ref="C36:O38"/>
    <mergeCell ref="C39:J39"/>
    <mergeCell ref="M39:N39"/>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BA094-60F1-4BCC-85EA-38C6EAAA3674}">
  <sheetPr codeName="Hoja15"/>
  <dimension ref="B1:P96"/>
  <sheetViews>
    <sheetView showGridLines="0" view="pageBreakPreview" topLeftCell="A22" zoomScale="70" zoomScaleNormal="80" zoomScaleSheetLayoutView="70" zoomScalePageLayoutView="85" workbookViewId="0">
      <selection activeCell="C50" sqref="C50:O52"/>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(Entidad)'!C38</f>
        <v>4.4000000000000004</v>
      </c>
      <c r="D25" s="335" t="str">
        <f>+'PRESUPUESTO OFICIAL (Entidad)'!G38</f>
        <v>CONCRETO DE 4,000 PSI PARA LOSA MACIZA ESP. 0,20m</v>
      </c>
      <c r="E25" s="336"/>
      <c r="F25" s="336"/>
      <c r="G25" s="336"/>
      <c r="H25" s="336"/>
      <c r="I25" s="336"/>
      <c r="J25" s="336"/>
      <c r="K25" s="336"/>
      <c r="L25" s="337"/>
      <c r="M25" s="335" t="str">
        <f>+'PRESUPUESTO OFICIAL (Entidad)'!H38</f>
        <v>M2</v>
      </c>
      <c r="N25" s="337"/>
      <c r="O25" s="127">
        <f>+'PRESUPUESTO OFICIAL (Entidad)'!I38</f>
        <v>62</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t="s">
        <v>143</v>
      </c>
      <c r="D30" s="308"/>
      <c r="E30" s="308"/>
      <c r="F30" s="308"/>
      <c r="G30" s="353"/>
      <c r="H30" s="398"/>
      <c r="I30" s="353"/>
      <c r="J30" s="398" t="s">
        <v>134</v>
      </c>
      <c r="K30" s="353"/>
      <c r="L30" s="124">
        <v>92800</v>
      </c>
      <c r="M30" s="399">
        <v>0.15</v>
      </c>
      <c r="N30" s="352"/>
      <c r="O30" s="115">
        <f>+L30*M30</f>
        <v>13920</v>
      </c>
      <c r="P30" s="163"/>
    </row>
    <row r="31" spans="2:16">
      <c r="B31" s="162"/>
      <c r="C31" s="307" t="s">
        <v>144</v>
      </c>
      <c r="D31" s="308"/>
      <c r="E31" s="308"/>
      <c r="F31" s="308"/>
      <c r="G31" s="353"/>
      <c r="H31" s="398"/>
      <c r="I31" s="353"/>
      <c r="J31" s="398" t="s">
        <v>134</v>
      </c>
      <c r="K31" s="353"/>
      <c r="L31" s="124">
        <v>120000</v>
      </c>
      <c r="M31" s="399">
        <v>0.2</v>
      </c>
      <c r="N31" s="352"/>
      <c r="O31" s="115">
        <f>+L31*M31</f>
        <v>24000</v>
      </c>
      <c r="P31" s="163"/>
    </row>
    <row r="32" spans="2:16">
      <c r="B32" s="162"/>
      <c r="C32" s="307" t="s">
        <v>145</v>
      </c>
      <c r="D32" s="308"/>
      <c r="E32" s="308"/>
      <c r="F32" s="308"/>
      <c r="G32" s="353"/>
      <c r="H32" s="398"/>
      <c r="I32" s="353"/>
      <c r="J32" s="398" t="s">
        <v>134</v>
      </c>
      <c r="K32" s="353"/>
      <c r="L32" s="124">
        <v>25000</v>
      </c>
      <c r="M32" s="399">
        <v>0.2</v>
      </c>
      <c r="N32" s="352"/>
      <c r="O32" s="115">
        <f>+L32*M32</f>
        <v>5000</v>
      </c>
      <c r="P32" s="163"/>
    </row>
    <row r="33" spans="2:16">
      <c r="B33" s="162"/>
      <c r="C33" s="99" t="s">
        <v>149</v>
      </c>
      <c r="D33" s="80"/>
      <c r="E33" s="80"/>
      <c r="F33" s="80"/>
      <c r="G33" s="125"/>
      <c r="H33" s="126"/>
      <c r="I33" s="125"/>
      <c r="J33" s="398" t="s">
        <v>134</v>
      </c>
      <c r="K33" s="353"/>
      <c r="L33" s="124">
        <v>5000</v>
      </c>
      <c r="M33" s="399">
        <v>1.6</v>
      </c>
      <c r="N33" s="352"/>
      <c r="O33" s="115">
        <f>+L33*M33</f>
        <v>8000</v>
      </c>
      <c r="P33" s="163"/>
    </row>
    <row r="34" spans="2:16" ht="14.4" thickBot="1">
      <c r="B34" s="162"/>
      <c r="C34" s="99" t="s">
        <v>105</v>
      </c>
      <c r="D34" s="80"/>
      <c r="E34" s="80"/>
      <c r="F34" s="80"/>
      <c r="G34" s="125"/>
      <c r="H34" s="126"/>
      <c r="I34" s="125"/>
      <c r="J34" s="126" t="s">
        <v>106</v>
      </c>
      <c r="K34" s="125"/>
      <c r="L34" s="124">
        <f>+O54</f>
        <v>226646</v>
      </c>
      <c r="M34" s="351">
        <v>0.1</v>
      </c>
      <c r="N34" s="352"/>
      <c r="O34" s="115">
        <f>ROUND(L34*M34,0)</f>
        <v>22665</v>
      </c>
      <c r="P34" s="163"/>
    </row>
    <row r="35" spans="2:16" ht="14.4" thickBot="1">
      <c r="B35" s="162"/>
      <c r="C35" s="313" t="s">
        <v>58</v>
      </c>
      <c r="D35" s="314"/>
      <c r="E35" s="314"/>
      <c r="F35" s="314"/>
      <c r="G35" s="314"/>
      <c r="H35" s="314"/>
      <c r="I35" s="314"/>
      <c r="J35" s="314"/>
      <c r="K35" s="314"/>
      <c r="L35" s="314"/>
      <c r="M35" s="314"/>
      <c r="N35" s="315"/>
      <c r="O35" s="114">
        <f>+SUM(O30:O34)</f>
        <v>73585</v>
      </c>
      <c r="P35" s="163"/>
    </row>
    <row r="36" spans="2:16" ht="13.5" customHeight="1">
      <c r="B36" s="162"/>
      <c r="C36" s="338" t="s">
        <v>59</v>
      </c>
      <c r="D36" s="339"/>
      <c r="E36" s="339"/>
      <c r="F36" s="339"/>
      <c r="G36" s="339"/>
      <c r="H36" s="339"/>
      <c r="I36" s="339"/>
      <c r="J36" s="339"/>
      <c r="K36" s="339"/>
      <c r="L36" s="339"/>
      <c r="M36" s="339"/>
      <c r="N36" s="339"/>
      <c r="O36" s="340"/>
      <c r="P36" s="163"/>
    </row>
    <row r="37" spans="2:16">
      <c r="B37" s="162"/>
      <c r="C37" s="341"/>
      <c r="D37" s="342"/>
      <c r="E37" s="342"/>
      <c r="F37" s="342"/>
      <c r="G37" s="342"/>
      <c r="H37" s="342"/>
      <c r="I37" s="342"/>
      <c r="J37" s="342"/>
      <c r="K37" s="342"/>
      <c r="L37" s="342"/>
      <c r="M37" s="342"/>
      <c r="N37" s="342"/>
      <c r="O37" s="343"/>
      <c r="P37" s="163"/>
    </row>
    <row r="38" spans="2:16" ht="14.4" thickBot="1">
      <c r="B38" s="162"/>
      <c r="C38" s="344"/>
      <c r="D38" s="345"/>
      <c r="E38" s="345"/>
      <c r="F38" s="345"/>
      <c r="G38" s="345"/>
      <c r="H38" s="345"/>
      <c r="I38" s="345"/>
      <c r="J38" s="345"/>
      <c r="K38" s="345"/>
      <c r="L38" s="345"/>
      <c r="M38" s="345"/>
      <c r="N38" s="345"/>
      <c r="O38" s="346"/>
      <c r="P38" s="163"/>
    </row>
    <row r="39" spans="2:16">
      <c r="B39" s="162"/>
      <c r="C39" s="323" t="s">
        <v>50</v>
      </c>
      <c r="D39" s="324"/>
      <c r="E39" s="324"/>
      <c r="F39" s="324"/>
      <c r="G39" s="324"/>
      <c r="H39" s="324"/>
      <c r="I39" s="324"/>
      <c r="J39" s="330"/>
      <c r="K39" s="161" t="s">
        <v>51</v>
      </c>
      <c r="L39" s="113" t="s">
        <v>11</v>
      </c>
      <c r="M39" s="329" t="s">
        <v>60</v>
      </c>
      <c r="N39" s="330"/>
      <c r="O39" s="118" t="s">
        <v>57</v>
      </c>
      <c r="P39" s="163"/>
    </row>
    <row r="40" spans="2:16">
      <c r="B40" s="162"/>
      <c r="C40" s="307" t="s">
        <v>146</v>
      </c>
      <c r="D40" s="308"/>
      <c r="E40" s="308"/>
      <c r="F40" s="308"/>
      <c r="G40" s="308"/>
      <c r="H40" s="308"/>
      <c r="I40" s="308"/>
      <c r="J40" s="353"/>
      <c r="K40" s="158" t="s">
        <v>101</v>
      </c>
      <c r="L40" s="122">
        <v>1.6</v>
      </c>
      <c r="M40" s="385">
        <v>28560</v>
      </c>
      <c r="N40" s="386"/>
      <c r="O40" s="115">
        <f>+L40*M40</f>
        <v>45696</v>
      </c>
      <c r="P40" s="163"/>
    </row>
    <row r="41" spans="2:16" ht="14.4" thickBot="1">
      <c r="B41" s="162"/>
      <c r="C41" s="319" t="s">
        <v>147</v>
      </c>
      <c r="D41" s="320"/>
      <c r="E41" s="320"/>
      <c r="F41" s="320"/>
      <c r="G41" s="320"/>
      <c r="H41" s="320"/>
      <c r="I41" s="320"/>
      <c r="J41" s="347"/>
      <c r="K41" s="158" t="s">
        <v>118</v>
      </c>
      <c r="L41" s="121">
        <f>0.2*(1+5%)</f>
        <v>0.21000000000000002</v>
      </c>
      <c r="M41" s="385">
        <v>726735</v>
      </c>
      <c r="N41" s="386"/>
      <c r="O41" s="115">
        <f>ROUND(L41*M41,0)</f>
        <v>152614</v>
      </c>
      <c r="P41" s="163"/>
    </row>
    <row r="42" spans="2:16" ht="14.4" thickBot="1">
      <c r="B42" s="162"/>
      <c r="C42" s="313" t="s">
        <v>58</v>
      </c>
      <c r="D42" s="314"/>
      <c r="E42" s="314"/>
      <c r="F42" s="314"/>
      <c r="G42" s="314"/>
      <c r="H42" s="314"/>
      <c r="I42" s="314"/>
      <c r="J42" s="314"/>
      <c r="K42" s="314"/>
      <c r="L42" s="314"/>
      <c r="M42" s="314"/>
      <c r="N42" s="315"/>
      <c r="O42" s="103">
        <f>+O40+O41</f>
        <v>198310</v>
      </c>
      <c r="P42" s="163"/>
    </row>
    <row r="43" spans="2:16">
      <c r="B43" s="162"/>
      <c r="C43" s="338" t="s">
        <v>61</v>
      </c>
      <c r="D43" s="339"/>
      <c r="E43" s="339"/>
      <c r="F43" s="339"/>
      <c r="G43" s="339"/>
      <c r="H43" s="339"/>
      <c r="I43" s="339"/>
      <c r="J43" s="339"/>
      <c r="K43" s="339"/>
      <c r="L43" s="339"/>
      <c r="M43" s="339"/>
      <c r="N43" s="339"/>
      <c r="O43" s="340"/>
      <c r="P43" s="163"/>
    </row>
    <row r="44" spans="2:16">
      <c r="B44" s="162"/>
      <c r="C44" s="341"/>
      <c r="D44" s="342"/>
      <c r="E44" s="342"/>
      <c r="F44" s="342"/>
      <c r="G44" s="342"/>
      <c r="H44" s="342"/>
      <c r="I44" s="342"/>
      <c r="J44" s="342"/>
      <c r="K44" s="342"/>
      <c r="L44" s="342"/>
      <c r="M44" s="342"/>
      <c r="N44" s="342"/>
      <c r="O44" s="343"/>
      <c r="P44" s="163"/>
    </row>
    <row r="45" spans="2:16" ht="14.4" thickBot="1">
      <c r="B45" s="162"/>
      <c r="C45" s="344"/>
      <c r="D45" s="345"/>
      <c r="E45" s="345"/>
      <c r="F45" s="345"/>
      <c r="G45" s="345"/>
      <c r="H45" s="345"/>
      <c r="I45" s="345"/>
      <c r="J45" s="345"/>
      <c r="K45" s="345"/>
      <c r="L45" s="345"/>
      <c r="M45" s="345"/>
      <c r="N45" s="345"/>
      <c r="O45" s="346"/>
      <c r="P45" s="163"/>
    </row>
    <row r="46" spans="2:16">
      <c r="B46" s="162"/>
      <c r="C46" s="323" t="s">
        <v>62</v>
      </c>
      <c r="D46" s="324"/>
      <c r="E46" s="324"/>
      <c r="F46" s="324"/>
      <c r="G46" s="324"/>
      <c r="H46" s="324"/>
      <c r="I46" s="324"/>
      <c r="J46" s="113" t="s">
        <v>63</v>
      </c>
      <c r="K46" s="159" t="s">
        <v>64</v>
      </c>
      <c r="L46" s="119" t="s">
        <v>65</v>
      </c>
      <c r="M46" s="329" t="s">
        <v>66</v>
      </c>
      <c r="N46" s="330"/>
      <c r="O46" s="118" t="s">
        <v>57</v>
      </c>
      <c r="P46" s="163"/>
    </row>
    <row r="47" spans="2:16">
      <c r="B47" s="162"/>
      <c r="C47" s="307"/>
      <c r="D47" s="308"/>
      <c r="E47" s="308"/>
      <c r="F47" s="308"/>
      <c r="G47" s="308"/>
      <c r="H47" s="308"/>
      <c r="I47" s="308"/>
      <c r="J47" s="116"/>
      <c r="K47" s="117"/>
      <c r="L47" s="116"/>
      <c r="M47" s="327"/>
      <c r="N47" s="328"/>
      <c r="O47" s="115"/>
      <c r="P47" s="163"/>
    </row>
    <row r="48" spans="2:16" ht="14.4" thickBot="1">
      <c r="B48" s="162"/>
      <c r="C48" s="319"/>
      <c r="D48" s="320"/>
      <c r="E48" s="320"/>
      <c r="F48" s="320"/>
      <c r="G48" s="320"/>
      <c r="H48" s="320"/>
      <c r="I48" s="320"/>
      <c r="J48" s="105"/>
      <c r="K48" s="74"/>
      <c r="L48" s="105"/>
      <c r="M48" s="321"/>
      <c r="N48" s="322"/>
      <c r="O48" s="104"/>
      <c r="P48" s="163"/>
    </row>
    <row r="49" spans="2:16" ht="14.4" thickBot="1">
      <c r="B49" s="162"/>
      <c r="C49" s="313" t="s">
        <v>58</v>
      </c>
      <c r="D49" s="314"/>
      <c r="E49" s="314"/>
      <c r="F49" s="314"/>
      <c r="G49" s="314"/>
      <c r="H49" s="314"/>
      <c r="I49" s="314"/>
      <c r="J49" s="314"/>
      <c r="K49" s="314"/>
      <c r="L49" s="314"/>
      <c r="M49" s="314"/>
      <c r="N49" s="315"/>
      <c r="O49" s="114">
        <f>+O47+O48</f>
        <v>0</v>
      </c>
      <c r="P49" s="163"/>
    </row>
    <row r="50" spans="2:16">
      <c r="B50" s="162"/>
      <c r="C50" s="338" t="s">
        <v>67</v>
      </c>
      <c r="D50" s="339"/>
      <c r="E50" s="339"/>
      <c r="F50" s="339"/>
      <c r="G50" s="339"/>
      <c r="H50" s="339"/>
      <c r="I50" s="339"/>
      <c r="J50" s="339"/>
      <c r="K50" s="339"/>
      <c r="L50" s="339"/>
      <c r="M50" s="339"/>
      <c r="N50" s="339"/>
      <c r="O50" s="340"/>
      <c r="P50" s="163"/>
    </row>
    <row r="51" spans="2:16">
      <c r="B51" s="162"/>
      <c r="C51" s="341"/>
      <c r="D51" s="342"/>
      <c r="E51" s="342"/>
      <c r="F51" s="342"/>
      <c r="G51" s="342"/>
      <c r="H51" s="342"/>
      <c r="I51" s="342"/>
      <c r="J51" s="342"/>
      <c r="K51" s="342"/>
      <c r="L51" s="342"/>
      <c r="M51" s="342"/>
      <c r="N51" s="342"/>
      <c r="O51" s="343"/>
      <c r="P51" s="163"/>
    </row>
    <row r="52" spans="2:16" ht="14.4" thickBot="1">
      <c r="B52" s="162"/>
      <c r="C52" s="344"/>
      <c r="D52" s="345"/>
      <c r="E52" s="345"/>
      <c r="F52" s="345"/>
      <c r="G52" s="345"/>
      <c r="H52" s="345"/>
      <c r="I52" s="345"/>
      <c r="J52" s="345"/>
      <c r="K52" s="345"/>
      <c r="L52" s="345"/>
      <c r="M52" s="345"/>
      <c r="N52" s="345"/>
      <c r="O52" s="346"/>
      <c r="P52" s="163"/>
    </row>
    <row r="53" spans="2:16">
      <c r="B53" s="162"/>
      <c r="C53" s="323" t="s">
        <v>68</v>
      </c>
      <c r="D53" s="324"/>
      <c r="E53" s="324"/>
      <c r="F53" s="324"/>
      <c r="G53" s="324"/>
      <c r="H53" s="324"/>
      <c r="I53" s="324"/>
      <c r="J53" s="113" t="s">
        <v>101</v>
      </c>
      <c r="K53" s="112" t="s">
        <v>69</v>
      </c>
      <c r="L53" s="101" t="s">
        <v>56</v>
      </c>
      <c r="M53" s="325" t="s">
        <v>104</v>
      </c>
      <c r="N53" s="326"/>
      <c r="O53" s="100" t="s">
        <v>57</v>
      </c>
      <c r="P53" s="163"/>
    </row>
    <row r="54" spans="2:16">
      <c r="B54" s="162"/>
      <c r="C54" s="111" t="s">
        <v>135</v>
      </c>
      <c r="D54" s="110"/>
      <c r="E54" s="110"/>
      <c r="F54" s="110"/>
      <c r="G54" s="110"/>
      <c r="H54" s="110"/>
      <c r="I54" s="110"/>
      <c r="J54" s="109" t="s">
        <v>103</v>
      </c>
      <c r="K54" s="108"/>
      <c r="L54" s="107">
        <v>4.5</v>
      </c>
      <c r="M54" s="331">
        <v>50365.84</v>
      </c>
      <c r="N54" s="332"/>
      <c r="O54" s="115">
        <f>ROUND(L54*M54,0)</f>
        <v>226646</v>
      </c>
      <c r="P54" s="163"/>
    </row>
    <row r="55" spans="2:16">
      <c r="B55" s="162"/>
      <c r="C55" s="111"/>
      <c r="D55" s="110"/>
      <c r="E55" s="110"/>
      <c r="F55" s="110"/>
      <c r="G55" s="110"/>
      <c r="H55" s="110"/>
      <c r="I55" s="110"/>
      <c r="J55" s="109"/>
      <c r="K55" s="108"/>
      <c r="L55" s="107"/>
      <c r="M55" s="331"/>
      <c r="N55" s="332"/>
      <c r="O55" s="106"/>
      <c r="P55" s="163"/>
    </row>
    <row r="56" spans="2:16">
      <c r="B56" s="162"/>
      <c r="C56" s="111"/>
      <c r="D56" s="110"/>
      <c r="E56" s="110"/>
      <c r="F56" s="110"/>
      <c r="G56" s="110"/>
      <c r="H56" s="110"/>
      <c r="I56" s="110"/>
      <c r="J56" s="109"/>
      <c r="K56" s="108"/>
      <c r="L56" s="107"/>
      <c r="M56" s="327"/>
      <c r="N56" s="328"/>
      <c r="O56" s="106"/>
      <c r="P56" s="163"/>
    </row>
    <row r="57" spans="2:16" ht="14.4" thickBot="1">
      <c r="B57" s="162"/>
      <c r="C57" s="319"/>
      <c r="D57" s="320"/>
      <c r="E57" s="320"/>
      <c r="F57" s="320"/>
      <c r="G57" s="320"/>
      <c r="H57" s="320"/>
      <c r="I57" s="320"/>
      <c r="J57" s="105"/>
      <c r="K57" s="74"/>
      <c r="L57" s="105"/>
      <c r="M57" s="321"/>
      <c r="N57" s="322"/>
      <c r="O57" s="104"/>
      <c r="P57" s="163"/>
    </row>
    <row r="58" spans="2:16" ht="14.4" thickBot="1">
      <c r="B58" s="162"/>
      <c r="C58" s="313" t="s">
        <v>58</v>
      </c>
      <c r="D58" s="314"/>
      <c r="E58" s="314"/>
      <c r="F58" s="314"/>
      <c r="G58" s="314"/>
      <c r="H58" s="314"/>
      <c r="I58" s="314"/>
      <c r="J58" s="314"/>
      <c r="K58" s="314"/>
      <c r="L58" s="314"/>
      <c r="M58" s="314"/>
      <c r="N58" s="315"/>
      <c r="O58" s="103">
        <f>+O54+O56+O55+O57</f>
        <v>226646</v>
      </c>
      <c r="P58" s="163"/>
    </row>
    <row r="59" spans="2:16" ht="14.4" thickBot="1">
      <c r="B59" s="162"/>
      <c r="C59" s="79"/>
      <c r="O59" s="78"/>
      <c r="P59" s="163"/>
    </row>
    <row r="60" spans="2:16" ht="14.4" thickBot="1">
      <c r="B60" s="162"/>
      <c r="C60" s="316" t="s">
        <v>70</v>
      </c>
      <c r="D60" s="317"/>
      <c r="E60" s="317"/>
      <c r="F60" s="317"/>
      <c r="G60" s="317"/>
      <c r="H60" s="317"/>
      <c r="I60" s="317"/>
      <c r="J60" s="317"/>
      <c r="K60" s="317"/>
      <c r="L60" s="317"/>
      <c r="M60" s="317"/>
      <c r="N60" s="318"/>
      <c r="O60" s="102">
        <f>ROUND(O35+O58+O49+O42,0)</f>
        <v>498541</v>
      </c>
      <c r="P60" s="163"/>
    </row>
    <row r="61" spans="2:16">
      <c r="B61" s="162"/>
      <c r="C61" s="338" t="s">
        <v>71</v>
      </c>
      <c r="D61" s="339"/>
      <c r="E61" s="339"/>
      <c r="F61" s="339"/>
      <c r="G61" s="339"/>
      <c r="H61" s="339"/>
      <c r="I61" s="339"/>
      <c r="J61" s="339"/>
      <c r="K61" s="339"/>
      <c r="L61" s="339"/>
      <c r="M61" s="339"/>
      <c r="N61" s="339"/>
      <c r="O61" s="340"/>
      <c r="P61" s="163"/>
    </row>
    <row r="62" spans="2:16">
      <c r="B62" s="162"/>
      <c r="C62" s="341"/>
      <c r="D62" s="342"/>
      <c r="E62" s="342"/>
      <c r="F62" s="342"/>
      <c r="G62" s="342"/>
      <c r="H62" s="342"/>
      <c r="I62" s="342"/>
      <c r="J62" s="342"/>
      <c r="K62" s="342"/>
      <c r="L62" s="342"/>
      <c r="M62" s="342"/>
      <c r="N62" s="342"/>
      <c r="O62" s="343"/>
      <c r="P62" s="163"/>
    </row>
    <row r="63" spans="2:16" ht="14.4" thickBot="1">
      <c r="B63" s="162"/>
      <c r="C63" s="344"/>
      <c r="D63" s="345"/>
      <c r="E63" s="345"/>
      <c r="F63" s="345"/>
      <c r="G63" s="345"/>
      <c r="H63" s="345"/>
      <c r="I63" s="345"/>
      <c r="J63" s="345"/>
      <c r="K63" s="345"/>
      <c r="L63" s="345"/>
      <c r="M63" s="345"/>
      <c r="N63" s="345"/>
      <c r="O63" s="346"/>
      <c r="P63" s="163"/>
    </row>
    <row r="64" spans="2:16">
      <c r="B64" s="162"/>
      <c r="C64" s="323" t="s">
        <v>72</v>
      </c>
      <c r="D64" s="324"/>
      <c r="E64" s="324"/>
      <c r="F64" s="324"/>
      <c r="G64" s="324"/>
      <c r="H64" s="324"/>
      <c r="I64" s="324"/>
      <c r="J64" s="159"/>
      <c r="K64" s="160"/>
      <c r="L64" s="101" t="s">
        <v>73</v>
      </c>
      <c r="M64" s="325" t="s">
        <v>74</v>
      </c>
      <c r="N64" s="326"/>
      <c r="O64" s="100"/>
      <c r="P64" s="163"/>
    </row>
    <row r="65" spans="2:16">
      <c r="B65" s="162"/>
      <c r="C65" s="307" t="s">
        <v>23</v>
      </c>
      <c r="D65" s="308"/>
      <c r="E65" s="308"/>
      <c r="F65" s="308"/>
      <c r="G65" s="308"/>
      <c r="H65" s="308"/>
      <c r="I65" s="308"/>
      <c r="J65" s="98"/>
      <c r="K65" s="97"/>
      <c r="L65" s="94">
        <v>0.24</v>
      </c>
      <c r="M65" s="309">
        <f>+O60</f>
        <v>498541</v>
      </c>
      <c r="N65" s="310"/>
      <c r="O65" s="93">
        <f>+L65*M65</f>
        <v>119649.84</v>
      </c>
      <c r="P65" s="163"/>
    </row>
    <row r="66" spans="2:16">
      <c r="B66" s="162"/>
      <c r="C66" s="99" t="s">
        <v>75</v>
      </c>
      <c r="D66" s="80"/>
      <c r="E66" s="80"/>
      <c r="F66" s="80"/>
      <c r="G66" s="80"/>
      <c r="H66" s="80"/>
      <c r="I66" s="80"/>
      <c r="J66" s="98"/>
      <c r="K66" s="97"/>
      <c r="L66" s="94">
        <v>0.01</v>
      </c>
      <c r="M66" s="309">
        <f>+O60</f>
        <v>498541</v>
      </c>
      <c r="N66" s="310"/>
      <c r="O66" s="93">
        <f t="shared" ref="O66:O67" si="0">+L66*M66</f>
        <v>4985.41</v>
      </c>
      <c r="P66" s="163"/>
    </row>
    <row r="67" spans="2:16" ht="14.4" thickBot="1">
      <c r="B67" s="162"/>
      <c r="C67" s="156" t="s">
        <v>76</v>
      </c>
      <c r="D67" s="157"/>
      <c r="E67" s="157"/>
      <c r="F67" s="157"/>
      <c r="G67" s="157"/>
      <c r="H67" s="157"/>
      <c r="I67" s="157"/>
      <c r="J67" s="96"/>
      <c r="K67" s="95"/>
      <c r="L67" s="94">
        <v>0.05</v>
      </c>
      <c r="M67" s="311">
        <f>+O60</f>
        <v>498541</v>
      </c>
      <c r="N67" s="312"/>
      <c r="O67" s="93">
        <f t="shared" si="0"/>
        <v>24927.050000000003</v>
      </c>
      <c r="P67" s="163"/>
    </row>
    <row r="68" spans="2:16" ht="14.4" thickBot="1">
      <c r="B68" s="162"/>
      <c r="C68" s="313" t="s">
        <v>58</v>
      </c>
      <c r="D68" s="314"/>
      <c r="E68" s="314"/>
      <c r="F68" s="314"/>
      <c r="G68" s="314"/>
      <c r="H68" s="314"/>
      <c r="I68" s="314"/>
      <c r="J68" s="314"/>
      <c r="K68" s="314"/>
      <c r="L68" s="314"/>
      <c r="M68" s="314"/>
      <c r="N68" s="315"/>
      <c r="O68" s="92">
        <f>+O60+O65+O66+O67</f>
        <v>648103.30000000005</v>
      </c>
      <c r="P68" s="163"/>
    </row>
    <row r="69" spans="2:16" ht="14.4" thickBot="1">
      <c r="B69" s="162"/>
      <c r="C69" s="79"/>
      <c r="O69" s="78"/>
      <c r="P69" s="163"/>
    </row>
    <row r="70" spans="2:16" ht="14.4" thickBot="1">
      <c r="B70" s="162"/>
      <c r="C70" s="316" t="s">
        <v>77</v>
      </c>
      <c r="D70" s="317"/>
      <c r="E70" s="317"/>
      <c r="F70" s="317"/>
      <c r="G70" s="317"/>
      <c r="H70" s="317"/>
      <c r="I70" s="317"/>
      <c r="J70" s="317"/>
      <c r="K70" s="317"/>
      <c r="L70" s="317"/>
      <c r="M70" s="317"/>
      <c r="N70" s="318"/>
      <c r="O70" s="91">
        <f>+O68</f>
        <v>648103.30000000005</v>
      </c>
      <c r="P70" s="163"/>
    </row>
    <row r="71" spans="2:16">
      <c r="B71" s="162"/>
      <c r="C71" s="90"/>
      <c r="D71" s="89"/>
      <c r="E71" s="89"/>
      <c r="F71" s="89"/>
      <c r="G71" s="89"/>
      <c r="H71" s="89"/>
      <c r="I71" s="89"/>
      <c r="J71" s="89"/>
      <c r="K71" s="89"/>
      <c r="L71" s="89"/>
      <c r="M71" s="89"/>
      <c r="N71" s="89"/>
      <c r="O71" s="88"/>
      <c r="P71" s="163"/>
    </row>
    <row r="72" spans="2:16">
      <c r="B72" s="162"/>
      <c r="C72" s="79"/>
      <c r="O72" s="78"/>
      <c r="P72" s="163"/>
    </row>
    <row r="73" spans="2:16">
      <c r="B73" s="162"/>
      <c r="C73" s="79"/>
      <c r="O73" s="78"/>
      <c r="P73" s="163"/>
    </row>
    <row r="74" spans="2:16">
      <c r="B74" s="162"/>
      <c r="C74" s="79"/>
      <c r="H74" s="81" t="s">
        <v>78</v>
      </c>
      <c r="I74" s="81"/>
      <c r="J74" s="81"/>
      <c r="K74" s="81"/>
      <c r="O74" s="78"/>
      <c r="P74" s="163"/>
    </row>
    <row r="75" spans="2:16">
      <c r="B75" s="162"/>
      <c r="C75" s="87"/>
      <c r="D75" s="166"/>
      <c r="E75" s="166"/>
      <c r="F75" s="166"/>
      <c r="G75" s="166"/>
      <c r="H75" s="81" t="s">
        <v>79</v>
      </c>
      <c r="I75" s="166"/>
      <c r="J75" s="166"/>
      <c r="K75" s="166"/>
      <c r="L75" s="166"/>
      <c r="M75" s="166"/>
      <c r="N75" s="166"/>
      <c r="O75" s="86"/>
      <c r="P75" s="163"/>
    </row>
    <row r="76" spans="2:16">
      <c r="B76" s="162"/>
      <c r="C76" s="87"/>
      <c r="D76" s="166"/>
      <c r="E76" s="166"/>
      <c r="F76" s="166"/>
      <c r="G76" s="166"/>
      <c r="H76" s="81" t="s">
        <v>80</v>
      </c>
      <c r="K76" s="166"/>
      <c r="L76" s="166"/>
      <c r="M76" s="166"/>
      <c r="N76" s="166"/>
      <c r="O76" s="86"/>
      <c r="P76" s="163"/>
    </row>
    <row r="77" spans="2:16">
      <c r="B77" s="162"/>
      <c r="C77" s="82"/>
      <c r="D77" s="167"/>
      <c r="E77" s="167"/>
      <c r="F77" s="167"/>
      <c r="G77" s="167"/>
      <c r="H77" s="81" t="s">
        <v>81</v>
      </c>
      <c r="I77" s="167"/>
      <c r="J77" s="167"/>
      <c r="K77" s="167"/>
      <c r="L77" s="167"/>
      <c r="M77" s="167"/>
      <c r="N77" s="167"/>
      <c r="O77" s="76"/>
      <c r="P77" s="163"/>
    </row>
    <row r="78" spans="2:16">
      <c r="B78" s="162"/>
      <c r="C78" s="79"/>
      <c r="H78" s="73" t="s">
        <v>82</v>
      </c>
      <c r="O78" s="78"/>
      <c r="P78" s="163"/>
    </row>
    <row r="79" spans="2:16">
      <c r="B79" s="162"/>
      <c r="C79" s="85" t="s">
        <v>83</v>
      </c>
      <c r="D79" s="155"/>
      <c r="E79" s="155"/>
      <c r="F79" s="155"/>
      <c r="G79" s="155"/>
      <c r="H79" s="155"/>
      <c r="I79" s="155"/>
      <c r="J79" s="155"/>
      <c r="K79" s="155"/>
      <c r="L79" s="155"/>
      <c r="M79" s="155"/>
      <c r="N79" s="155"/>
      <c r="O79" s="84"/>
      <c r="P79" s="163"/>
    </row>
    <row r="80" spans="2:16">
      <c r="B80" s="162"/>
      <c r="C80" s="304"/>
      <c r="D80" s="305"/>
      <c r="E80" s="305"/>
      <c r="F80" s="305"/>
      <c r="G80" s="305"/>
      <c r="H80" s="305"/>
      <c r="I80" s="305"/>
      <c r="J80" s="305"/>
      <c r="K80" s="305"/>
      <c r="L80" s="305"/>
      <c r="M80" s="305"/>
      <c r="N80" s="305"/>
      <c r="O80" s="306"/>
      <c r="P80" s="163"/>
    </row>
    <row r="81" spans="2:16">
      <c r="B81" s="162"/>
      <c r="C81" s="304"/>
      <c r="D81" s="305"/>
      <c r="E81" s="305"/>
      <c r="F81" s="305"/>
      <c r="G81" s="305"/>
      <c r="H81" s="305"/>
      <c r="I81" s="305"/>
      <c r="J81" s="305"/>
      <c r="K81" s="305"/>
      <c r="L81" s="305"/>
      <c r="M81" s="305"/>
      <c r="N81" s="305"/>
      <c r="O81" s="306"/>
      <c r="P81" s="163"/>
    </row>
    <row r="82" spans="2:16">
      <c r="B82" s="162"/>
      <c r="C82" s="82"/>
      <c r="D82" s="167"/>
      <c r="E82" s="167"/>
      <c r="F82" s="167"/>
      <c r="G82" s="167"/>
      <c r="H82" s="167"/>
      <c r="I82" s="167"/>
      <c r="J82" s="167"/>
      <c r="K82" s="167"/>
      <c r="L82" s="167"/>
      <c r="M82" s="167"/>
      <c r="N82" s="167"/>
      <c r="O82" s="76"/>
      <c r="P82" s="163"/>
    </row>
    <row r="83" spans="2:16">
      <c r="B83" s="162"/>
      <c r="C83" s="83" t="s">
        <v>84</v>
      </c>
      <c r="D83" s="167"/>
      <c r="E83" s="167"/>
      <c r="F83" s="167"/>
      <c r="G83" s="167"/>
      <c r="H83" s="167"/>
      <c r="I83" s="167"/>
      <c r="J83" s="167"/>
      <c r="K83" s="167"/>
      <c r="L83" s="167"/>
      <c r="M83" s="167"/>
      <c r="N83" s="167"/>
      <c r="O83" s="76"/>
      <c r="P83" s="163"/>
    </row>
    <row r="84" spans="2:16" ht="12.75" customHeight="1">
      <c r="B84" s="162"/>
      <c r="C84" s="301" t="s">
        <v>85</v>
      </c>
      <c r="D84" s="302"/>
      <c r="E84" s="302"/>
      <c r="F84" s="302"/>
      <c r="G84" s="302"/>
      <c r="H84" s="302"/>
      <c r="I84" s="302"/>
      <c r="J84" s="302"/>
      <c r="K84" s="302"/>
      <c r="L84" s="302"/>
      <c r="M84" s="302"/>
      <c r="N84" s="302"/>
      <c r="O84" s="303"/>
      <c r="P84" s="163"/>
    </row>
    <row r="85" spans="2:16">
      <c r="B85" s="162"/>
      <c r="C85" s="301"/>
      <c r="D85" s="302"/>
      <c r="E85" s="302"/>
      <c r="F85" s="302"/>
      <c r="G85" s="302"/>
      <c r="H85" s="302"/>
      <c r="I85" s="302"/>
      <c r="J85" s="302"/>
      <c r="K85" s="302"/>
      <c r="L85" s="302"/>
      <c r="M85" s="302"/>
      <c r="N85" s="302"/>
      <c r="O85" s="303"/>
      <c r="P85" s="163"/>
    </row>
    <row r="86" spans="2:16" ht="13.05" customHeight="1">
      <c r="B86" s="162"/>
      <c r="C86" s="301" t="s">
        <v>86</v>
      </c>
      <c r="D86" s="302"/>
      <c r="E86" s="302"/>
      <c r="F86" s="302"/>
      <c r="G86" s="302"/>
      <c r="H86" s="302"/>
      <c r="I86" s="302"/>
      <c r="J86" s="302"/>
      <c r="K86" s="302"/>
      <c r="L86" s="302"/>
      <c r="M86" s="302"/>
      <c r="N86" s="302"/>
      <c r="O86" s="303"/>
      <c r="P86" s="163"/>
    </row>
    <row r="87" spans="2:16">
      <c r="B87" s="162"/>
      <c r="C87" s="301"/>
      <c r="D87" s="302"/>
      <c r="E87" s="302"/>
      <c r="F87" s="302"/>
      <c r="G87" s="302"/>
      <c r="H87" s="302"/>
      <c r="I87" s="302"/>
      <c r="J87" s="302"/>
      <c r="K87" s="302"/>
      <c r="L87" s="302"/>
      <c r="M87" s="302"/>
      <c r="N87" s="302"/>
      <c r="O87" s="303"/>
      <c r="P87" s="163"/>
    </row>
    <row r="88" spans="2:16">
      <c r="B88" s="162"/>
      <c r="C88" s="82"/>
      <c r="D88" s="167"/>
      <c r="E88" s="167"/>
      <c r="F88" s="167"/>
      <c r="G88" s="167"/>
      <c r="H88" s="167"/>
      <c r="I88" s="167"/>
      <c r="J88" s="167"/>
      <c r="K88" s="167"/>
      <c r="L88" s="167"/>
      <c r="M88" s="167"/>
      <c r="N88" s="167"/>
      <c r="O88" s="76"/>
      <c r="P88" s="163"/>
    </row>
    <row r="89" spans="2:16">
      <c r="B89" s="162"/>
      <c r="C89" s="79"/>
      <c r="H89" s="81" t="s">
        <v>78</v>
      </c>
      <c r="O89" s="78"/>
      <c r="P89" s="163"/>
    </row>
    <row r="90" spans="2:16">
      <c r="B90" s="162"/>
      <c r="C90" s="79"/>
      <c r="H90" s="73" t="s">
        <v>79</v>
      </c>
      <c r="I90" s="80"/>
      <c r="J90" s="80"/>
      <c r="K90" s="80"/>
      <c r="O90" s="78"/>
      <c r="P90" s="163"/>
    </row>
    <row r="91" spans="2:16">
      <c r="B91" s="162"/>
      <c r="C91" s="79"/>
      <c r="H91" s="73" t="s">
        <v>87</v>
      </c>
      <c r="I91" s="168"/>
      <c r="J91" s="168"/>
      <c r="K91" s="168"/>
      <c r="O91" s="78"/>
      <c r="P91" s="163"/>
    </row>
    <row r="92" spans="2:16">
      <c r="B92" s="162"/>
      <c r="C92" s="77"/>
      <c r="D92" s="167"/>
      <c r="E92" s="167"/>
      <c r="F92" s="167"/>
      <c r="G92" s="167"/>
      <c r="H92" s="73" t="s">
        <v>81</v>
      </c>
      <c r="L92" s="167"/>
      <c r="M92" s="167"/>
      <c r="N92" s="167"/>
      <c r="O92" s="76"/>
      <c r="P92" s="163"/>
    </row>
    <row r="93" spans="2:16" ht="17.25" customHeight="1">
      <c r="B93" s="162"/>
      <c r="C93" s="75"/>
      <c r="D93" s="169"/>
      <c r="E93" s="169"/>
      <c r="K93" s="293"/>
      <c r="L93" s="293"/>
      <c r="M93" s="293"/>
      <c r="N93" s="293"/>
      <c r="O93" s="294"/>
      <c r="P93" s="163"/>
    </row>
    <row r="94" spans="2:16" ht="18.75" customHeight="1" thickBot="1">
      <c r="B94" s="162"/>
      <c r="C94" s="297"/>
      <c r="D94" s="298"/>
      <c r="E94" s="298"/>
      <c r="F94" s="74"/>
      <c r="G94" s="74"/>
      <c r="H94" s="74"/>
      <c r="I94" s="74"/>
      <c r="J94" s="74"/>
      <c r="K94" s="295"/>
      <c r="L94" s="295"/>
      <c r="M94" s="295"/>
      <c r="N94" s="295"/>
      <c r="O94" s="296"/>
      <c r="P94" s="163"/>
    </row>
    <row r="95" spans="2:16" ht="14.4" thickBot="1">
      <c r="B95" s="170"/>
      <c r="C95" s="171"/>
      <c r="D95" s="171"/>
      <c r="E95" s="171"/>
      <c r="F95" s="171"/>
      <c r="G95" s="171"/>
      <c r="H95" s="171"/>
      <c r="I95" s="171"/>
      <c r="J95" s="171"/>
      <c r="K95" s="171"/>
      <c r="L95" s="171"/>
      <c r="M95" s="171"/>
      <c r="N95" s="171"/>
      <c r="O95" s="171"/>
      <c r="P95" s="172"/>
    </row>
    <row r="96" spans="2:16" ht="14.4" thickTop="1"/>
  </sheetData>
  <mergeCells count="85">
    <mergeCell ref="K93:O94"/>
    <mergeCell ref="C94:E94"/>
    <mergeCell ref="C68:N68"/>
    <mergeCell ref="C70:N70"/>
    <mergeCell ref="C80:O80"/>
    <mergeCell ref="C81:O81"/>
    <mergeCell ref="C84:O85"/>
    <mergeCell ref="C86:O87"/>
    <mergeCell ref="M67:N67"/>
    <mergeCell ref="M56:N56"/>
    <mergeCell ref="C57:I57"/>
    <mergeCell ref="M57:N57"/>
    <mergeCell ref="C58:N58"/>
    <mergeCell ref="C60:N60"/>
    <mergeCell ref="C61:O63"/>
    <mergeCell ref="C64:I64"/>
    <mergeCell ref="M64:N64"/>
    <mergeCell ref="C65:I65"/>
    <mergeCell ref="M65:N65"/>
    <mergeCell ref="M66:N66"/>
    <mergeCell ref="M55:N55"/>
    <mergeCell ref="C46:I46"/>
    <mergeCell ref="M46:N46"/>
    <mergeCell ref="C47:I47"/>
    <mergeCell ref="M47:N47"/>
    <mergeCell ref="C48:I48"/>
    <mergeCell ref="M48:N48"/>
    <mergeCell ref="C49:N49"/>
    <mergeCell ref="C50:O52"/>
    <mergeCell ref="C53:I53"/>
    <mergeCell ref="M53:N53"/>
    <mergeCell ref="M54:N54"/>
    <mergeCell ref="C43:O45"/>
    <mergeCell ref="J33:K33"/>
    <mergeCell ref="M33:N33"/>
    <mergeCell ref="M34:N34"/>
    <mergeCell ref="C35:N35"/>
    <mergeCell ref="C36:O38"/>
    <mergeCell ref="C39:J39"/>
    <mergeCell ref="M39:N39"/>
    <mergeCell ref="C40:J40"/>
    <mergeCell ref="M40:N40"/>
    <mergeCell ref="C41:J41"/>
    <mergeCell ref="M41:N41"/>
    <mergeCell ref="C42:N42"/>
    <mergeCell ref="C31:G31"/>
    <mergeCell ref="H31:I31"/>
    <mergeCell ref="J31:K31"/>
    <mergeCell ref="M31:N31"/>
    <mergeCell ref="C32:G32"/>
    <mergeCell ref="H32:I32"/>
    <mergeCell ref="J32:K32"/>
    <mergeCell ref="M32:N32"/>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77FA4-32C2-4422-91E1-464DB496A1C1}">
  <sheetPr codeName="Hoja16"/>
  <dimension ref="B1:P94"/>
  <sheetViews>
    <sheetView showGridLines="0" view="pageBreakPreview" topLeftCell="A30" zoomScale="85" zoomScaleNormal="80" zoomScaleSheetLayoutView="85" zoomScalePageLayoutView="85" workbookViewId="0">
      <selection activeCell="C40" sqref="C40:N40"/>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(Entidad)'!C39</f>
        <v>4.5</v>
      </c>
      <c r="D25" s="335" t="str">
        <f>+'PRESUPUESTO OFICIAL (Entidad)'!G39</f>
        <v>CONCRETO DE 3,000 PSI PARA GUARDARUEDAS H= 0,15m</v>
      </c>
      <c r="E25" s="336"/>
      <c r="F25" s="336"/>
      <c r="G25" s="336"/>
      <c r="H25" s="336"/>
      <c r="I25" s="336"/>
      <c r="J25" s="336"/>
      <c r="K25" s="336"/>
      <c r="L25" s="337"/>
      <c r="M25" s="335" t="str">
        <f>+'PRESUPUESTO OFICIAL (Entidad)'!H39</f>
        <v>ML</v>
      </c>
      <c r="N25" s="337"/>
      <c r="O25" s="127">
        <f>+'PRESUPUESTO OFICIAL (Entidad)'!I39</f>
        <v>25</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t="s">
        <v>143</v>
      </c>
      <c r="D30" s="308"/>
      <c r="E30" s="308"/>
      <c r="F30" s="308"/>
      <c r="G30" s="353"/>
      <c r="H30" s="398"/>
      <c r="I30" s="353"/>
      <c r="J30" s="398" t="s">
        <v>134</v>
      </c>
      <c r="K30" s="353"/>
      <c r="L30" s="124">
        <v>92800</v>
      </c>
      <c r="M30" s="399">
        <v>7.7499999999999999E-2</v>
      </c>
      <c r="N30" s="352"/>
      <c r="O30" s="115">
        <f>+L30*M30</f>
        <v>7192</v>
      </c>
      <c r="P30" s="163"/>
    </row>
    <row r="31" spans="2:16">
      <c r="B31" s="162"/>
      <c r="C31" s="307" t="s">
        <v>144</v>
      </c>
      <c r="D31" s="308"/>
      <c r="E31" s="308"/>
      <c r="F31" s="308"/>
      <c r="G31" s="353"/>
      <c r="H31" s="398"/>
      <c r="I31" s="353"/>
      <c r="J31" s="398" t="s">
        <v>134</v>
      </c>
      <c r="K31" s="353"/>
      <c r="L31" s="124">
        <v>120000</v>
      </c>
      <c r="M31" s="399">
        <v>0.1</v>
      </c>
      <c r="N31" s="352"/>
      <c r="O31" s="115">
        <f>+L31*M31</f>
        <v>12000</v>
      </c>
      <c r="P31" s="163"/>
    </row>
    <row r="32" spans="2:16" ht="14.4" thickBot="1">
      <c r="B32" s="162"/>
      <c r="C32" s="99" t="s">
        <v>105</v>
      </c>
      <c r="D32" s="80"/>
      <c r="E32" s="80"/>
      <c r="F32" s="80"/>
      <c r="G32" s="125"/>
      <c r="H32" s="126"/>
      <c r="I32" s="125"/>
      <c r="J32" s="126" t="s">
        <v>106</v>
      </c>
      <c r="K32" s="125"/>
      <c r="L32" s="124">
        <f>+O52</f>
        <v>55402</v>
      </c>
      <c r="M32" s="351">
        <v>0.1</v>
      </c>
      <c r="N32" s="352"/>
      <c r="O32" s="115">
        <f>ROUND(L32*M32,0)</f>
        <v>5540</v>
      </c>
      <c r="P32" s="163"/>
    </row>
    <row r="33" spans="2:16" ht="14.4" thickBot="1">
      <c r="B33" s="162"/>
      <c r="C33" s="313" t="s">
        <v>58</v>
      </c>
      <c r="D33" s="314"/>
      <c r="E33" s="314"/>
      <c r="F33" s="314"/>
      <c r="G33" s="314"/>
      <c r="H33" s="314"/>
      <c r="I33" s="314"/>
      <c r="J33" s="314"/>
      <c r="K33" s="314"/>
      <c r="L33" s="314"/>
      <c r="M33" s="314"/>
      <c r="N33" s="315"/>
      <c r="O33" s="114">
        <f>+SUM(O30:O32)</f>
        <v>24732</v>
      </c>
      <c r="P33" s="163"/>
    </row>
    <row r="34" spans="2:16" ht="13.5" customHeight="1">
      <c r="B34" s="162"/>
      <c r="C34" s="338" t="s">
        <v>59</v>
      </c>
      <c r="D34" s="339"/>
      <c r="E34" s="339"/>
      <c r="F34" s="339"/>
      <c r="G34" s="339"/>
      <c r="H34" s="339"/>
      <c r="I34" s="339"/>
      <c r="J34" s="339"/>
      <c r="K34" s="339"/>
      <c r="L34" s="339"/>
      <c r="M34" s="339"/>
      <c r="N34" s="339"/>
      <c r="O34" s="340"/>
      <c r="P34" s="163"/>
    </row>
    <row r="35" spans="2:16">
      <c r="B35" s="162"/>
      <c r="C35" s="341"/>
      <c r="D35" s="342"/>
      <c r="E35" s="342"/>
      <c r="F35" s="342"/>
      <c r="G35" s="342"/>
      <c r="H35" s="342"/>
      <c r="I35" s="342"/>
      <c r="J35" s="342"/>
      <c r="K35" s="342"/>
      <c r="L35" s="342"/>
      <c r="M35" s="342"/>
      <c r="N35" s="342"/>
      <c r="O35" s="343"/>
      <c r="P35" s="163"/>
    </row>
    <row r="36" spans="2:16" ht="14.4" thickBot="1">
      <c r="B36" s="162"/>
      <c r="C36" s="344"/>
      <c r="D36" s="345"/>
      <c r="E36" s="345"/>
      <c r="F36" s="345"/>
      <c r="G36" s="345"/>
      <c r="H36" s="345"/>
      <c r="I36" s="345"/>
      <c r="J36" s="345"/>
      <c r="K36" s="345"/>
      <c r="L36" s="345"/>
      <c r="M36" s="345"/>
      <c r="N36" s="345"/>
      <c r="O36" s="346"/>
      <c r="P36" s="163"/>
    </row>
    <row r="37" spans="2:16">
      <c r="B37" s="162"/>
      <c r="C37" s="323" t="s">
        <v>50</v>
      </c>
      <c r="D37" s="324"/>
      <c r="E37" s="324"/>
      <c r="F37" s="324"/>
      <c r="G37" s="324"/>
      <c r="H37" s="324"/>
      <c r="I37" s="324"/>
      <c r="J37" s="330"/>
      <c r="K37" s="161" t="s">
        <v>51</v>
      </c>
      <c r="L37" s="113" t="s">
        <v>11</v>
      </c>
      <c r="M37" s="329" t="s">
        <v>60</v>
      </c>
      <c r="N37" s="330"/>
      <c r="O37" s="118" t="s">
        <v>57</v>
      </c>
      <c r="P37" s="163"/>
    </row>
    <row r="38" spans="2:16">
      <c r="B38" s="162"/>
      <c r="C38" s="307" t="s">
        <v>146</v>
      </c>
      <c r="D38" s="308"/>
      <c r="E38" s="308"/>
      <c r="F38" s="308"/>
      <c r="G38" s="308"/>
      <c r="H38" s="308"/>
      <c r="I38" s="308"/>
      <c r="J38" s="353"/>
      <c r="K38" s="158" t="s">
        <v>101</v>
      </c>
      <c r="L38" s="122">
        <v>0.35</v>
      </c>
      <c r="M38" s="385">
        <v>28560</v>
      </c>
      <c r="N38" s="386"/>
      <c r="O38" s="115">
        <f>+L38*M38</f>
        <v>9996</v>
      </c>
      <c r="P38" s="163"/>
    </row>
    <row r="39" spans="2:16" ht="14.4" thickBot="1">
      <c r="B39" s="162"/>
      <c r="C39" s="319" t="s">
        <v>153</v>
      </c>
      <c r="D39" s="320"/>
      <c r="E39" s="320"/>
      <c r="F39" s="320"/>
      <c r="G39" s="320"/>
      <c r="H39" s="320"/>
      <c r="I39" s="320"/>
      <c r="J39" s="347"/>
      <c r="K39" s="158" t="s">
        <v>118</v>
      </c>
      <c r="L39" s="218">
        <v>6.3750000000000001E-2</v>
      </c>
      <c r="M39" s="385">
        <v>657963</v>
      </c>
      <c r="N39" s="386"/>
      <c r="O39" s="115">
        <f>ROUND(L39*M39*(1+0.05),0)</f>
        <v>44042</v>
      </c>
      <c r="P39" s="163"/>
    </row>
    <row r="40" spans="2:16" ht="14.4" thickBot="1">
      <c r="B40" s="162"/>
      <c r="C40" s="313" t="s">
        <v>58</v>
      </c>
      <c r="D40" s="314"/>
      <c r="E40" s="314"/>
      <c r="F40" s="314"/>
      <c r="G40" s="314"/>
      <c r="H40" s="314"/>
      <c r="I40" s="314"/>
      <c r="J40" s="314"/>
      <c r="K40" s="314"/>
      <c r="L40" s="314"/>
      <c r="M40" s="314"/>
      <c r="N40" s="315"/>
      <c r="O40" s="103">
        <f>+O38+O39</f>
        <v>54038</v>
      </c>
      <c r="P40" s="163"/>
    </row>
    <row r="41" spans="2:16">
      <c r="B41" s="162"/>
      <c r="C41" s="338" t="s">
        <v>61</v>
      </c>
      <c r="D41" s="339"/>
      <c r="E41" s="339"/>
      <c r="F41" s="339"/>
      <c r="G41" s="339"/>
      <c r="H41" s="339"/>
      <c r="I41" s="339"/>
      <c r="J41" s="339"/>
      <c r="K41" s="339"/>
      <c r="L41" s="339"/>
      <c r="M41" s="339"/>
      <c r="N41" s="339"/>
      <c r="O41" s="340"/>
      <c r="P41" s="163"/>
    </row>
    <row r="42" spans="2:16">
      <c r="B42" s="162"/>
      <c r="C42" s="341"/>
      <c r="D42" s="342"/>
      <c r="E42" s="342"/>
      <c r="F42" s="342"/>
      <c r="G42" s="342"/>
      <c r="H42" s="342"/>
      <c r="I42" s="342"/>
      <c r="J42" s="342"/>
      <c r="K42" s="342"/>
      <c r="L42" s="342"/>
      <c r="M42" s="342"/>
      <c r="N42" s="342"/>
      <c r="O42" s="343"/>
      <c r="P42" s="163"/>
    </row>
    <row r="43" spans="2:16" ht="14.4" thickBot="1">
      <c r="B43" s="162"/>
      <c r="C43" s="344"/>
      <c r="D43" s="345"/>
      <c r="E43" s="345"/>
      <c r="F43" s="345"/>
      <c r="G43" s="345"/>
      <c r="H43" s="345"/>
      <c r="I43" s="345"/>
      <c r="J43" s="345"/>
      <c r="K43" s="345"/>
      <c r="L43" s="345"/>
      <c r="M43" s="345"/>
      <c r="N43" s="345"/>
      <c r="O43" s="346"/>
      <c r="P43" s="163"/>
    </row>
    <row r="44" spans="2:16">
      <c r="B44" s="162"/>
      <c r="C44" s="323" t="s">
        <v>62</v>
      </c>
      <c r="D44" s="324"/>
      <c r="E44" s="324"/>
      <c r="F44" s="324"/>
      <c r="G44" s="324"/>
      <c r="H44" s="324"/>
      <c r="I44" s="324"/>
      <c r="J44" s="113" t="s">
        <v>63</v>
      </c>
      <c r="K44" s="159" t="s">
        <v>64</v>
      </c>
      <c r="L44" s="119" t="s">
        <v>65</v>
      </c>
      <c r="M44" s="329" t="s">
        <v>66</v>
      </c>
      <c r="N44" s="330"/>
      <c r="O44" s="118" t="s">
        <v>57</v>
      </c>
      <c r="P44" s="163"/>
    </row>
    <row r="45" spans="2:16">
      <c r="B45" s="162"/>
      <c r="C45" s="307"/>
      <c r="D45" s="308"/>
      <c r="E45" s="308"/>
      <c r="F45" s="308"/>
      <c r="G45" s="308"/>
      <c r="H45" s="308"/>
      <c r="I45" s="308"/>
      <c r="J45" s="116"/>
      <c r="K45" s="117"/>
      <c r="L45" s="116"/>
      <c r="M45" s="327"/>
      <c r="N45" s="328"/>
      <c r="O45" s="115"/>
      <c r="P45" s="163"/>
    </row>
    <row r="46" spans="2:16" ht="14.4" thickBot="1">
      <c r="B46" s="162"/>
      <c r="C46" s="319"/>
      <c r="D46" s="320"/>
      <c r="E46" s="320"/>
      <c r="F46" s="320"/>
      <c r="G46" s="320"/>
      <c r="H46" s="320"/>
      <c r="I46" s="320"/>
      <c r="J46" s="105"/>
      <c r="K46" s="74"/>
      <c r="L46" s="105"/>
      <c r="M46" s="321"/>
      <c r="N46" s="322"/>
      <c r="O46" s="104"/>
      <c r="P46" s="163"/>
    </row>
    <row r="47" spans="2:16" ht="14.4" thickBot="1">
      <c r="B47" s="162"/>
      <c r="C47" s="313" t="s">
        <v>58</v>
      </c>
      <c r="D47" s="314"/>
      <c r="E47" s="314"/>
      <c r="F47" s="314"/>
      <c r="G47" s="314"/>
      <c r="H47" s="314"/>
      <c r="I47" s="314"/>
      <c r="J47" s="314"/>
      <c r="K47" s="314"/>
      <c r="L47" s="314"/>
      <c r="M47" s="314"/>
      <c r="N47" s="315"/>
      <c r="O47" s="114">
        <f>+O45+O46</f>
        <v>0</v>
      </c>
      <c r="P47" s="163"/>
    </row>
    <row r="48" spans="2:16">
      <c r="B48" s="162"/>
      <c r="C48" s="338" t="s">
        <v>67</v>
      </c>
      <c r="D48" s="339"/>
      <c r="E48" s="339"/>
      <c r="F48" s="339"/>
      <c r="G48" s="339"/>
      <c r="H48" s="339"/>
      <c r="I48" s="339"/>
      <c r="J48" s="339"/>
      <c r="K48" s="339"/>
      <c r="L48" s="339"/>
      <c r="M48" s="339"/>
      <c r="N48" s="339"/>
      <c r="O48" s="340"/>
      <c r="P48" s="163"/>
    </row>
    <row r="49" spans="2:16">
      <c r="B49" s="162"/>
      <c r="C49" s="341"/>
      <c r="D49" s="342"/>
      <c r="E49" s="342"/>
      <c r="F49" s="342"/>
      <c r="G49" s="342"/>
      <c r="H49" s="342"/>
      <c r="I49" s="342"/>
      <c r="J49" s="342"/>
      <c r="K49" s="342"/>
      <c r="L49" s="342"/>
      <c r="M49" s="342"/>
      <c r="N49" s="342"/>
      <c r="O49" s="343"/>
      <c r="P49" s="163"/>
    </row>
    <row r="50" spans="2:16" ht="14.4" thickBot="1">
      <c r="B50" s="162"/>
      <c r="C50" s="344"/>
      <c r="D50" s="345"/>
      <c r="E50" s="345"/>
      <c r="F50" s="345"/>
      <c r="G50" s="345"/>
      <c r="H50" s="345"/>
      <c r="I50" s="345"/>
      <c r="J50" s="345"/>
      <c r="K50" s="345"/>
      <c r="L50" s="345"/>
      <c r="M50" s="345"/>
      <c r="N50" s="345"/>
      <c r="O50" s="346"/>
      <c r="P50" s="163"/>
    </row>
    <row r="51" spans="2:16">
      <c r="B51" s="162"/>
      <c r="C51" s="323" t="s">
        <v>68</v>
      </c>
      <c r="D51" s="324"/>
      <c r="E51" s="324"/>
      <c r="F51" s="324"/>
      <c r="G51" s="324"/>
      <c r="H51" s="324"/>
      <c r="I51" s="324"/>
      <c r="J51" s="113" t="s">
        <v>101</v>
      </c>
      <c r="K51" s="112" t="s">
        <v>69</v>
      </c>
      <c r="L51" s="101" t="s">
        <v>56</v>
      </c>
      <c r="M51" s="325" t="s">
        <v>104</v>
      </c>
      <c r="N51" s="326"/>
      <c r="O51" s="100" t="s">
        <v>57</v>
      </c>
      <c r="P51" s="163"/>
    </row>
    <row r="52" spans="2:16">
      <c r="B52" s="162"/>
      <c r="C52" s="111" t="s">
        <v>135</v>
      </c>
      <c r="D52" s="110"/>
      <c r="E52" s="110"/>
      <c r="F52" s="110"/>
      <c r="G52" s="110"/>
      <c r="H52" s="110"/>
      <c r="I52" s="110"/>
      <c r="J52" s="109" t="s">
        <v>103</v>
      </c>
      <c r="K52" s="108"/>
      <c r="L52" s="107">
        <v>1.1000000000000001</v>
      </c>
      <c r="M52" s="331">
        <v>50365.84</v>
      </c>
      <c r="N52" s="332"/>
      <c r="O52" s="115">
        <f>ROUND(L52*M52,0)</f>
        <v>55402</v>
      </c>
      <c r="P52" s="163"/>
    </row>
    <row r="53" spans="2:16">
      <c r="B53" s="162"/>
      <c r="C53" s="111"/>
      <c r="D53" s="110"/>
      <c r="E53" s="110"/>
      <c r="F53" s="110"/>
      <c r="G53" s="110"/>
      <c r="H53" s="110"/>
      <c r="I53" s="110"/>
      <c r="J53" s="109"/>
      <c r="K53" s="108"/>
      <c r="L53" s="107"/>
      <c r="M53" s="331"/>
      <c r="N53" s="332"/>
      <c r="O53" s="106"/>
      <c r="P53" s="163"/>
    </row>
    <row r="54" spans="2:16">
      <c r="B54" s="162"/>
      <c r="C54" s="111"/>
      <c r="D54" s="110"/>
      <c r="E54" s="110"/>
      <c r="F54" s="110"/>
      <c r="G54" s="110"/>
      <c r="H54" s="110"/>
      <c r="I54" s="110"/>
      <c r="J54" s="109"/>
      <c r="K54" s="108"/>
      <c r="L54" s="107"/>
      <c r="M54" s="327"/>
      <c r="N54" s="328"/>
      <c r="O54" s="106"/>
      <c r="P54" s="163"/>
    </row>
    <row r="55" spans="2:16" ht="14.4" thickBot="1">
      <c r="B55" s="162"/>
      <c r="C55" s="319"/>
      <c r="D55" s="320"/>
      <c r="E55" s="320"/>
      <c r="F55" s="320"/>
      <c r="G55" s="320"/>
      <c r="H55" s="320"/>
      <c r="I55" s="320"/>
      <c r="J55" s="105"/>
      <c r="K55" s="74"/>
      <c r="L55" s="105"/>
      <c r="M55" s="321"/>
      <c r="N55" s="322"/>
      <c r="O55" s="104"/>
      <c r="P55" s="163"/>
    </row>
    <row r="56" spans="2:16" ht="14.4" thickBot="1">
      <c r="B56" s="162"/>
      <c r="C56" s="313" t="s">
        <v>58</v>
      </c>
      <c r="D56" s="314"/>
      <c r="E56" s="314"/>
      <c r="F56" s="314"/>
      <c r="G56" s="314"/>
      <c r="H56" s="314"/>
      <c r="I56" s="314"/>
      <c r="J56" s="314"/>
      <c r="K56" s="314"/>
      <c r="L56" s="314"/>
      <c r="M56" s="314"/>
      <c r="N56" s="315"/>
      <c r="O56" s="103">
        <f>+O52+O54+O53+O55</f>
        <v>55402</v>
      </c>
      <c r="P56" s="163"/>
    </row>
    <row r="57" spans="2:16" ht="14.4" thickBot="1">
      <c r="B57" s="162"/>
      <c r="C57" s="79"/>
      <c r="O57" s="78"/>
      <c r="P57" s="163"/>
    </row>
    <row r="58" spans="2:16" ht="14.4" thickBot="1">
      <c r="B58" s="162"/>
      <c r="C58" s="316" t="s">
        <v>70</v>
      </c>
      <c r="D58" s="317"/>
      <c r="E58" s="317"/>
      <c r="F58" s="317"/>
      <c r="G58" s="317"/>
      <c r="H58" s="317"/>
      <c r="I58" s="317"/>
      <c r="J58" s="317"/>
      <c r="K58" s="317"/>
      <c r="L58" s="317"/>
      <c r="M58" s="317"/>
      <c r="N58" s="318"/>
      <c r="O58" s="102">
        <f>ROUND(O33+O56+O47+O40,0)</f>
        <v>134172</v>
      </c>
      <c r="P58" s="163"/>
    </row>
    <row r="59" spans="2:16">
      <c r="B59" s="162"/>
      <c r="C59" s="338" t="s">
        <v>71</v>
      </c>
      <c r="D59" s="339"/>
      <c r="E59" s="339"/>
      <c r="F59" s="339"/>
      <c r="G59" s="339"/>
      <c r="H59" s="339"/>
      <c r="I59" s="339"/>
      <c r="J59" s="339"/>
      <c r="K59" s="339"/>
      <c r="L59" s="339"/>
      <c r="M59" s="339"/>
      <c r="N59" s="339"/>
      <c r="O59" s="340"/>
      <c r="P59" s="163"/>
    </row>
    <row r="60" spans="2:16">
      <c r="B60" s="162"/>
      <c r="C60" s="341"/>
      <c r="D60" s="342"/>
      <c r="E60" s="342"/>
      <c r="F60" s="342"/>
      <c r="G60" s="342"/>
      <c r="H60" s="342"/>
      <c r="I60" s="342"/>
      <c r="J60" s="342"/>
      <c r="K60" s="342"/>
      <c r="L60" s="342"/>
      <c r="M60" s="342"/>
      <c r="N60" s="342"/>
      <c r="O60" s="343"/>
      <c r="P60" s="163"/>
    </row>
    <row r="61" spans="2:16" ht="14.4" thickBot="1">
      <c r="B61" s="162"/>
      <c r="C61" s="344"/>
      <c r="D61" s="345"/>
      <c r="E61" s="345"/>
      <c r="F61" s="345"/>
      <c r="G61" s="345"/>
      <c r="H61" s="345"/>
      <c r="I61" s="345"/>
      <c r="J61" s="345"/>
      <c r="K61" s="345"/>
      <c r="L61" s="345"/>
      <c r="M61" s="345"/>
      <c r="N61" s="345"/>
      <c r="O61" s="346"/>
      <c r="P61" s="163"/>
    </row>
    <row r="62" spans="2:16">
      <c r="B62" s="162"/>
      <c r="C62" s="323" t="s">
        <v>72</v>
      </c>
      <c r="D62" s="324"/>
      <c r="E62" s="324"/>
      <c r="F62" s="324"/>
      <c r="G62" s="324"/>
      <c r="H62" s="324"/>
      <c r="I62" s="324"/>
      <c r="J62" s="159"/>
      <c r="K62" s="160"/>
      <c r="L62" s="101" t="s">
        <v>73</v>
      </c>
      <c r="M62" s="325" t="s">
        <v>74</v>
      </c>
      <c r="N62" s="326"/>
      <c r="O62" s="100"/>
      <c r="P62" s="163"/>
    </row>
    <row r="63" spans="2:16">
      <c r="B63" s="162"/>
      <c r="C63" s="307" t="s">
        <v>23</v>
      </c>
      <c r="D63" s="308"/>
      <c r="E63" s="308"/>
      <c r="F63" s="308"/>
      <c r="G63" s="308"/>
      <c r="H63" s="308"/>
      <c r="I63" s="308"/>
      <c r="J63" s="98"/>
      <c r="K63" s="97"/>
      <c r="L63" s="94">
        <v>0.24</v>
      </c>
      <c r="M63" s="309">
        <f>+O58</f>
        <v>134172</v>
      </c>
      <c r="N63" s="310"/>
      <c r="O63" s="93">
        <f>+L63*M63</f>
        <v>32201.279999999999</v>
      </c>
      <c r="P63" s="163"/>
    </row>
    <row r="64" spans="2:16">
      <c r="B64" s="162"/>
      <c r="C64" s="99" t="s">
        <v>75</v>
      </c>
      <c r="D64" s="80"/>
      <c r="E64" s="80"/>
      <c r="F64" s="80"/>
      <c r="G64" s="80"/>
      <c r="H64" s="80"/>
      <c r="I64" s="80"/>
      <c r="J64" s="98"/>
      <c r="K64" s="97"/>
      <c r="L64" s="94">
        <v>0.01</v>
      </c>
      <c r="M64" s="309">
        <f>+O58</f>
        <v>134172</v>
      </c>
      <c r="N64" s="310"/>
      <c r="O64" s="93">
        <f t="shared" ref="O64:O65" si="0">+L64*M64</f>
        <v>1341.72</v>
      </c>
      <c r="P64" s="163"/>
    </row>
    <row r="65" spans="2:16" ht="14.4" thickBot="1">
      <c r="B65" s="162"/>
      <c r="C65" s="156" t="s">
        <v>76</v>
      </c>
      <c r="D65" s="157"/>
      <c r="E65" s="157"/>
      <c r="F65" s="157"/>
      <c r="G65" s="157"/>
      <c r="H65" s="157"/>
      <c r="I65" s="157"/>
      <c r="J65" s="96"/>
      <c r="K65" s="95"/>
      <c r="L65" s="94">
        <v>0.05</v>
      </c>
      <c r="M65" s="311">
        <f>+O58</f>
        <v>134172</v>
      </c>
      <c r="N65" s="312"/>
      <c r="O65" s="93">
        <f t="shared" si="0"/>
        <v>6708.6</v>
      </c>
      <c r="P65" s="163"/>
    </row>
    <row r="66" spans="2:16" ht="14.4" thickBot="1">
      <c r="B66" s="162"/>
      <c r="C66" s="313" t="s">
        <v>58</v>
      </c>
      <c r="D66" s="314"/>
      <c r="E66" s="314"/>
      <c r="F66" s="314"/>
      <c r="G66" s="314"/>
      <c r="H66" s="314"/>
      <c r="I66" s="314"/>
      <c r="J66" s="314"/>
      <c r="K66" s="314"/>
      <c r="L66" s="314"/>
      <c r="M66" s="314"/>
      <c r="N66" s="315"/>
      <c r="O66" s="92">
        <f>+O58+O63+O64+O65</f>
        <v>174423.6</v>
      </c>
      <c r="P66" s="163"/>
    </row>
    <row r="67" spans="2:16" ht="14.4" thickBot="1">
      <c r="B67" s="162"/>
      <c r="C67" s="79"/>
      <c r="O67" s="78"/>
      <c r="P67" s="163"/>
    </row>
    <row r="68" spans="2:16" ht="14.4" thickBot="1">
      <c r="B68" s="162"/>
      <c r="C68" s="316" t="s">
        <v>77</v>
      </c>
      <c r="D68" s="317"/>
      <c r="E68" s="317"/>
      <c r="F68" s="317"/>
      <c r="G68" s="317"/>
      <c r="H68" s="317"/>
      <c r="I68" s="317"/>
      <c r="J68" s="317"/>
      <c r="K68" s="317"/>
      <c r="L68" s="317"/>
      <c r="M68" s="317"/>
      <c r="N68" s="318"/>
      <c r="O68" s="91">
        <f>+O66</f>
        <v>174423.6</v>
      </c>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78</v>
      </c>
      <c r="I72" s="81"/>
      <c r="J72" s="81"/>
      <c r="K72" s="81"/>
      <c r="O72" s="78"/>
      <c r="P72" s="163"/>
    </row>
    <row r="73" spans="2:16">
      <c r="B73" s="162"/>
      <c r="C73" s="87"/>
      <c r="D73" s="166"/>
      <c r="E73" s="166"/>
      <c r="F73" s="166"/>
      <c r="G73" s="166"/>
      <c r="H73" s="81" t="s">
        <v>79</v>
      </c>
      <c r="I73" s="166"/>
      <c r="J73" s="166"/>
      <c r="K73" s="166"/>
      <c r="L73" s="166"/>
      <c r="M73" s="166"/>
      <c r="N73" s="166"/>
      <c r="O73" s="86"/>
      <c r="P73" s="163"/>
    </row>
    <row r="74" spans="2:16">
      <c r="B74" s="162"/>
      <c r="C74" s="87"/>
      <c r="D74" s="166"/>
      <c r="E74" s="166"/>
      <c r="F74" s="166"/>
      <c r="G74" s="166"/>
      <c r="H74" s="81" t="s">
        <v>80</v>
      </c>
      <c r="K74" s="166"/>
      <c r="L74" s="166"/>
      <c r="M74" s="166"/>
      <c r="N74" s="166"/>
      <c r="O74" s="86"/>
      <c r="P74" s="163"/>
    </row>
    <row r="75" spans="2:16">
      <c r="B75" s="162"/>
      <c r="C75" s="82"/>
      <c r="D75" s="167"/>
      <c r="E75" s="167"/>
      <c r="F75" s="167"/>
      <c r="G75" s="167"/>
      <c r="H75" s="81" t="s">
        <v>81</v>
      </c>
      <c r="I75" s="167"/>
      <c r="J75" s="167"/>
      <c r="K75" s="167"/>
      <c r="L75" s="167"/>
      <c r="M75" s="167"/>
      <c r="N75" s="167"/>
      <c r="O75" s="76"/>
      <c r="P75" s="163"/>
    </row>
    <row r="76" spans="2:16">
      <c r="B76" s="162"/>
      <c r="C76" s="79"/>
      <c r="H76" s="73" t="s">
        <v>82</v>
      </c>
      <c r="O76" s="78"/>
      <c r="P76" s="163"/>
    </row>
    <row r="77" spans="2:16">
      <c r="B77" s="162"/>
      <c r="C77" s="85" t="s">
        <v>83</v>
      </c>
      <c r="D77" s="155"/>
      <c r="E77" s="155"/>
      <c r="F77" s="155"/>
      <c r="G77" s="155"/>
      <c r="H77" s="155"/>
      <c r="I77" s="155"/>
      <c r="J77" s="155"/>
      <c r="K77" s="155"/>
      <c r="L77" s="155"/>
      <c r="M77" s="155"/>
      <c r="N77" s="155"/>
      <c r="O77" s="84"/>
      <c r="P77" s="163"/>
    </row>
    <row r="78" spans="2:16">
      <c r="B78" s="162"/>
      <c r="C78" s="304"/>
      <c r="D78" s="305"/>
      <c r="E78" s="305"/>
      <c r="F78" s="305"/>
      <c r="G78" s="305"/>
      <c r="H78" s="305"/>
      <c r="I78" s="305"/>
      <c r="J78" s="305"/>
      <c r="K78" s="305"/>
      <c r="L78" s="305"/>
      <c r="M78" s="305"/>
      <c r="N78" s="305"/>
      <c r="O78" s="306"/>
      <c r="P78" s="163"/>
    </row>
    <row r="79" spans="2:16">
      <c r="B79" s="162"/>
      <c r="C79" s="304"/>
      <c r="D79" s="305"/>
      <c r="E79" s="305"/>
      <c r="F79" s="305"/>
      <c r="G79" s="305"/>
      <c r="H79" s="305"/>
      <c r="I79" s="305"/>
      <c r="J79" s="305"/>
      <c r="K79" s="305"/>
      <c r="L79" s="305"/>
      <c r="M79" s="305"/>
      <c r="N79" s="305"/>
      <c r="O79" s="306"/>
      <c r="P79" s="163"/>
    </row>
    <row r="80" spans="2:16">
      <c r="B80" s="162"/>
      <c r="C80" s="82"/>
      <c r="D80" s="167"/>
      <c r="E80" s="167"/>
      <c r="F80" s="167"/>
      <c r="G80" s="167"/>
      <c r="H80" s="167"/>
      <c r="I80" s="167"/>
      <c r="J80" s="167"/>
      <c r="K80" s="167"/>
      <c r="L80" s="167"/>
      <c r="M80" s="167"/>
      <c r="N80" s="167"/>
      <c r="O80" s="76"/>
      <c r="P80" s="163"/>
    </row>
    <row r="81" spans="2:16">
      <c r="B81" s="162"/>
      <c r="C81" s="83" t="s">
        <v>84</v>
      </c>
      <c r="D81" s="167"/>
      <c r="E81" s="167"/>
      <c r="F81" s="167"/>
      <c r="G81" s="167"/>
      <c r="H81" s="167"/>
      <c r="I81" s="167"/>
      <c r="J81" s="167"/>
      <c r="K81" s="167"/>
      <c r="L81" s="167"/>
      <c r="M81" s="167"/>
      <c r="N81" s="167"/>
      <c r="O81" s="76"/>
      <c r="P81" s="163"/>
    </row>
    <row r="82" spans="2:16" ht="12.75" customHeight="1">
      <c r="B82" s="162"/>
      <c r="C82" s="301" t="s">
        <v>85</v>
      </c>
      <c r="D82" s="302"/>
      <c r="E82" s="302"/>
      <c r="F82" s="302"/>
      <c r="G82" s="302"/>
      <c r="H82" s="302"/>
      <c r="I82" s="302"/>
      <c r="J82" s="302"/>
      <c r="K82" s="302"/>
      <c r="L82" s="302"/>
      <c r="M82" s="302"/>
      <c r="N82" s="302"/>
      <c r="O82" s="303"/>
      <c r="P82" s="163"/>
    </row>
    <row r="83" spans="2:16">
      <c r="B83" s="162"/>
      <c r="C83" s="301"/>
      <c r="D83" s="302"/>
      <c r="E83" s="302"/>
      <c r="F83" s="302"/>
      <c r="G83" s="302"/>
      <c r="H83" s="302"/>
      <c r="I83" s="302"/>
      <c r="J83" s="302"/>
      <c r="K83" s="302"/>
      <c r="L83" s="302"/>
      <c r="M83" s="302"/>
      <c r="N83" s="302"/>
      <c r="O83" s="303"/>
      <c r="P83" s="163"/>
    </row>
    <row r="84" spans="2:16" ht="13.05" customHeight="1">
      <c r="B84" s="162"/>
      <c r="C84" s="301" t="s">
        <v>86</v>
      </c>
      <c r="D84" s="302"/>
      <c r="E84" s="302"/>
      <c r="F84" s="302"/>
      <c r="G84" s="302"/>
      <c r="H84" s="302"/>
      <c r="I84" s="302"/>
      <c r="J84" s="302"/>
      <c r="K84" s="302"/>
      <c r="L84" s="302"/>
      <c r="M84" s="302"/>
      <c r="N84" s="302"/>
      <c r="O84" s="303"/>
      <c r="P84" s="163"/>
    </row>
    <row r="85" spans="2:16">
      <c r="B85" s="162"/>
      <c r="C85" s="301"/>
      <c r="D85" s="302"/>
      <c r="E85" s="302"/>
      <c r="F85" s="302"/>
      <c r="G85" s="302"/>
      <c r="H85" s="302"/>
      <c r="I85" s="302"/>
      <c r="J85" s="302"/>
      <c r="K85" s="302"/>
      <c r="L85" s="302"/>
      <c r="M85" s="302"/>
      <c r="N85" s="302"/>
      <c r="O85" s="303"/>
      <c r="P85" s="163"/>
    </row>
    <row r="86" spans="2:16">
      <c r="B86" s="162"/>
      <c r="C86" s="82"/>
      <c r="D86" s="167"/>
      <c r="E86" s="167"/>
      <c r="F86" s="167"/>
      <c r="G86" s="167"/>
      <c r="H86" s="167"/>
      <c r="I86" s="167"/>
      <c r="J86" s="167"/>
      <c r="K86" s="167"/>
      <c r="L86" s="167"/>
      <c r="M86" s="167"/>
      <c r="N86" s="167"/>
      <c r="O86" s="76"/>
      <c r="P86" s="163"/>
    </row>
    <row r="87" spans="2:16">
      <c r="B87" s="162"/>
      <c r="C87" s="79"/>
      <c r="H87" s="81" t="s">
        <v>78</v>
      </c>
      <c r="O87" s="78"/>
      <c r="P87" s="163"/>
    </row>
    <row r="88" spans="2:16">
      <c r="B88" s="162"/>
      <c r="C88" s="79"/>
      <c r="H88" s="73" t="s">
        <v>79</v>
      </c>
      <c r="I88" s="80"/>
      <c r="J88" s="80"/>
      <c r="K88" s="80"/>
      <c r="O88" s="78"/>
      <c r="P88" s="163"/>
    </row>
    <row r="89" spans="2:16">
      <c r="B89" s="162"/>
      <c r="C89" s="79"/>
      <c r="H89" s="73" t="s">
        <v>87</v>
      </c>
      <c r="I89" s="168"/>
      <c r="J89" s="168"/>
      <c r="K89" s="168"/>
      <c r="O89" s="78"/>
      <c r="P89" s="163"/>
    </row>
    <row r="90" spans="2:16">
      <c r="B90" s="162"/>
      <c r="C90" s="77"/>
      <c r="D90" s="167"/>
      <c r="E90" s="167"/>
      <c r="F90" s="167"/>
      <c r="G90" s="167"/>
      <c r="H90" s="73" t="s">
        <v>81</v>
      </c>
      <c r="L90" s="167"/>
      <c r="M90" s="167"/>
      <c r="N90" s="167"/>
      <c r="O90" s="76"/>
      <c r="P90" s="163"/>
    </row>
    <row r="91" spans="2:16" ht="17.25" customHeight="1">
      <c r="B91" s="162"/>
      <c r="C91" s="75"/>
      <c r="D91" s="169"/>
      <c r="E91" s="169"/>
      <c r="K91" s="293"/>
      <c r="L91" s="293"/>
      <c r="M91" s="293"/>
      <c r="N91" s="293"/>
      <c r="O91" s="294"/>
      <c r="P91" s="163"/>
    </row>
    <row r="92" spans="2:16" ht="18.75" customHeight="1" thickBot="1">
      <c r="B92" s="162"/>
      <c r="C92" s="297"/>
      <c r="D92" s="298"/>
      <c r="E92" s="298"/>
      <c r="F92" s="74"/>
      <c r="G92" s="74"/>
      <c r="H92" s="74"/>
      <c r="I92" s="74"/>
      <c r="J92" s="74"/>
      <c r="K92" s="295"/>
      <c r="L92" s="295"/>
      <c r="M92" s="295"/>
      <c r="N92" s="295"/>
      <c r="O92" s="296"/>
      <c r="P92" s="163"/>
    </row>
    <row r="93" spans="2:16" ht="14.4" thickBot="1">
      <c r="B93" s="170"/>
      <c r="C93" s="171"/>
      <c r="D93" s="171"/>
      <c r="E93" s="171"/>
      <c r="F93" s="171"/>
      <c r="G93" s="171"/>
      <c r="H93" s="171"/>
      <c r="I93" s="171"/>
      <c r="J93" s="171"/>
      <c r="K93" s="171"/>
      <c r="L93" s="171"/>
      <c r="M93" s="171"/>
      <c r="N93" s="171"/>
      <c r="O93" s="171"/>
      <c r="P93" s="172"/>
    </row>
    <row r="94" spans="2:16" ht="14.4" thickTop="1"/>
  </sheetData>
  <mergeCells count="79">
    <mergeCell ref="K91:O92"/>
    <mergeCell ref="C92:E92"/>
    <mergeCell ref="C66:N66"/>
    <mergeCell ref="C68:N68"/>
    <mergeCell ref="C78:O78"/>
    <mergeCell ref="C79:O79"/>
    <mergeCell ref="C82:O83"/>
    <mergeCell ref="C84:O85"/>
    <mergeCell ref="M65:N65"/>
    <mergeCell ref="M54:N54"/>
    <mergeCell ref="C55:I55"/>
    <mergeCell ref="M55:N55"/>
    <mergeCell ref="C56:N56"/>
    <mergeCell ref="C58:N58"/>
    <mergeCell ref="C59:O61"/>
    <mergeCell ref="C62:I62"/>
    <mergeCell ref="M62:N62"/>
    <mergeCell ref="C63:I63"/>
    <mergeCell ref="M63:N63"/>
    <mergeCell ref="M64:N64"/>
    <mergeCell ref="M53:N53"/>
    <mergeCell ref="C44:I44"/>
    <mergeCell ref="M44:N44"/>
    <mergeCell ref="C45:I45"/>
    <mergeCell ref="M45:N45"/>
    <mergeCell ref="C46:I46"/>
    <mergeCell ref="M46:N46"/>
    <mergeCell ref="C47:N47"/>
    <mergeCell ref="C48:O50"/>
    <mergeCell ref="C51:I51"/>
    <mergeCell ref="M51:N51"/>
    <mergeCell ref="M52:N52"/>
    <mergeCell ref="C41:O43"/>
    <mergeCell ref="M32:N32"/>
    <mergeCell ref="C33:N33"/>
    <mergeCell ref="C34:O36"/>
    <mergeCell ref="C37:J37"/>
    <mergeCell ref="M37:N37"/>
    <mergeCell ref="C38:J38"/>
    <mergeCell ref="M38:N38"/>
    <mergeCell ref="C39:J39"/>
    <mergeCell ref="M39:N39"/>
    <mergeCell ref="C40:N40"/>
    <mergeCell ref="D25:L25"/>
    <mergeCell ref="M25:N25"/>
    <mergeCell ref="C31:G31"/>
    <mergeCell ref="H31:I31"/>
    <mergeCell ref="J31:K31"/>
    <mergeCell ref="M31:N31"/>
    <mergeCell ref="C26:O28"/>
    <mergeCell ref="C29:G29"/>
    <mergeCell ref="H29:I29"/>
    <mergeCell ref="J29:K29"/>
    <mergeCell ref="M29:N29"/>
    <mergeCell ref="C30:G30"/>
    <mergeCell ref="H30:I30"/>
    <mergeCell ref="J30:K30"/>
    <mergeCell ref="M30:N30"/>
    <mergeCell ref="N12:N14"/>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2FB558-0438-4DBA-A6D5-A6F9269FDFFD}">
  <sheetPr codeName="Hoja17"/>
  <dimension ref="B1:P93"/>
  <sheetViews>
    <sheetView showGridLines="0" view="pageBreakPreview" topLeftCell="A48" zoomScale="85" zoomScaleNormal="80" zoomScaleSheetLayoutView="85" zoomScalePageLayoutView="85" workbookViewId="0">
      <selection activeCell="C58" sqref="C57:O60"/>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(Entidad)'!C40</f>
        <v>4.5999999999999996</v>
      </c>
      <c r="D25" s="335" t="str">
        <f>+'PRESUPUESTO OFICIAL (Entidad)'!G40</f>
        <v>ACERO DE REFUERZO DE 60.000 PSI. INCLUYE CORTE, FIGURACIÓN E INSTALACIÓN</v>
      </c>
      <c r="E25" s="336"/>
      <c r="F25" s="336"/>
      <c r="G25" s="336"/>
      <c r="H25" s="336"/>
      <c r="I25" s="336"/>
      <c r="J25" s="336"/>
      <c r="K25" s="336"/>
      <c r="L25" s="337"/>
      <c r="M25" s="335" t="str">
        <f>+'PRESUPUESTO OFICIAL (Entidad)'!H40</f>
        <v>KG</v>
      </c>
      <c r="N25" s="337"/>
      <c r="O25" s="127">
        <f>+'PRESUPUESTO OFICIAL (Entidad)'!I40</f>
        <v>9450</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t="s">
        <v>156</v>
      </c>
      <c r="D30" s="308"/>
      <c r="E30" s="308"/>
      <c r="F30" s="308"/>
      <c r="G30" s="353"/>
      <c r="H30" s="398"/>
      <c r="I30" s="353"/>
      <c r="J30" s="398" t="s">
        <v>134</v>
      </c>
      <c r="K30" s="353"/>
      <c r="L30" s="124">
        <v>70000</v>
      </c>
      <c r="M30" s="399">
        <v>8.0000000000000002E-3</v>
      </c>
      <c r="N30" s="352"/>
      <c r="O30" s="115">
        <f>+L30*M30</f>
        <v>560</v>
      </c>
      <c r="P30" s="163"/>
    </row>
    <row r="31" spans="2:16" ht="14.4" thickBot="1">
      <c r="B31" s="162"/>
      <c r="C31" s="99" t="s">
        <v>105</v>
      </c>
      <c r="D31" s="80"/>
      <c r="E31" s="80"/>
      <c r="F31" s="80"/>
      <c r="G31" s="125"/>
      <c r="H31" s="126"/>
      <c r="I31" s="125"/>
      <c r="J31" s="126" t="s">
        <v>106</v>
      </c>
      <c r="K31" s="125"/>
      <c r="L31" s="124">
        <f>+O51</f>
        <v>2449</v>
      </c>
      <c r="M31" s="351">
        <v>0.1</v>
      </c>
      <c r="N31" s="352"/>
      <c r="O31" s="115">
        <f>ROUND(L31*M31,0)</f>
        <v>245</v>
      </c>
      <c r="P31" s="163"/>
    </row>
    <row r="32" spans="2:16" ht="14.4" thickBot="1">
      <c r="B32" s="162"/>
      <c r="C32" s="313" t="s">
        <v>58</v>
      </c>
      <c r="D32" s="314"/>
      <c r="E32" s="314"/>
      <c r="F32" s="314"/>
      <c r="G32" s="314"/>
      <c r="H32" s="314"/>
      <c r="I32" s="314"/>
      <c r="J32" s="314"/>
      <c r="K32" s="314"/>
      <c r="L32" s="314"/>
      <c r="M32" s="314"/>
      <c r="N32" s="315"/>
      <c r="O32" s="114">
        <f>+SUM(O30:O31)</f>
        <v>805</v>
      </c>
      <c r="P32" s="163"/>
    </row>
    <row r="33" spans="2:16" ht="13.5" customHeight="1">
      <c r="B33" s="162"/>
      <c r="C33" s="338" t="s">
        <v>59</v>
      </c>
      <c r="D33" s="339"/>
      <c r="E33" s="339"/>
      <c r="F33" s="339"/>
      <c r="G33" s="339"/>
      <c r="H33" s="339"/>
      <c r="I33" s="339"/>
      <c r="J33" s="339"/>
      <c r="K33" s="339"/>
      <c r="L33" s="339"/>
      <c r="M33" s="339"/>
      <c r="N33" s="339"/>
      <c r="O33" s="340"/>
      <c r="P33" s="163"/>
    </row>
    <row r="34" spans="2:16">
      <c r="B34" s="162"/>
      <c r="C34" s="341"/>
      <c r="D34" s="342"/>
      <c r="E34" s="342"/>
      <c r="F34" s="342"/>
      <c r="G34" s="342"/>
      <c r="H34" s="342"/>
      <c r="I34" s="342"/>
      <c r="J34" s="342"/>
      <c r="K34" s="342"/>
      <c r="L34" s="342"/>
      <c r="M34" s="342"/>
      <c r="N34" s="342"/>
      <c r="O34" s="343"/>
      <c r="P34" s="163"/>
    </row>
    <row r="35" spans="2:16" ht="14.4" thickBot="1">
      <c r="B35" s="162"/>
      <c r="C35" s="344"/>
      <c r="D35" s="345"/>
      <c r="E35" s="345"/>
      <c r="F35" s="345"/>
      <c r="G35" s="345"/>
      <c r="H35" s="345"/>
      <c r="I35" s="345"/>
      <c r="J35" s="345"/>
      <c r="K35" s="345"/>
      <c r="L35" s="345"/>
      <c r="M35" s="345"/>
      <c r="N35" s="345"/>
      <c r="O35" s="346"/>
      <c r="P35" s="163"/>
    </row>
    <row r="36" spans="2:16">
      <c r="B36" s="162"/>
      <c r="C36" s="323" t="s">
        <v>50</v>
      </c>
      <c r="D36" s="324"/>
      <c r="E36" s="324"/>
      <c r="F36" s="324"/>
      <c r="G36" s="324"/>
      <c r="H36" s="324"/>
      <c r="I36" s="324"/>
      <c r="J36" s="330"/>
      <c r="K36" s="161" t="s">
        <v>51</v>
      </c>
      <c r="L36" s="113" t="s">
        <v>11</v>
      </c>
      <c r="M36" s="329" t="s">
        <v>60</v>
      </c>
      <c r="N36" s="330"/>
      <c r="O36" s="118" t="s">
        <v>57</v>
      </c>
      <c r="P36" s="163"/>
    </row>
    <row r="37" spans="2:16">
      <c r="B37" s="162"/>
      <c r="C37" s="307" t="s">
        <v>157</v>
      </c>
      <c r="D37" s="308"/>
      <c r="E37" s="308"/>
      <c r="F37" s="308"/>
      <c r="G37" s="308"/>
      <c r="H37" s="308"/>
      <c r="I37" s="308"/>
      <c r="J37" s="353"/>
      <c r="K37" s="158" t="s">
        <v>155</v>
      </c>
      <c r="L37" s="122">
        <v>1</v>
      </c>
      <c r="M37" s="385">
        <v>7062</v>
      </c>
      <c r="N37" s="386"/>
      <c r="O37" s="115">
        <f>+L37*M37</f>
        <v>7062</v>
      </c>
      <c r="P37" s="163"/>
    </row>
    <row r="38" spans="2:16" ht="14.4" thickBot="1">
      <c r="B38" s="162"/>
      <c r="C38" s="319" t="s">
        <v>158</v>
      </c>
      <c r="D38" s="320"/>
      <c r="E38" s="320"/>
      <c r="F38" s="320"/>
      <c r="G38" s="320"/>
      <c r="H38" s="320"/>
      <c r="I38" s="320"/>
      <c r="J38" s="347"/>
      <c r="K38" s="158" t="s">
        <v>101</v>
      </c>
      <c r="L38" s="218">
        <v>8.0000000000000002E-3</v>
      </c>
      <c r="M38" s="385">
        <v>32000</v>
      </c>
      <c r="N38" s="386"/>
      <c r="O38" s="115">
        <f>ROUND(L38*M38*(1+0.05),0)</f>
        <v>269</v>
      </c>
      <c r="P38" s="163"/>
    </row>
    <row r="39" spans="2:16" ht="14.4" thickBot="1">
      <c r="B39" s="162"/>
      <c r="C39" s="313" t="s">
        <v>58</v>
      </c>
      <c r="D39" s="314"/>
      <c r="E39" s="314"/>
      <c r="F39" s="314"/>
      <c r="G39" s="314"/>
      <c r="H39" s="314"/>
      <c r="I39" s="314"/>
      <c r="J39" s="314"/>
      <c r="K39" s="314"/>
      <c r="L39" s="314"/>
      <c r="M39" s="314"/>
      <c r="N39" s="315"/>
      <c r="O39" s="103">
        <f>+O37+O38</f>
        <v>7331</v>
      </c>
      <c r="P39" s="163"/>
    </row>
    <row r="40" spans="2:16">
      <c r="B40" s="162"/>
      <c r="C40" s="338" t="s">
        <v>61</v>
      </c>
      <c r="D40" s="339"/>
      <c r="E40" s="339"/>
      <c r="F40" s="339"/>
      <c r="G40" s="339"/>
      <c r="H40" s="339"/>
      <c r="I40" s="339"/>
      <c r="J40" s="339"/>
      <c r="K40" s="339"/>
      <c r="L40" s="339"/>
      <c r="M40" s="339"/>
      <c r="N40" s="339"/>
      <c r="O40" s="340"/>
      <c r="P40" s="163"/>
    </row>
    <row r="41" spans="2:16">
      <c r="B41" s="162"/>
      <c r="C41" s="341"/>
      <c r="D41" s="342"/>
      <c r="E41" s="342"/>
      <c r="F41" s="342"/>
      <c r="G41" s="342"/>
      <c r="H41" s="342"/>
      <c r="I41" s="342"/>
      <c r="J41" s="342"/>
      <c r="K41" s="342"/>
      <c r="L41" s="342"/>
      <c r="M41" s="342"/>
      <c r="N41" s="342"/>
      <c r="O41" s="343"/>
      <c r="P41" s="163"/>
    </row>
    <row r="42" spans="2:16" ht="14.4" thickBot="1">
      <c r="B42" s="162"/>
      <c r="C42" s="344"/>
      <c r="D42" s="345"/>
      <c r="E42" s="345"/>
      <c r="F42" s="345"/>
      <c r="G42" s="345"/>
      <c r="H42" s="345"/>
      <c r="I42" s="345"/>
      <c r="J42" s="345"/>
      <c r="K42" s="345"/>
      <c r="L42" s="345"/>
      <c r="M42" s="345"/>
      <c r="N42" s="345"/>
      <c r="O42" s="346"/>
      <c r="P42" s="163"/>
    </row>
    <row r="43" spans="2:16">
      <c r="B43" s="162"/>
      <c r="C43" s="323" t="s">
        <v>62</v>
      </c>
      <c r="D43" s="324"/>
      <c r="E43" s="324"/>
      <c r="F43" s="324"/>
      <c r="G43" s="324"/>
      <c r="H43" s="324"/>
      <c r="I43" s="324"/>
      <c r="J43" s="113" t="s">
        <v>63</v>
      </c>
      <c r="K43" s="159" t="s">
        <v>64</v>
      </c>
      <c r="L43" s="119" t="s">
        <v>65</v>
      </c>
      <c r="M43" s="329" t="s">
        <v>66</v>
      </c>
      <c r="N43" s="330"/>
      <c r="O43" s="118" t="s">
        <v>57</v>
      </c>
      <c r="P43" s="163"/>
    </row>
    <row r="44" spans="2:16">
      <c r="B44" s="162"/>
      <c r="C44" s="307"/>
      <c r="D44" s="308"/>
      <c r="E44" s="308"/>
      <c r="F44" s="308"/>
      <c r="G44" s="308"/>
      <c r="H44" s="308"/>
      <c r="I44" s="308"/>
      <c r="J44" s="116"/>
      <c r="K44" s="117"/>
      <c r="L44" s="116"/>
      <c r="M44" s="327"/>
      <c r="N44" s="328"/>
      <c r="O44" s="115"/>
      <c r="P44" s="163"/>
    </row>
    <row r="45" spans="2:16" ht="14.4" thickBot="1">
      <c r="B45" s="162"/>
      <c r="C45" s="319"/>
      <c r="D45" s="320"/>
      <c r="E45" s="320"/>
      <c r="F45" s="320"/>
      <c r="G45" s="320"/>
      <c r="H45" s="320"/>
      <c r="I45" s="320"/>
      <c r="J45" s="105"/>
      <c r="K45" s="74"/>
      <c r="L45" s="105"/>
      <c r="M45" s="321"/>
      <c r="N45" s="322"/>
      <c r="O45" s="104"/>
      <c r="P45" s="163"/>
    </row>
    <row r="46" spans="2:16" ht="14.4" thickBot="1">
      <c r="B46" s="162"/>
      <c r="C46" s="313" t="s">
        <v>58</v>
      </c>
      <c r="D46" s="314"/>
      <c r="E46" s="314"/>
      <c r="F46" s="314"/>
      <c r="G46" s="314"/>
      <c r="H46" s="314"/>
      <c r="I46" s="314"/>
      <c r="J46" s="314"/>
      <c r="K46" s="314"/>
      <c r="L46" s="314"/>
      <c r="M46" s="314"/>
      <c r="N46" s="315"/>
      <c r="O46" s="114">
        <f>+O44+O45</f>
        <v>0</v>
      </c>
      <c r="P46" s="163"/>
    </row>
    <row r="47" spans="2:16">
      <c r="B47" s="162"/>
      <c r="C47" s="338" t="s">
        <v>67</v>
      </c>
      <c r="D47" s="339"/>
      <c r="E47" s="339"/>
      <c r="F47" s="339"/>
      <c r="G47" s="339"/>
      <c r="H47" s="339"/>
      <c r="I47" s="339"/>
      <c r="J47" s="339"/>
      <c r="K47" s="339"/>
      <c r="L47" s="339"/>
      <c r="M47" s="339"/>
      <c r="N47" s="339"/>
      <c r="O47" s="340"/>
      <c r="P47" s="163"/>
    </row>
    <row r="48" spans="2:16">
      <c r="B48" s="162"/>
      <c r="C48" s="341"/>
      <c r="D48" s="342"/>
      <c r="E48" s="342"/>
      <c r="F48" s="342"/>
      <c r="G48" s="342"/>
      <c r="H48" s="342"/>
      <c r="I48" s="342"/>
      <c r="J48" s="342"/>
      <c r="K48" s="342"/>
      <c r="L48" s="342"/>
      <c r="M48" s="342"/>
      <c r="N48" s="342"/>
      <c r="O48" s="343"/>
      <c r="P48" s="163"/>
    </row>
    <row r="49" spans="2:16" ht="14.4" thickBot="1">
      <c r="B49" s="162"/>
      <c r="C49" s="344"/>
      <c r="D49" s="345"/>
      <c r="E49" s="345"/>
      <c r="F49" s="345"/>
      <c r="G49" s="345"/>
      <c r="H49" s="345"/>
      <c r="I49" s="345"/>
      <c r="J49" s="345"/>
      <c r="K49" s="345"/>
      <c r="L49" s="345"/>
      <c r="M49" s="345"/>
      <c r="N49" s="345"/>
      <c r="O49" s="346"/>
      <c r="P49" s="163"/>
    </row>
    <row r="50" spans="2:16">
      <c r="B50" s="162"/>
      <c r="C50" s="323" t="s">
        <v>68</v>
      </c>
      <c r="D50" s="324"/>
      <c r="E50" s="324"/>
      <c r="F50" s="324"/>
      <c r="G50" s="324"/>
      <c r="H50" s="324"/>
      <c r="I50" s="324"/>
      <c r="J50" s="113" t="s">
        <v>101</v>
      </c>
      <c r="K50" s="112" t="s">
        <v>69</v>
      </c>
      <c r="L50" s="101" t="s">
        <v>56</v>
      </c>
      <c r="M50" s="325" t="s">
        <v>104</v>
      </c>
      <c r="N50" s="326"/>
      <c r="O50" s="100" t="s">
        <v>57</v>
      </c>
      <c r="P50" s="163"/>
    </row>
    <row r="51" spans="2:16">
      <c r="B51" s="162"/>
      <c r="C51" s="111" t="s">
        <v>135</v>
      </c>
      <c r="D51" s="110"/>
      <c r="E51" s="110"/>
      <c r="F51" s="110"/>
      <c r="G51" s="110"/>
      <c r="H51" s="110"/>
      <c r="I51" s="110"/>
      <c r="J51" s="109" t="s">
        <v>103</v>
      </c>
      <c r="K51" s="108"/>
      <c r="L51" s="107">
        <v>4.8631944444444401E-2</v>
      </c>
      <c r="M51" s="331">
        <v>50365.84</v>
      </c>
      <c r="N51" s="332"/>
      <c r="O51" s="115">
        <f>ROUND(L51*M51,0)</f>
        <v>2449</v>
      </c>
      <c r="P51" s="163"/>
    </row>
    <row r="52" spans="2:16">
      <c r="B52" s="162"/>
      <c r="C52" s="111"/>
      <c r="D52" s="110"/>
      <c r="E52" s="110"/>
      <c r="F52" s="110"/>
      <c r="G52" s="110"/>
      <c r="H52" s="110"/>
      <c r="I52" s="110"/>
      <c r="J52" s="109"/>
      <c r="K52" s="108"/>
      <c r="L52" s="107"/>
      <c r="M52" s="331"/>
      <c r="N52" s="332"/>
      <c r="O52" s="106"/>
      <c r="P52" s="163"/>
    </row>
    <row r="53" spans="2:16">
      <c r="B53" s="162"/>
      <c r="C53" s="111"/>
      <c r="D53" s="110"/>
      <c r="E53" s="110"/>
      <c r="F53" s="110"/>
      <c r="G53" s="110"/>
      <c r="H53" s="110"/>
      <c r="I53" s="110"/>
      <c r="J53" s="109"/>
      <c r="K53" s="108"/>
      <c r="L53" s="107"/>
      <c r="M53" s="327"/>
      <c r="N53" s="328"/>
      <c r="O53" s="106"/>
      <c r="P53" s="163"/>
    </row>
    <row r="54" spans="2:16" ht="14.4" thickBot="1">
      <c r="B54" s="162"/>
      <c r="C54" s="319"/>
      <c r="D54" s="320"/>
      <c r="E54" s="320"/>
      <c r="F54" s="320"/>
      <c r="G54" s="320"/>
      <c r="H54" s="320"/>
      <c r="I54" s="320"/>
      <c r="J54" s="105"/>
      <c r="K54" s="74"/>
      <c r="L54" s="105"/>
      <c r="M54" s="321"/>
      <c r="N54" s="322"/>
      <c r="O54" s="104"/>
      <c r="P54" s="163"/>
    </row>
    <row r="55" spans="2:16" ht="14.4" thickBot="1">
      <c r="B55" s="162"/>
      <c r="C55" s="313" t="s">
        <v>58</v>
      </c>
      <c r="D55" s="314"/>
      <c r="E55" s="314"/>
      <c r="F55" s="314"/>
      <c r="G55" s="314"/>
      <c r="H55" s="314"/>
      <c r="I55" s="314"/>
      <c r="J55" s="314"/>
      <c r="K55" s="314"/>
      <c r="L55" s="314"/>
      <c r="M55" s="314"/>
      <c r="N55" s="315"/>
      <c r="O55" s="103">
        <f>+O51+O53+O52+O54</f>
        <v>2449</v>
      </c>
      <c r="P55" s="163"/>
    </row>
    <row r="56" spans="2:16" ht="14.4" thickBot="1">
      <c r="B56" s="162"/>
      <c r="C56" s="79"/>
      <c r="O56" s="78"/>
      <c r="P56" s="163"/>
    </row>
    <row r="57" spans="2:16" ht="14.4" thickBot="1">
      <c r="B57" s="162"/>
      <c r="C57" s="316" t="s">
        <v>70</v>
      </c>
      <c r="D57" s="317"/>
      <c r="E57" s="317"/>
      <c r="F57" s="317"/>
      <c r="G57" s="317"/>
      <c r="H57" s="317"/>
      <c r="I57" s="317"/>
      <c r="J57" s="317"/>
      <c r="K57" s="317"/>
      <c r="L57" s="317"/>
      <c r="M57" s="317"/>
      <c r="N57" s="318"/>
      <c r="O57" s="102">
        <f>ROUND(O32+O55+O46+O39,0)</f>
        <v>10585</v>
      </c>
      <c r="P57" s="163"/>
    </row>
    <row r="58" spans="2:16">
      <c r="B58" s="162"/>
      <c r="C58" s="338" t="s">
        <v>71</v>
      </c>
      <c r="D58" s="339"/>
      <c r="E58" s="339"/>
      <c r="F58" s="339"/>
      <c r="G58" s="339"/>
      <c r="H58" s="339"/>
      <c r="I58" s="339"/>
      <c r="J58" s="339"/>
      <c r="K58" s="339"/>
      <c r="L58" s="339"/>
      <c r="M58" s="339"/>
      <c r="N58" s="339"/>
      <c r="O58" s="340"/>
      <c r="P58" s="163"/>
    </row>
    <row r="59" spans="2:16">
      <c r="B59" s="162"/>
      <c r="C59" s="341"/>
      <c r="D59" s="342"/>
      <c r="E59" s="342"/>
      <c r="F59" s="342"/>
      <c r="G59" s="342"/>
      <c r="H59" s="342"/>
      <c r="I59" s="342"/>
      <c r="J59" s="342"/>
      <c r="K59" s="342"/>
      <c r="L59" s="342"/>
      <c r="M59" s="342"/>
      <c r="N59" s="342"/>
      <c r="O59" s="343"/>
      <c r="P59" s="163"/>
    </row>
    <row r="60" spans="2:16" ht="14.4" thickBot="1">
      <c r="B60" s="162"/>
      <c r="C60" s="344"/>
      <c r="D60" s="345"/>
      <c r="E60" s="345"/>
      <c r="F60" s="345"/>
      <c r="G60" s="345"/>
      <c r="H60" s="345"/>
      <c r="I60" s="345"/>
      <c r="J60" s="345"/>
      <c r="K60" s="345"/>
      <c r="L60" s="345"/>
      <c r="M60" s="345"/>
      <c r="N60" s="345"/>
      <c r="O60" s="346"/>
      <c r="P60" s="163"/>
    </row>
    <row r="61" spans="2:16">
      <c r="B61" s="162"/>
      <c r="C61" s="323" t="s">
        <v>72</v>
      </c>
      <c r="D61" s="324"/>
      <c r="E61" s="324"/>
      <c r="F61" s="324"/>
      <c r="G61" s="324"/>
      <c r="H61" s="324"/>
      <c r="I61" s="324"/>
      <c r="J61" s="159"/>
      <c r="K61" s="160"/>
      <c r="L61" s="101" t="s">
        <v>73</v>
      </c>
      <c r="M61" s="325" t="s">
        <v>74</v>
      </c>
      <c r="N61" s="326"/>
      <c r="O61" s="100"/>
      <c r="P61" s="163"/>
    </row>
    <row r="62" spans="2:16">
      <c r="B62" s="162"/>
      <c r="C62" s="307" t="s">
        <v>23</v>
      </c>
      <c r="D62" s="308"/>
      <c r="E62" s="308"/>
      <c r="F62" s="308"/>
      <c r="G62" s="308"/>
      <c r="H62" s="308"/>
      <c r="I62" s="308"/>
      <c r="J62" s="98"/>
      <c r="K62" s="97"/>
      <c r="L62" s="94">
        <v>0.24</v>
      </c>
      <c r="M62" s="309">
        <f>+O57</f>
        <v>10585</v>
      </c>
      <c r="N62" s="310"/>
      <c r="O62" s="93">
        <f>+L62*M62</f>
        <v>2540.4</v>
      </c>
      <c r="P62" s="163"/>
    </row>
    <row r="63" spans="2:16">
      <c r="B63" s="162"/>
      <c r="C63" s="99" t="s">
        <v>75</v>
      </c>
      <c r="D63" s="80"/>
      <c r="E63" s="80"/>
      <c r="F63" s="80"/>
      <c r="G63" s="80"/>
      <c r="H63" s="80"/>
      <c r="I63" s="80"/>
      <c r="J63" s="98"/>
      <c r="K63" s="97"/>
      <c r="L63" s="94">
        <v>0.01</v>
      </c>
      <c r="M63" s="309">
        <f>+O57</f>
        <v>10585</v>
      </c>
      <c r="N63" s="310"/>
      <c r="O63" s="93">
        <f t="shared" ref="O63:O64" si="0">+L63*M63</f>
        <v>105.85000000000001</v>
      </c>
      <c r="P63" s="163"/>
    </row>
    <row r="64" spans="2:16" ht="14.4" thickBot="1">
      <c r="B64" s="162"/>
      <c r="C64" s="156" t="s">
        <v>76</v>
      </c>
      <c r="D64" s="157"/>
      <c r="E64" s="157"/>
      <c r="F64" s="157"/>
      <c r="G64" s="157"/>
      <c r="H64" s="157"/>
      <c r="I64" s="157"/>
      <c r="J64" s="96"/>
      <c r="K64" s="95"/>
      <c r="L64" s="94">
        <v>0.05</v>
      </c>
      <c r="M64" s="311">
        <f>+O57</f>
        <v>10585</v>
      </c>
      <c r="N64" s="312"/>
      <c r="O64" s="93">
        <f t="shared" si="0"/>
        <v>529.25</v>
      </c>
      <c r="P64" s="163"/>
    </row>
    <row r="65" spans="2:16" ht="14.4" thickBot="1">
      <c r="B65" s="162"/>
      <c r="C65" s="313" t="s">
        <v>58</v>
      </c>
      <c r="D65" s="314"/>
      <c r="E65" s="314"/>
      <c r="F65" s="314"/>
      <c r="G65" s="314"/>
      <c r="H65" s="314"/>
      <c r="I65" s="314"/>
      <c r="J65" s="314"/>
      <c r="K65" s="314"/>
      <c r="L65" s="314"/>
      <c r="M65" s="314"/>
      <c r="N65" s="315"/>
      <c r="O65" s="92">
        <f>+O57+O62+O63+O64</f>
        <v>13760.5</v>
      </c>
      <c r="P65" s="163"/>
    </row>
    <row r="66" spans="2:16" ht="14.4" thickBot="1">
      <c r="B66" s="162"/>
      <c r="C66" s="79"/>
      <c r="O66" s="78"/>
      <c r="P66" s="163"/>
    </row>
    <row r="67" spans="2:16" ht="14.4" thickBot="1">
      <c r="B67" s="162"/>
      <c r="C67" s="316" t="s">
        <v>77</v>
      </c>
      <c r="D67" s="317"/>
      <c r="E67" s="317"/>
      <c r="F67" s="317"/>
      <c r="G67" s="317"/>
      <c r="H67" s="317"/>
      <c r="I67" s="317"/>
      <c r="J67" s="317"/>
      <c r="K67" s="317"/>
      <c r="L67" s="317"/>
      <c r="M67" s="317"/>
      <c r="N67" s="318"/>
      <c r="O67" s="91">
        <f>+O65</f>
        <v>13760.5</v>
      </c>
      <c r="P67" s="163"/>
    </row>
    <row r="68" spans="2:16">
      <c r="B68" s="162"/>
      <c r="C68" s="90"/>
      <c r="D68" s="89"/>
      <c r="E68" s="89"/>
      <c r="F68" s="89"/>
      <c r="G68" s="89"/>
      <c r="H68" s="89"/>
      <c r="I68" s="89"/>
      <c r="J68" s="89"/>
      <c r="K68" s="89"/>
      <c r="L68" s="89"/>
      <c r="M68" s="89"/>
      <c r="N68" s="89"/>
      <c r="O68" s="88"/>
      <c r="P68" s="163"/>
    </row>
    <row r="69" spans="2:16">
      <c r="B69" s="162"/>
      <c r="C69" s="79"/>
      <c r="O69" s="78"/>
      <c r="P69" s="163"/>
    </row>
    <row r="70" spans="2:16">
      <c r="B70" s="162"/>
      <c r="C70" s="79"/>
      <c r="O70" s="78"/>
      <c r="P70" s="163"/>
    </row>
    <row r="71" spans="2:16">
      <c r="B71" s="162"/>
      <c r="C71" s="79"/>
      <c r="H71" s="81" t="s">
        <v>78</v>
      </c>
      <c r="I71" s="81"/>
      <c r="J71" s="81"/>
      <c r="K71" s="81"/>
      <c r="O71" s="78"/>
      <c r="P71" s="163"/>
    </row>
    <row r="72" spans="2:16">
      <c r="B72" s="162"/>
      <c r="C72" s="87"/>
      <c r="D72" s="166"/>
      <c r="E72" s="166"/>
      <c r="F72" s="166"/>
      <c r="G72" s="166"/>
      <c r="H72" s="81" t="s">
        <v>79</v>
      </c>
      <c r="I72" s="166"/>
      <c r="J72" s="166"/>
      <c r="K72" s="166"/>
      <c r="L72" s="166"/>
      <c r="M72" s="166"/>
      <c r="N72" s="166"/>
      <c r="O72" s="86"/>
      <c r="P72" s="163"/>
    </row>
    <row r="73" spans="2:16">
      <c r="B73" s="162"/>
      <c r="C73" s="87"/>
      <c r="D73" s="166"/>
      <c r="E73" s="166"/>
      <c r="F73" s="166"/>
      <c r="G73" s="166"/>
      <c r="H73" s="81" t="s">
        <v>80</v>
      </c>
      <c r="K73" s="166"/>
      <c r="L73" s="166"/>
      <c r="M73" s="166"/>
      <c r="N73" s="166"/>
      <c r="O73" s="86"/>
      <c r="P73" s="163"/>
    </row>
    <row r="74" spans="2:16">
      <c r="B74" s="162"/>
      <c r="C74" s="82"/>
      <c r="D74" s="167"/>
      <c r="E74" s="167"/>
      <c r="F74" s="167"/>
      <c r="G74" s="167"/>
      <c r="H74" s="81" t="s">
        <v>81</v>
      </c>
      <c r="I74" s="167"/>
      <c r="J74" s="167"/>
      <c r="K74" s="167"/>
      <c r="L74" s="167"/>
      <c r="M74" s="167"/>
      <c r="N74" s="167"/>
      <c r="O74" s="76"/>
      <c r="P74" s="163"/>
    </row>
    <row r="75" spans="2:16">
      <c r="B75" s="162"/>
      <c r="C75" s="79"/>
      <c r="H75" s="73" t="s">
        <v>82</v>
      </c>
      <c r="O75" s="78"/>
      <c r="P75" s="163"/>
    </row>
    <row r="76" spans="2:16">
      <c r="B76" s="162"/>
      <c r="C76" s="85" t="s">
        <v>83</v>
      </c>
      <c r="D76" s="155"/>
      <c r="E76" s="155"/>
      <c r="F76" s="155"/>
      <c r="G76" s="155"/>
      <c r="H76" s="155"/>
      <c r="I76" s="155"/>
      <c r="J76" s="155"/>
      <c r="K76" s="155"/>
      <c r="L76" s="155"/>
      <c r="M76" s="155"/>
      <c r="N76" s="155"/>
      <c r="O76" s="84"/>
      <c r="P76" s="163"/>
    </row>
    <row r="77" spans="2:16">
      <c r="B77" s="162"/>
      <c r="C77" s="304"/>
      <c r="D77" s="305"/>
      <c r="E77" s="305"/>
      <c r="F77" s="305"/>
      <c r="G77" s="305"/>
      <c r="H77" s="305"/>
      <c r="I77" s="305"/>
      <c r="J77" s="305"/>
      <c r="K77" s="305"/>
      <c r="L77" s="305"/>
      <c r="M77" s="305"/>
      <c r="N77" s="305"/>
      <c r="O77" s="306"/>
      <c r="P77" s="163"/>
    </row>
    <row r="78" spans="2:16">
      <c r="B78" s="162"/>
      <c r="C78" s="304"/>
      <c r="D78" s="305"/>
      <c r="E78" s="305"/>
      <c r="F78" s="305"/>
      <c r="G78" s="305"/>
      <c r="H78" s="305"/>
      <c r="I78" s="305"/>
      <c r="J78" s="305"/>
      <c r="K78" s="305"/>
      <c r="L78" s="305"/>
      <c r="M78" s="305"/>
      <c r="N78" s="305"/>
      <c r="O78" s="306"/>
      <c r="P78" s="163"/>
    </row>
    <row r="79" spans="2:16">
      <c r="B79" s="162"/>
      <c r="C79" s="82"/>
      <c r="D79" s="167"/>
      <c r="E79" s="167"/>
      <c r="F79" s="167"/>
      <c r="G79" s="167"/>
      <c r="H79" s="167"/>
      <c r="I79" s="167"/>
      <c r="J79" s="167"/>
      <c r="K79" s="167"/>
      <c r="L79" s="167"/>
      <c r="M79" s="167"/>
      <c r="N79" s="167"/>
      <c r="O79" s="76"/>
      <c r="P79" s="163"/>
    </row>
    <row r="80" spans="2:16">
      <c r="B80" s="162"/>
      <c r="C80" s="83" t="s">
        <v>84</v>
      </c>
      <c r="D80" s="167"/>
      <c r="E80" s="167"/>
      <c r="F80" s="167"/>
      <c r="G80" s="167"/>
      <c r="H80" s="167"/>
      <c r="I80" s="167"/>
      <c r="J80" s="167"/>
      <c r="K80" s="167"/>
      <c r="L80" s="167"/>
      <c r="M80" s="167"/>
      <c r="N80" s="167"/>
      <c r="O80" s="76"/>
      <c r="P80" s="163"/>
    </row>
    <row r="81" spans="2:16" ht="12.75" customHeight="1">
      <c r="B81" s="162"/>
      <c r="C81" s="301" t="s">
        <v>85</v>
      </c>
      <c r="D81" s="302"/>
      <c r="E81" s="302"/>
      <c r="F81" s="302"/>
      <c r="G81" s="302"/>
      <c r="H81" s="302"/>
      <c r="I81" s="302"/>
      <c r="J81" s="302"/>
      <c r="K81" s="302"/>
      <c r="L81" s="302"/>
      <c r="M81" s="302"/>
      <c r="N81" s="302"/>
      <c r="O81" s="303"/>
      <c r="P81" s="163"/>
    </row>
    <row r="82" spans="2:16">
      <c r="B82" s="162"/>
      <c r="C82" s="301"/>
      <c r="D82" s="302"/>
      <c r="E82" s="302"/>
      <c r="F82" s="302"/>
      <c r="G82" s="302"/>
      <c r="H82" s="302"/>
      <c r="I82" s="302"/>
      <c r="J82" s="302"/>
      <c r="K82" s="302"/>
      <c r="L82" s="302"/>
      <c r="M82" s="302"/>
      <c r="N82" s="302"/>
      <c r="O82" s="303"/>
      <c r="P82" s="163"/>
    </row>
    <row r="83" spans="2:16" ht="13.05" customHeight="1">
      <c r="B83" s="162"/>
      <c r="C83" s="301" t="s">
        <v>86</v>
      </c>
      <c r="D83" s="302"/>
      <c r="E83" s="302"/>
      <c r="F83" s="302"/>
      <c r="G83" s="302"/>
      <c r="H83" s="302"/>
      <c r="I83" s="302"/>
      <c r="J83" s="302"/>
      <c r="K83" s="302"/>
      <c r="L83" s="302"/>
      <c r="M83" s="302"/>
      <c r="N83" s="302"/>
      <c r="O83" s="303"/>
      <c r="P83" s="163"/>
    </row>
    <row r="84" spans="2:16">
      <c r="B84" s="162"/>
      <c r="C84" s="301"/>
      <c r="D84" s="302"/>
      <c r="E84" s="302"/>
      <c r="F84" s="302"/>
      <c r="G84" s="302"/>
      <c r="H84" s="302"/>
      <c r="I84" s="302"/>
      <c r="J84" s="302"/>
      <c r="K84" s="302"/>
      <c r="L84" s="302"/>
      <c r="M84" s="302"/>
      <c r="N84" s="302"/>
      <c r="O84" s="303"/>
      <c r="P84" s="163"/>
    </row>
    <row r="85" spans="2:16">
      <c r="B85" s="162"/>
      <c r="C85" s="82"/>
      <c r="D85" s="167"/>
      <c r="E85" s="167"/>
      <c r="F85" s="167"/>
      <c r="G85" s="167"/>
      <c r="H85" s="167"/>
      <c r="I85" s="167"/>
      <c r="J85" s="167"/>
      <c r="K85" s="167"/>
      <c r="L85" s="167"/>
      <c r="M85" s="167"/>
      <c r="N85" s="167"/>
      <c r="O85" s="76"/>
      <c r="P85" s="163"/>
    </row>
    <row r="86" spans="2:16">
      <c r="B86" s="162"/>
      <c r="C86" s="79"/>
      <c r="H86" s="81" t="s">
        <v>78</v>
      </c>
      <c r="O86" s="78"/>
      <c r="P86" s="163"/>
    </row>
    <row r="87" spans="2:16">
      <c r="B87" s="162"/>
      <c r="C87" s="79"/>
      <c r="H87" s="73" t="s">
        <v>79</v>
      </c>
      <c r="I87" s="80"/>
      <c r="J87" s="80"/>
      <c r="K87" s="80"/>
      <c r="O87" s="78"/>
      <c r="P87" s="163"/>
    </row>
    <row r="88" spans="2:16">
      <c r="B88" s="162"/>
      <c r="C88" s="79"/>
      <c r="H88" s="73" t="s">
        <v>87</v>
      </c>
      <c r="I88" s="168"/>
      <c r="J88" s="168"/>
      <c r="K88" s="168"/>
      <c r="O88" s="78"/>
      <c r="P88" s="163"/>
    </row>
    <row r="89" spans="2:16">
      <c r="B89" s="162"/>
      <c r="C89" s="77"/>
      <c r="D89" s="167"/>
      <c r="E89" s="167"/>
      <c r="F89" s="167"/>
      <c r="G89" s="167"/>
      <c r="H89" s="73" t="s">
        <v>81</v>
      </c>
      <c r="L89" s="167"/>
      <c r="M89" s="167"/>
      <c r="N89" s="167"/>
      <c r="O89" s="76"/>
      <c r="P89" s="163"/>
    </row>
    <row r="90" spans="2:16" ht="17.25" customHeight="1">
      <c r="B90" s="162"/>
      <c r="C90" s="75"/>
      <c r="D90" s="169"/>
      <c r="E90" s="169"/>
      <c r="K90" s="293"/>
      <c r="L90" s="293"/>
      <c r="M90" s="293"/>
      <c r="N90" s="293"/>
      <c r="O90" s="294"/>
      <c r="P90" s="163"/>
    </row>
    <row r="91" spans="2:16" ht="18.75" customHeight="1" thickBot="1">
      <c r="B91" s="162"/>
      <c r="C91" s="297"/>
      <c r="D91" s="298"/>
      <c r="E91" s="298"/>
      <c r="F91" s="74"/>
      <c r="G91" s="74"/>
      <c r="H91" s="74"/>
      <c r="I91" s="74"/>
      <c r="J91" s="74"/>
      <c r="K91" s="295"/>
      <c r="L91" s="295"/>
      <c r="M91" s="295"/>
      <c r="N91" s="295"/>
      <c r="O91" s="296"/>
      <c r="P91" s="163"/>
    </row>
    <row r="92" spans="2:16" ht="14.4" thickBot="1">
      <c r="B92" s="170"/>
      <c r="C92" s="171"/>
      <c r="D92" s="171"/>
      <c r="E92" s="171"/>
      <c r="F92" s="171"/>
      <c r="G92" s="171"/>
      <c r="H92" s="171"/>
      <c r="I92" s="171"/>
      <c r="J92" s="171"/>
      <c r="K92" s="171"/>
      <c r="L92" s="171"/>
      <c r="M92" s="171"/>
      <c r="N92" s="171"/>
      <c r="O92" s="171"/>
      <c r="P92" s="172"/>
    </row>
    <row r="93" spans="2:16" ht="14.4" thickTop="1"/>
  </sheetData>
  <mergeCells count="75">
    <mergeCell ref="C81:O82"/>
    <mergeCell ref="C83:O84"/>
    <mergeCell ref="K90:O91"/>
    <mergeCell ref="C91:E91"/>
    <mergeCell ref="M63:N63"/>
    <mergeCell ref="M64:N64"/>
    <mergeCell ref="C65:N65"/>
    <mergeCell ref="C67:N67"/>
    <mergeCell ref="C77:O77"/>
    <mergeCell ref="C78:O78"/>
    <mergeCell ref="C57:N57"/>
    <mergeCell ref="C58:O60"/>
    <mergeCell ref="C61:I61"/>
    <mergeCell ref="M61:N61"/>
    <mergeCell ref="C62:I62"/>
    <mergeCell ref="M62:N62"/>
    <mergeCell ref="C55:N55"/>
    <mergeCell ref="C45:I45"/>
    <mergeCell ref="M45:N45"/>
    <mergeCell ref="C46:N46"/>
    <mergeCell ref="C47:O49"/>
    <mergeCell ref="C50:I50"/>
    <mergeCell ref="M50:N50"/>
    <mergeCell ref="M51:N51"/>
    <mergeCell ref="M52:N52"/>
    <mergeCell ref="M53:N53"/>
    <mergeCell ref="C54:I54"/>
    <mergeCell ref="M54:N54"/>
    <mergeCell ref="C39:N39"/>
    <mergeCell ref="C40:O42"/>
    <mergeCell ref="C43:I43"/>
    <mergeCell ref="M43:N43"/>
    <mergeCell ref="C44:I44"/>
    <mergeCell ref="M44:N44"/>
    <mergeCell ref="C38:J38"/>
    <mergeCell ref="M38:N38"/>
    <mergeCell ref="C30:G30"/>
    <mergeCell ref="H30:I30"/>
    <mergeCell ref="J30:K30"/>
    <mergeCell ref="M30:N30"/>
    <mergeCell ref="M31:N31"/>
    <mergeCell ref="C32:N32"/>
    <mergeCell ref="C33:O35"/>
    <mergeCell ref="C36:J36"/>
    <mergeCell ref="M36:N36"/>
    <mergeCell ref="C37:J37"/>
    <mergeCell ref="M37:N37"/>
    <mergeCell ref="D25:L25"/>
    <mergeCell ref="M25:N25"/>
    <mergeCell ref="C26:O28"/>
    <mergeCell ref="C29:G29"/>
    <mergeCell ref="H29:I29"/>
    <mergeCell ref="J29:K29"/>
    <mergeCell ref="M29:N29"/>
    <mergeCell ref="N12:N14"/>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26A48B-684C-46E4-8414-18A8FCEF19AC}">
  <sheetPr codeName="Hoja18"/>
  <dimension ref="B1:P93"/>
  <sheetViews>
    <sheetView showGridLines="0" view="pageBreakPreview" topLeftCell="A23" zoomScale="85" zoomScaleNormal="80" zoomScaleSheetLayoutView="85" zoomScalePageLayoutView="85" workbookViewId="0">
      <selection activeCell="O57" sqref="O57"/>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(Entidad)'!C44</f>
        <v>5.0999999999999996</v>
      </c>
      <c r="D25" s="335" t="str">
        <f>+'PRESUPUESTO OFICIAL (Entidad)'!G44</f>
        <v>SUMINISTRO E INSTALACIÓN DE APOYO ELASTOMÉRICO PARA ESTRUCTURA EN CONCRETO</v>
      </c>
      <c r="E25" s="336"/>
      <c r="F25" s="336"/>
      <c r="G25" s="336"/>
      <c r="H25" s="336"/>
      <c r="I25" s="336"/>
      <c r="J25" s="336"/>
      <c r="K25" s="336"/>
      <c r="L25" s="337"/>
      <c r="M25" s="335" t="str">
        <f>+'PRESUPUESTO OFICIAL (Entidad)'!H44</f>
        <v>UND</v>
      </c>
      <c r="N25" s="337"/>
      <c r="O25" s="127">
        <f>+'PRESUPUESTO OFICIAL (Entidad)'!I44</f>
        <v>8</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c r="D30" s="308"/>
      <c r="E30" s="308"/>
      <c r="F30" s="308"/>
      <c r="G30" s="353"/>
      <c r="H30" s="398"/>
      <c r="I30" s="353"/>
      <c r="J30" s="398"/>
      <c r="K30" s="353"/>
      <c r="L30" s="124"/>
      <c r="M30" s="399"/>
      <c r="N30" s="352"/>
      <c r="O30" s="115"/>
      <c r="P30" s="163"/>
    </row>
    <row r="31" spans="2:16" ht="14.4" thickBot="1">
      <c r="B31" s="162"/>
      <c r="C31" s="99" t="s">
        <v>105</v>
      </c>
      <c r="D31" s="80"/>
      <c r="E31" s="80"/>
      <c r="F31" s="80"/>
      <c r="G31" s="125"/>
      <c r="H31" s="126"/>
      <c r="I31" s="125"/>
      <c r="J31" s="126" t="s">
        <v>106</v>
      </c>
      <c r="K31" s="125"/>
      <c r="L31" s="124">
        <f>+O51</f>
        <v>251829</v>
      </c>
      <c r="M31" s="351">
        <v>0.1</v>
      </c>
      <c r="N31" s="352"/>
      <c r="O31" s="115">
        <f>ROUND(L31*M31,0)</f>
        <v>25183</v>
      </c>
      <c r="P31" s="163"/>
    </row>
    <row r="32" spans="2:16" ht="14.4" thickBot="1">
      <c r="B32" s="162"/>
      <c r="C32" s="313" t="s">
        <v>58</v>
      </c>
      <c r="D32" s="314"/>
      <c r="E32" s="314"/>
      <c r="F32" s="314"/>
      <c r="G32" s="314"/>
      <c r="H32" s="314"/>
      <c r="I32" s="314"/>
      <c r="J32" s="314"/>
      <c r="K32" s="314"/>
      <c r="L32" s="314"/>
      <c r="M32" s="314"/>
      <c r="N32" s="315"/>
      <c r="O32" s="114">
        <f>+SUM(O30:O31)</f>
        <v>25183</v>
      </c>
      <c r="P32" s="163"/>
    </row>
    <row r="33" spans="2:16" ht="13.5" customHeight="1">
      <c r="B33" s="162"/>
      <c r="C33" s="338" t="s">
        <v>59</v>
      </c>
      <c r="D33" s="339"/>
      <c r="E33" s="339"/>
      <c r="F33" s="339"/>
      <c r="G33" s="339"/>
      <c r="H33" s="339"/>
      <c r="I33" s="339"/>
      <c r="J33" s="339"/>
      <c r="K33" s="339"/>
      <c r="L33" s="339"/>
      <c r="M33" s="339"/>
      <c r="N33" s="339"/>
      <c r="O33" s="340"/>
      <c r="P33" s="163"/>
    </row>
    <row r="34" spans="2:16">
      <c r="B34" s="162"/>
      <c r="C34" s="341"/>
      <c r="D34" s="342"/>
      <c r="E34" s="342"/>
      <c r="F34" s="342"/>
      <c r="G34" s="342"/>
      <c r="H34" s="342"/>
      <c r="I34" s="342"/>
      <c r="J34" s="342"/>
      <c r="K34" s="342"/>
      <c r="L34" s="342"/>
      <c r="M34" s="342"/>
      <c r="N34" s="342"/>
      <c r="O34" s="343"/>
      <c r="P34" s="163"/>
    </row>
    <row r="35" spans="2:16" ht="14.4" thickBot="1">
      <c r="B35" s="162"/>
      <c r="C35" s="344"/>
      <c r="D35" s="345"/>
      <c r="E35" s="345"/>
      <c r="F35" s="345"/>
      <c r="G35" s="345"/>
      <c r="H35" s="345"/>
      <c r="I35" s="345"/>
      <c r="J35" s="345"/>
      <c r="K35" s="345"/>
      <c r="L35" s="345"/>
      <c r="M35" s="345"/>
      <c r="N35" s="345"/>
      <c r="O35" s="346"/>
      <c r="P35" s="163"/>
    </row>
    <row r="36" spans="2:16">
      <c r="B36" s="162"/>
      <c r="C36" s="323" t="s">
        <v>50</v>
      </c>
      <c r="D36" s="324"/>
      <c r="E36" s="324"/>
      <c r="F36" s="324"/>
      <c r="G36" s="324"/>
      <c r="H36" s="324"/>
      <c r="I36" s="324"/>
      <c r="J36" s="330"/>
      <c r="K36" s="161" t="s">
        <v>51</v>
      </c>
      <c r="L36" s="113" t="s">
        <v>11</v>
      </c>
      <c r="M36" s="329" t="s">
        <v>60</v>
      </c>
      <c r="N36" s="330"/>
      <c r="O36" s="118" t="s">
        <v>57</v>
      </c>
      <c r="P36" s="163"/>
    </row>
    <row r="37" spans="2:16">
      <c r="B37" s="162"/>
      <c r="C37" s="307" t="s">
        <v>161</v>
      </c>
      <c r="D37" s="308"/>
      <c r="E37" s="308"/>
      <c r="F37" s="308"/>
      <c r="G37" s="308"/>
      <c r="H37" s="308"/>
      <c r="I37" s="308"/>
      <c r="J37" s="353"/>
      <c r="K37" s="158" t="s">
        <v>101</v>
      </c>
      <c r="L37" s="122">
        <v>1</v>
      </c>
      <c r="M37" s="385">
        <v>850000</v>
      </c>
      <c r="N37" s="386"/>
      <c r="O37" s="115">
        <f>+L37*M37</f>
        <v>850000</v>
      </c>
      <c r="P37" s="163"/>
    </row>
    <row r="38" spans="2:16" ht="14.4" thickBot="1">
      <c r="B38" s="162"/>
      <c r="C38" s="319"/>
      <c r="D38" s="320"/>
      <c r="E38" s="320"/>
      <c r="F38" s="320"/>
      <c r="G38" s="320"/>
      <c r="H38" s="320"/>
      <c r="I38" s="320"/>
      <c r="J38" s="347"/>
      <c r="K38" s="158"/>
      <c r="L38" s="218"/>
      <c r="M38" s="385"/>
      <c r="N38" s="386"/>
      <c r="O38" s="115"/>
      <c r="P38" s="163"/>
    </row>
    <row r="39" spans="2:16" ht="14.4" thickBot="1">
      <c r="B39" s="162"/>
      <c r="C39" s="313" t="s">
        <v>58</v>
      </c>
      <c r="D39" s="314"/>
      <c r="E39" s="314"/>
      <c r="F39" s="314"/>
      <c r="G39" s="314"/>
      <c r="H39" s="314"/>
      <c r="I39" s="314"/>
      <c r="J39" s="314"/>
      <c r="K39" s="314"/>
      <c r="L39" s="314"/>
      <c r="M39" s="314"/>
      <c r="N39" s="315"/>
      <c r="O39" s="103">
        <f>+O37+O38</f>
        <v>850000</v>
      </c>
      <c r="P39" s="163"/>
    </row>
    <row r="40" spans="2:16">
      <c r="B40" s="162"/>
      <c r="C40" s="338" t="s">
        <v>61</v>
      </c>
      <c r="D40" s="339"/>
      <c r="E40" s="339"/>
      <c r="F40" s="339"/>
      <c r="G40" s="339"/>
      <c r="H40" s="339"/>
      <c r="I40" s="339"/>
      <c r="J40" s="339"/>
      <c r="K40" s="339"/>
      <c r="L40" s="339"/>
      <c r="M40" s="339"/>
      <c r="N40" s="339"/>
      <c r="O40" s="340"/>
      <c r="P40" s="163"/>
    </row>
    <row r="41" spans="2:16">
      <c r="B41" s="162"/>
      <c r="C41" s="341"/>
      <c r="D41" s="342"/>
      <c r="E41" s="342"/>
      <c r="F41" s="342"/>
      <c r="G41" s="342"/>
      <c r="H41" s="342"/>
      <c r="I41" s="342"/>
      <c r="J41" s="342"/>
      <c r="K41" s="342"/>
      <c r="L41" s="342"/>
      <c r="M41" s="342"/>
      <c r="N41" s="342"/>
      <c r="O41" s="343"/>
      <c r="P41" s="163"/>
    </row>
    <row r="42" spans="2:16" ht="14.4" thickBot="1">
      <c r="B42" s="162"/>
      <c r="C42" s="344"/>
      <c r="D42" s="345"/>
      <c r="E42" s="345"/>
      <c r="F42" s="345"/>
      <c r="G42" s="345"/>
      <c r="H42" s="345"/>
      <c r="I42" s="345"/>
      <c r="J42" s="345"/>
      <c r="K42" s="345"/>
      <c r="L42" s="345"/>
      <c r="M42" s="345"/>
      <c r="N42" s="345"/>
      <c r="O42" s="346"/>
      <c r="P42" s="163"/>
    </row>
    <row r="43" spans="2:16">
      <c r="B43" s="162"/>
      <c r="C43" s="323" t="s">
        <v>62</v>
      </c>
      <c r="D43" s="324"/>
      <c r="E43" s="324"/>
      <c r="F43" s="324"/>
      <c r="G43" s="324"/>
      <c r="H43" s="324"/>
      <c r="I43" s="324"/>
      <c r="J43" s="113" t="s">
        <v>63</v>
      </c>
      <c r="K43" s="159" t="s">
        <v>64</v>
      </c>
      <c r="L43" s="119" t="s">
        <v>65</v>
      </c>
      <c r="M43" s="329" t="s">
        <v>66</v>
      </c>
      <c r="N43" s="330"/>
      <c r="O43" s="118" t="s">
        <v>57</v>
      </c>
      <c r="P43" s="163"/>
    </row>
    <row r="44" spans="2:16">
      <c r="B44" s="162"/>
      <c r="C44" s="307"/>
      <c r="D44" s="308"/>
      <c r="E44" s="308"/>
      <c r="F44" s="308"/>
      <c r="G44" s="308"/>
      <c r="H44" s="308"/>
      <c r="I44" s="308"/>
      <c r="J44" s="116"/>
      <c r="K44" s="117"/>
      <c r="L44" s="116"/>
      <c r="M44" s="327"/>
      <c r="N44" s="328"/>
      <c r="O44" s="115"/>
      <c r="P44" s="163"/>
    </row>
    <row r="45" spans="2:16" ht="14.4" thickBot="1">
      <c r="B45" s="162"/>
      <c r="C45" s="319"/>
      <c r="D45" s="320"/>
      <c r="E45" s="320"/>
      <c r="F45" s="320"/>
      <c r="G45" s="320"/>
      <c r="H45" s="320"/>
      <c r="I45" s="320"/>
      <c r="J45" s="105"/>
      <c r="K45" s="74"/>
      <c r="L45" s="105"/>
      <c r="M45" s="321"/>
      <c r="N45" s="322"/>
      <c r="O45" s="104"/>
      <c r="P45" s="163"/>
    </row>
    <row r="46" spans="2:16" ht="14.4" thickBot="1">
      <c r="B46" s="162"/>
      <c r="C46" s="313" t="s">
        <v>58</v>
      </c>
      <c r="D46" s="314"/>
      <c r="E46" s="314"/>
      <c r="F46" s="314"/>
      <c r="G46" s="314"/>
      <c r="H46" s="314"/>
      <c r="I46" s="314"/>
      <c r="J46" s="314"/>
      <c r="K46" s="314"/>
      <c r="L46" s="314"/>
      <c r="M46" s="314"/>
      <c r="N46" s="315"/>
      <c r="O46" s="114">
        <f>+O44+O45</f>
        <v>0</v>
      </c>
      <c r="P46" s="163"/>
    </row>
    <row r="47" spans="2:16">
      <c r="B47" s="162"/>
      <c r="C47" s="338" t="s">
        <v>67</v>
      </c>
      <c r="D47" s="339"/>
      <c r="E47" s="339"/>
      <c r="F47" s="339"/>
      <c r="G47" s="339"/>
      <c r="H47" s="339"/>
      <c r="I47" s="339"/>
      <c r="J47" s="339"/>
      <c r="K47" s="339"/>
      <c r="L47" s="339"/>
      <c r="M47" s="339"/>
      <c r="N47" s="339"/>
      <c r="O47" s="340"/>
      <c r="P47" s="163"/>
    </row>
    <row r="48" spans="2:16">
      <c r="B48" s="162"/>
      <c r="C48" s="341"/>
      <c r="D48" s="342"/>
      <c r="E48" s="342"/>
      <c r="F48" s="342"/>
      <c r="G48" s="342"/>
      <c r="H48" s="342"/>
      <c r="I48" s="342"/>
      <c r="J48" s="342"/>
      <c r="K48" s="342"/>
      <c r="L48" s="342"/>
      <c r="M48" s="342"/>
      <c r="N48" s="342"/>
      <c r="O48" s="343"/>
      <c r="P48" s="163"/>
    </row>
    <row r="49" spans="2:16" ht="14.4" thickBot="1">
      <c r="B49" s="162"/>
      <c r="C49" s="344"/>
      <c r="D49" s="345"/>
      <c r="E49" s="345"/>
      <c r="F49" s="345"/>
      <c r="G49" s="345"/>
      <c r="H49" s="345"/>
      <c r="I49" s="345"/>
      <c r="J49" s="345"/>
      <c r="K49" s="345"/>
      <c r="L49" s="345"/>
      <c r="M49" s="345"/>
      <c r="N49" s="345"/>
      <c r="O49" s="346"/>
      <c r="P49" s="163"/>
    </row>
    <row r="50" spans="2:16">
      <c r="B50" s="162"/>
      <c r="C50" s="323" t="s">
        <v>68</v>
      </c>
      <c r="D50" s="324"/>
      <c r="E50" s="324"/>
      <c r="F50" s="324"/>
      <c r="G50" s="324"/>
      <c r="H50" s="324"/>
      <c r="I50" s="324"/>
      <c r="J50" s="113" t="s">
        <v>101</v>
      </c>
      <c r="K50" s="112" t="s">
        <v>69</v>
      </c>
      <c r="L50" s="101" t="s">
        <v>56</v>
      </c>
      <c r="M50" s="325" t="s">
        <v>104</v>
      </c>
      <c r="N50" s="326"/>
      <c r="O50" s="100" t="s">
        <v>57</v>
      </c>
      <c r="P50" s="163"/>
    </row>
    <row r="51" spans="2:16">
      <c r="B51" s="162"/>
      <c r="C51" s="111" t="s">
        <v>135</v>
      </c>
      <c r="D51" s="110"/>
      <c r="E51" s="110"/>
      <c r="F51" s="110"/>
      <c r="G51" s="110"/>
      <c r="H51" s="110"/>
      <c r="I51" s="110"/>
      <c r="J51" s="109" t="s">
        <v>103</v>
      </c>
      <c r="K51" s="108"/>
      <c r="L51" s="107">
        <v>5</v>
      </c>
      <c r="M51" s="331">
        <v>50365.84</v>
      </c>
      <c r="N51" s="332"/>
      <c r="O51" s="115">
        <f>ROUND(L51*M51,0)</f>
        <v>251829</v>
      </c>
      <c r="P51" s="163"/>
    </row>
    <row r="52" spans="2:16">
      <c r="B52" s="162"/>
      <c r="C52" s="111"/>
      <c r="D52" s="110"/>
      <c r="E52" s="110"/>
      <c r="F52" s="110"/>
      <c r="G52" s="110"/>
      <c r="H52" s="110"/>
      <c r="I52" s="110"/>
      <c r="J52" s="109"/>
      <c r="K52" s="108"/>
      <c r="L52" s="107"/>
      <c r="M52" s="331"/>
      <c r="N52" s="332"/>
      <c r="O52" s="106"/>
      <c r="P52" s="163"/>
    </row>
    <row r="53" spans="2:16">
      <c r="B53" s="162"/>
      <c r="C53" s="111"/>
      <c r="D53" s="110"/>
      <c r="E53" s="110"/>
      <c r="F53" s="110"/>
      <c r="G53" s="110"/>
      <c r="H53" s="110"/>
      <c r="I53" s="110"/>
      <c r="J53" s="109"/>
      <c r="K53" s="108"/>
      <c r="L53" s="107"/>
      <c r="M53" s="327"/>
      <c r="N53" s="328"/>
      <c r="O53" s="106"/>
      <c r="P53" s="163"/>
    </row>
    <row r="54" spans="2:16" ht="14.4" thickBot="1">
      <c r="B54" s="162"/>
      <c r="C54" s="319"/>
      <c r="D54" s="320"/>
      <c r="E54" s="320"/>
      <c r="F54" s="320"/>
      <c r="G54" s="320"/>
      <c r="H54" s="320"/>
      <c r="I54" s="320"/>
      <c r="J54" s="105"/>
      <c r="K54" s="74"/>
      <c r="L54" s="105"/>
      <c r="M54" s="321"/>
      <c r="N54" s="322"/>
      <c r="O54" s="104"/>
      <c r="P54" s="163"/>
    </row>
    <row r="55" spans="2:16" ht="14.4" thickBot="1">
      <c r="B55" s="162"/>
      <c r="C55" s="313" t="s">
        <v>58</v>
      </c>
      <c r="D55" s="314"/>
      <c r="E55" s="314"/>
      <c r="F55" s="314"/>
      <c r="G55" s="314"/>
      <c r="H55" s="314"/>
      <c r="I55" s="314"/>
      <c r="J55" s="314"/>
      <c r="K55" s="314"/>
      <c r="L55" s="314"/>
      <c r="M55" s="314"/>
      <c r="N55" s="315"/>
      <c r="O55" s="103">
        <f>+O51+O53+O52+O54</f>
        <v>251829</v>
      </c>
      <c r="P55" s="163"/>
    </row>
    <row r="56" spans="2:16" ht="14.4" thickBot="1">
      <c r="B56" s="162"/>
      <c r="C56" s="79"/>
      <c r="O56" s="78"/>
      <c r="P56" s="163"/>
    </row>
    <row r="57" spans="2:16" ht="14.4" thickBot="1">
      <c r="B57" s="162"/>
      <c r="C57" s="316" t="s">
        <v>70</v>
      </c>
      <c r="D57" s="317"/>
      <c r="E57" s="317"/>
      <c r="F57" s="317"/>
      <c r="G57" s="317"/>
      <c r="H57" s="317"/>
      <c r="I57" s="317"/>
      <c r="J57" s="317"/>
      <c r="K57" s="317"/>
      <c r="L57" s="317"/>
      <c r="M57" s="317"/>
      <c r="N57" s="318"/>
      <c r="O57" s="102">
        <f>ROUND(O32+O55+O46+O39,0)</f>
        <v>1127012</v>
      </c>
      <c r="P57" s="163"/>
    </row>
    <row r="58" spans="2:16">
      <c r="B58" s="162"/>
      <c r="C58" s="338" t="s">
        <v>71</v>
      </c>
      <c r="D58" s="339"/>
      <c r="E58" s="339"/>
      <c r="F58" s="339"/>
      <c r="G58" s="339"/>
      <c r="H58" s="339"/>
      <c r="I58" s="339"/>
      <c r="J58" s="339"/>
      <c r="K58" s="339"/>
      <c r="L58" s="339"/>
      <c r="M58" s="339"/>
      <c r="N58" s="339"/>
      <c r="O58" s="340"/>
      <c r="P58" s="163"/>
    </row>
    <row r="59" spans="2:16">
      <c r="B59" s="162"/>
      <c r="C59" s="341"/>
      <c r="D59" s="342"/>
      <c r="E59" s="342"/>
      <c r="F59" s="342"/>
      <c r="G59" s="342"/>
      <c r="H59" s="342"/>
      <c r="I59" s="342"/>
      <c r="J59" s="342"/>
      <c r="K59" s="342"/>
      <c r="L59" s="342"/>
      <c r="M59" s="342"/>
      <c r="N59" s="342"/>
      <c r="O59" s="343"/>
      <c r="P59" s="163"/>
    </row>
    <row r="60" spans="2:16" ht="14.4" thickBot="1">
      <c r="B60" s="162"/>
      <c r="C60" s="344"/>
      <c r="D60" s="345"/>
      <c r="E60" s="345"/>
      <c r="F60" s="345"/>
      <c r="G60" s="345"/>
      <c r="H60" s="345"/>
      <c r="I60" s="345"/>
      <c r="J60" s="345"/>
      <c r="K60" s="345"/>
      <c r="L60" s="345"/>
      <c r="M60" s="345"/>
      <c r="N60" s="345"/>
      <c r="O60" s="346"/>
      <c r="P60" s="163"/>
    </row>
    <row r="61" spans="2:16">
      <c r="B61" s="162"/>
      <c r="C61" s="323" t="s">
        <v>72</v>
      </c>
      <c r="D61" s="324"/>
      <c r="E61" s="324"/>
      <c r="F61" s="324"/>
      <c r="G61" s="324"/>
      <c r="H61" s="324"/>
      <c r="I61" s="324"/>
      <c r="J61" s="159"/>
      <c r="K61" s="160"/>
      <c r="L61" s="101" t="s">
        <v>73</v>
      </c>
      <c r="M61" s="325" t="s">
        <v>74</v>
      </c>
      <c r="N61" s="326"/>
      <c r="O61" s="100"/>
      <c r="P61" s="163"/>
    </row>
    <row r="62" spans="2:16">
      <c r="B62" s="162"/>
      <c r="C62" s="307" t="s">
        <v>23</v>
      </c>
      <c r="D62" s="308"/>
      <c r="E62" s="308"/>
      <c r="F62" s="308"/>
      <c r="G62" s="308"/>
      <c r="H62" s="308"/>
      <c r="I62" s="308"/>
      <c r="J62" s="98"/>
      <c r="K62" s="97"/>
      <c r="L62" s="94">
        <v>0.24</v>
      </c>
      <c r="M62" s="309">
        <f>+O57</f>
        <v>1127012</v>
      </c>
      <c r="N62" s="310"/>
      <c r="O62" s="93">
        <f>+L62*M62</f>
        <v>270482.88</v>
      </c>
      <c r="P62" s="163"/>
    </row>
    <row r="63" spans="2:16">
      <c r="B63" s="162"/>
      <c r="C63" s="99" t="s">
        <v>75</v>
      </c>
      <c r="D63" s="80"/>
      <c r="E63" s="80"/>
      <c r="F63" s="80"/>
      <c r="G63" s="80"/>
      <c r="H63" s="80"/>
      <c r="I63" s="80"/>
      <c r="J63" s="98"/>
      <c r="K63" s="97"/>
      <c r="L63" s="94">
        <v>0.01</v>
      </c>
      <c r="M63" s="309">
        <f>+O57</f>
        <v>1127012</v>
      </c>
      <c r="N63" s="310"/>
      <c r="O63" s="93">
        <f t="shared" ref="O63:O64" si="0">+L63*M63</f>
        <v>11270.12</v>
      </c>
      <c r="P63" s="163"/>
    </row>
    <row r="64" spans="2:16" ht="14.4" thickBot="1">
      <c r="B64" s="162"/>
      <c r="C64" s="156" t="s">
        <v>76</v>
      </c>
      <c r="D64" s="157"/>
      <c r="E64" s="157"/>
      <c r="F64" s="157"/>
      <c r="G64" s="157"/>
      <c r="H64" s="157"/>
      <c r="I64" s="157"/>
      <c r="J64" s="96"/>
      <c r="K64" s="95"/>
      <c r="L64" s="94">
        <v>0.05</v>
      </c>
      <c r="M64" s="311">
        <f>+O57</f>
        <v>1127012</v>
      </c>
      <c r="N64" s="312"/>
      <c r="O64" s="93">
        <f t="shared" si="0"/>
        <v>56350.600000000006</v>
      </c>
      <c r="P64" s="163"/>
    </row>
    <row r="65" spans="2:16" ht="14.4" thickBot="1">
      <c r="B65" s="162"/>
      <c r="C65" s="313" t="s">
        <v>58</v>
      </c>
      <c r="D65" s="314"/>
      <c r="E65" s="314"/>
      <c r="F65" s="314"/>
      <c r="G65" s="314"/>
      <c r="H65" s="314"/>
      <c r="I65" s="314"/>
      <c r="J65" s="314"/>
      <c r="K65" s="314"/>
      <c r="L65" s="314"/>
      <c r="M65" s="314"/>
      <c r="N65" s="315"/>
      <c r="O65" s="92">
        <f>+O57+O62+O63+O64</f>
        <v>1465115.6</v>
      </c>
      <c r="P65" s="163"/>
    </row>
    <row r="66" spans="2:16" ht="14.4" thickBot="1">
      <c r="B66" s="162"/>
      <c r="C66" s="79"/>
      <c r="O66" s="78"/>
      <c r="P66" s="163"/>
    </row>
    <row r="67" spans="2:16" ht="14.4" thickBot="1">
      <c r="B67" s="162"/>
      <c r="C67" s="316" t="s">
        <v>77</v>
      </c>
      <c r="D67" s="317"/>
      <c r="E67" s="317"/>
      <c r="F67" s="317"/>
      <c r="G67" s="317"/>
      <c r="H67" s="317"/>
      <c r="I67" s="317"/>
      <c r="J67" s="317"/>
      <c r="K67" s="317"/>
      <c r="L67" s="317"/>
      <c r="M67" s="317"/>
      <c r="N67" s="318"/>
      <c r="O67" s="91">
        <f>+O65</f>
        <v>1465115.6</v>
      </c>
      <c r="P67" s="163"/>
    </row>
    <row r="68" spans="2:16">
      <c r="B68" s="162"/>
      <c r="C68" s="90"/>
      <c r="D68" s="89"/>
      <c r="E68" s="89"/>
      <c r="F68" s="89"/>
      <c r="G68" s="89"/>
      <c r="H68" s="89"/>
      <c r="I68" s="89"/>
      <c r="J68" s="89"/>
      <c r="K68" s="89"/>
      <c r="L68" s="89"/>
      <c r="M68" s="89"/>
      <c r="N68" s="89"/>
      <c r="O68" s="88"/>
      <c r="P68" s="163"/>
    </row>
    <row r="69" spans="2:16">
      <c r="B69" s="162"/>
      <c r="C69" s="79"/>
      <c r="O69" s="78"/>
      <c r="P69" s="163"/>
    </row>
    <row r="70" spans="2:16">
      <c r="B70" s="162"/>
      <c r="C70" s="79"/>
      <c r="O70" s="78"/>
      <c r="P70" s="163"/>
    </row>
    <row r="71" spans="2:16">
      <c r="B71" s="162"/>
      <c r="C71" s="79"/>
      <c r="H71" s="81" t="s">
        <v>78</v>
      </c>
      <c r="I71" s="81"/>
      <c r="J71" s="81"/>
      <c r="K71" s="81"/>
      <c r="O71" s="78"/>
      <c r="P71" s="163"/>
    </row>
    <row r="72" spans="2:16">
      <c r="B72" s="162"/>
      <c r="C72" s="87"/>
      <c r="D72" s="166"/>
      <c r="E72" s="166"/>
      <c r="F72" s="166"/>
      <c r="G72" s="166"/>
      <c r="H72" s="81" t="s">
        <v>79</v>
      </c>
      <c r="I72" s="166"/>
      <c r="J72" s="166"/>
      <c r="K72" s="166"/>
      <c r="L72" s="166"/>
      <c r="M72" s="166"/>
      <c r="N72" s="166"/>
      <c r="O72" s="86"/>
      <c r="P72" s="163"/>
    </row>
    <row r="73" spans="2:16">
      <c r="B73" s="162"/>
      <c r="C73" s="87"/>
      <c r="D73" s="166"/>
      <c r="E73" s="166"/>
      <c r="F73" s="166"/>
      <c r="G73" s="166"/>
      <c r="H73" s="81" t="s">
        <v>80</v>
      </c>
      <c r="K73" s="166"/>
      <c r="L73" s="166"/>
      <c r="M73" s="166"/>
      <c r="N73" s="166"/>
      <c r="O73" s="86"/>
      <c r="P73" s="163"/>
    </row>
    <row r="74" spans="2:16">
      <c r="B74" s="162"/>
      <c r="C74" s="82"/>
      <c r="D74" s="167"/>
      <c r="E74" s="167"/>
      <c r="F74" s="167"/>
      <c r="G74" s="167"/>
      <c r="H74" s="81" t="s">
        <v>81</v>
      </c>
      <c r="I74" s="167"/>
      <c r="J74" s="167"/>
      <c r="K74" s="167"/>
      <c r="L74" s="167"/>
      <c r="M74" s="167"/>
      <c r="N74" s="167"/>
      <c r="O74" s="76"/>
      <c r="P74" s="163"/>
    </row>
    <row r="75" spans="2:16">
      <c r="B75" s="162"/>
      <c r="C75" s="79"/>
      <c r="H75" s="73" t="s">
        <v>82</v>
      </c>
      <c r="O75" s="78"/>
      <c r="P75" s="163"/>
    </row>
    <row r="76" spans="2:16">
      <c r="B76" s="162"/>
      <c r="C76" s="85" t="s">
        <v>83</v>
      </c>
      <c r="D76" s="155"/>
      <c r="E76" s="155"/>
      <c r="F76" s="155"/>
      <c r="G76" s="155"/>
      <c r="H76" s="155"/>
      <c r="I76" s="155"/>
      <c r="J76" s="155"/>
      <c r="K76" s="155"/>
      <c r="L76" s="155"/>
      <c r="M76" s="155"/>
      <c r="N76" s="155"/>
      <c r="O76" s="84"/>
      <c r="P76" s="163"/>
    </row>
    <row r="77" spans="2:16">
      <c r="B77" s="162"/>
      <c r="C77" s="304"/>
      <c r="D77" s="305"/>
      <c r="E77" s="305"/>
      <c r="F77" s="305"/>
      <c r="G77" s="305"/>
      <c r="H77" s="305"/>
      <c r="I77" s="305"/>
      <c r="J77" s="305"/>
      <c r="K77" s="305"/>
      <c r="L77" s="305"/>
      <c r="M77" s="305"/>
      <c r="N77" s="305"/>
      <c r="O77" s="306"/>
      <c r="P77" s="163"/>
    </row>
    <row r="78" spans="2:16">
      <c r="B78" s="162"/>
      <c r="C78" s="304"/>
      <c r="D78" s="305"/>
      <c r="E78" s="305"/>
      <c r="F78" s="305"/>
      <c r="G78" s="305"/>
      <c r="H78" s="305"/>
      <c r="I78" s="305"/>
      <c r="J78" s="305"/>
      <c r="K78" s="305"/>
      <c r="L78" s="305"/>
      <c r="M78" s="305"/>
      <c r="N78" s="305"/>
      <c r="O78" s="306"/>
      <c r="P78" s="163"/>
    </row>
    <row r="79" spans="2:16">
      <c r="B79" s="162"/>
      <c r="C79" s="82"/>
      <c r="D79" s="167"/>
      <c r="E79" s="167"/>
      <c r="F79" s="167"/>
      <c r="G79" s="167"/>
      <c r="H79" s="167"/>
      <c r="I79" s="167"/>
      <c r="J79" s="167"/>
      <c r="K79" s="167"/>
      <c r="L79" s="167"/>
      <c r="M79" s="167"/>
      <c r="N79" s="167"/>
      <c r="O79" s="76"/>
      <c r="P79" s="163"/>
    </row>
    <row r="80" spans="2:16">
      <c r="B80" s="162"/>
      <c r="C80" s="83" t="s">
        <v>84</v>
      </c>
      <c r="D80" s="167"/>
      <c r="E80" s="167"/>
      <c r="F80" s="167"/>
      <c r="G80" s="167"/>
      <c r="H80" s="167"/>
      <c r="I80" s="167"/>
      <c r="J80" s="167"/>
      <c r="K80" s="167"/>
      <c r="L80" s="167"/>
      <c r="M80" s="167"/>
      <c r="N80" s="167"/>
      <c r="O80" s="76"/>
      <c r="P80" s="163"/>
    </row>
    <row r="81" spans="2:16" ht="12.75" customHeight="1">
      <c r="B81" s="162"/>
      <c r="C81" s="301" t="s">
        <v>85</v>
      </c>
      <c r="D81" s="302"/>
      <c r="E81" s="302"/>
      <c r="F81" s="302"/>
      <c r="G81" s="302"/>
      <c r="H81" s="302"/>
      <c r="I81" s="302"/>
      <c r="J81" s="302"/>
      <c r="K81" s="302"/>
      <c r="L81" s="302"/>
      <c r="M81" s="302"/>
      <c r="N81" s="302"/>
      <c r="O81" s="303"/>
      <c r="P81" s="163"/>
    </row>
    <row r="82" spans="2:16">
      <c r="B82" s="162"/>
      <c r="C82" s="301"/>
      <c r="D82" s="302"/>
      <c r="E82" s="302"/>
      <c r="F82" s="302"/>
      <c r="G82" s="302"/>
      <c r="H82" s="302"/>
      <c r="I82" s="302"/>
      <c r="J82" s="302"/>
      <c r="K82" s="302"/>
      <c r="L82" s="302"/>
      <c r="M82" s="302"/>
      <c r="N82" s="302"/>
      <c r="O82" s="303"/>
      <c r="P82" s="163"/>
    </row>
    <row r="83" spans="2:16" ht="13.05" customHeight="1">
      <c r="B83" s="162"/>
      <c r="C83" s="301" t="s">
        <v>86</v>
      </c>
      <c r="D83" s="302"/>
      <c r="E83" s="302"/>
      <c r="F83" s="302"/>
      <c r="G83" s="302"/>
      <c r="H83" s="302"/>
      <c r="I83" s="302"/>
      <c r="J83" s="302"/>
      <c r="K83" s="302"/>
      <c r="L83" s="302"/>
      <c r="M83" s="302"/>
      <c r="N83" s="302"/>
      <c r="O83" s="303"/>
      <c r="P83" s="163"/>
    </row>
    <row r="84" spans="2:16">
      <c r="B84" s="162"/>
      <c r="C84" s="301"/>
      <c r="D84" s="302"/>
      <c r="E84" s="302"/>
      <c r="F84" s="302"/>
      <c r="G84" s="302"/>
      <c r="H84" s="302"/>
      <c r="I84" s="302"/>
      <c r="J84" s="302"/>
      <c r="K84" s="302"/>
      <c r="L84" s="302"/>
      <c r="M84" s="302"/>
      <c r="N84" s="302"/>
      <c r="O84" s="303"/>
      <c r="P84" s="163"/>
    </row>
    <row r="85" spans="2:16">
      <c r="B85" s="162"/>
      <c r="C85" s="82"/>
      <c r="D85" s="167"/>
      <c r="E85" s="167"/>
      <c r="F85" s="167"/>
      <c r="G85" s="167"/>
      <c r="H85" s="167"/>
      <c r="I85" s="167"/>
      <c r="J85" s="167"/>
      <c r="K85" s="167"/>
      <c r="L85" s="167"/>
      <c r="M85" s="167"/>
      <c r="N85" s="167"/>
      <c r="O85" s="76"/>
      <c r="P85" s="163"/>
    </row>
    <row r="86" spans="2:16">
      <c r="B86" s="162"/>
      <c r="C86" s="79"/>
      <c r="H86" s="81" t="s">
        <v>78</v>
      </c>
      <c r="O86" s="78"/>
      <c r="P86" s="163"/>
    </row>
    <row r="87" spans="2:16">
      <c r="B87" s="162"/>
      <c r="C87" s="79"/>
      <c r="H87" s="73" t="s">
        <v>79</v>
      </c>
      <c r="I87" s="80"/>
      <c r="J87" s="80"/>
      <c r="K87" s="80"/>
      <c r="O87" s="78"/>
      <c r="P87" s="163"/>
    </row>
    <row r="88" spans="2:16">
      <c r="B88" s="162"/>
      <c r="C88" s="79"/>
      <c r="H88" s="73" t="s">
        <v>87</v>
      </c>
      <c r="I88" s="168"/>
      <c r="J88" s="168"/>
      <c r="K88" s="168"/>
      <c r="O88" s="78"/>
      <c r="P88" s="163"/>
    </row>
    <row r="89" spans="2:16">
      <c r="B89" s="162"/>
      <c r="C89" s="77"/>
      <c r="D89" s="167"/>
      <c r="E89" s="167"/>
      <c r="F89" s="167"/>
      <c r="G89" s="167"/>
      <c r="H89" s="73" t="s">
        <v>81</v>
      </c>
      <c r="L89" s="167"/>
      <c r="M89" s="167"/>
      <c r="N89" s="167"/>
      <c r="O89" s="76"/>
      <c r="P89" s="163"/>
    </row>
    <row r="90" spans="2:16" ht="17.25" customHeight="1">
      <c r="B90" s="162"/>
      <c r="C90" s="75"/>
      <c r="D90" s="169"/>
      <c r="E90" s="169"/>
      <c r="K90" s="293"/>
      <c r="L90" s="293"/>
      <c r="M90" s="293"/>
      <c r="N90" s="293"/>
      <c r="O90" s="294"/>
      <c r="P90" s="163"/>
    </row>
    <row r="91" spans="2:16" ht="18.75" customHeight="1" thickBot="1">
      <c r="B91" s="162"/>
      <c r="C91" s="297"/>
      <c r="D91" s="298"/>
      <c r="E91" s="298"/>
      <c r="F91" s="74"/>
      <c r="G91" s="74"/>
      <c r="H91" s="74"/>
      <c r="I91" s="74"/>
      <c r="J91" s="74"/>
      <c r="K91" s="295"/>
      <c r="L91" s="295"/>
      <c r="M91" s="295"/>
      <c r="N91" s="295"/>
      <c r="O91" s="296"/>
      <c r="P91" s="163"/>
    </row>
    <row r="92" spans="2:16" ht="14.4" thickBot="1">
      <c r="B92" s="170"/>
      <c r="C92" s="171"/>
      <c r="D92" s="171"/>
      <c r="E92" s="171"/>
      <c r="F92" s="171"/>
      <c r="G92" s="171"/>
      <c r="H92" s="171"/>
      <c r="I92" s="171"/>
      <c r="J92" s="171"/>
      <c r="K92" s="171"/>
      <c r="L92" s="171"/>
      <c r="M92" s="171"/>
      <c r="N92" s="171"/>
      <c r="O92" s="171"/>
      <c r="P92" s="172"/>
    </row>
    <row r="93" spans="2:16" ht="14.4" thickTop="1"/>
  </sheetData>
  <mergeCells count="75">
    <mergeCell ref="C81:O82"/>
    <mergeCell ref="C83:O84"/>
    <mergeCell ref="K90:O91"/>
    <mergeCell ref="C91:E91"/>
    <mergeCell ref="M63:N63"/>
    <mergeCell ref="M64:N64"/>
    <mergeCell ref="C65:N65"/>
    <mergeCell ref="C67:N67"/>
    <mergeCell ref="C77:O77"/>
    <mergeCell ref="C78:O78"/>
    <mergeCell ref="C62:I62"/>
    <mergeCell ref="M62:N62"/>
    <mergeCell ref="C50:I50"/>
    <mergeCell ref="M50:N50"/>
    <mergeCell ref="M51:N51"/>
    <mergeCell ref="M52:N52"/>
    <mergeCell ref="M53:N53"/>
    <mergeCell ref="C54:I54"/>
    <mergeCell ref="M54:N54"/>
    <mergeCell ref="C55:N55"/>
    <mergeCell ref="C57:N57"/>
    <mergeCell ref="C58:O60"/>
    <mergeCell ref="C61:I61"/>
    <mergeCell ref="M61:N61"/>
    <mergeCell ref="C36:J36"/>
    <mergeCell ref="M36:N36"/>
    <mergeCell ref="C47:O49"/>
    <mergeCell ref="C38:J38"/>
    <mergeCell ref="M38:N38"/>
    <mergeCell ref="C39:N39"/>
    <mergeCell ref="C40:O42"/>
    <mergeCell ref="C43:I43"/>
    <mergeCell ref="M43:N43"/>
    <mergeCell ref="C44:I44"/>
    <mergeCell ref="M44:N44"/>
    <mergeCell ref="C45:I45"/>
    <mergeCell ref="M45:N45"/>
    <mergeCell ref="C46:N46"/>
    <mergeCell ref="D25:L25"/>
    <mergeCell ref="M25:N25"/>
    <mergeCell ref="C37:J37"/>
    <mergeCell ref="M37:N37"/>
    <mergeCell ref="C26:O28"/>
    <mergeCell ref="C29:G29"/>
    <mergeCell ref="H29:I29"/>
    <mergeCell ref="J29:K29"/>
    <mergeCell ref="M29:N29"/>
    <mergeCell ref="C30:G30"/>
    <mergeCell ref="H30:I30"/>
    <mergeCell ref="J30:K30"/>
    <mergeCell ref="M30:N30"/>
    <mergeCell ref="M31:N31"/>
    <mergeCell ref="C32:N32"/>
    <mergeCell ref="C33:O35"/>
    <mergeCell ref="N12:N14"/>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D03705-F5CC-42CC-A1F7-FCC6CFBC6CED}">
  <dimension ref="B1:P101"/>
  <sheetViews>
    <sheetView showGridLines="0" view="pageBreakPreview" topLeftCell="H57" zoomScale="85" zoomScaleNormal="80" zoomScaleSheetLayoutView="85" zoomScalePageLayoutView="85" workbookViewId="0">
      <selection activeCell="O65" sqref="O65"/>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20.55" customHeight="1" thickBot="1">
      <c r="B25" s="162"/>
      <c r="C25" s="128">
        <f>+'PRESUPUESTO OFICIAL (Entidad)'!C45</f>
        <v>5.2</v>
      </c>
      <c r="D25" s="335" t="str">
        <f>+'PRESUPUESTO OFICIAL (Entidad)'!G45</f>
        <v>SUMINISTRO E INSTALACIÓN DE BARANDA EN PERFILES IPE 200 Y TUBERÍA METÁLICA DE 4", INCLUYE ANCLAJES Y ACABADO EN PINTURA AMARILLA</v>
      </c>
      <c r="E25" s="336"/>
      <c r="F25" s="336"/>
      <c r="G25" s="336"/>
      <c r="H25" s="336"/>
      <c r="I25" s="336"/>
      <c r="J25" s="336"/>
      <c r="K25" s="336"/>
      <c r="L25" s="337"/>
      <c r="M25" s="335" t="str">
        <f>+'PRESUPUESTO OFICIAL (Entidad)'!H45</f>
        <v>ML</v>
      </c>
      <c r="N25" s="337"/>
      <c r="O25" s="127">
        <f>+'PRESUPUESTO OFICIAL (Entidad)'!I45</f>
        <v>24</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t="s">
        <v>156</v>
      </c>
      <c r="D30" s="308"/>
      <c r="E30" s="308"/>
      <c r="F30" s="308"/>
      <c r="G30" s="353"/>
      <c r="H30" s="398"/>
      <c r="I30" s="353"/>
      <c r="J30" s="398" t="s">
        <v>134</v>
      </c>
      <c r="K30" s="353"/>
      <c r="L30" s="124">
        <v>70000</v>
      </c>
      <c r="M30" s="399">
        <v>0.08</v>
      </c>
      <c r="N30" s="352"/>
      <c r="O30" s="115">
        <f>+L30*M30</f>
        <v>5600</v>
      </c>
      <c r="P30" s="163"/>
    </row>
    <row r="31" spans="2:16">
      <c r="B31" s="162"/>
      <c r="C31" s="99" t="s">
        <v>163</v>
      </c>
      <c r="D31" s="80"/>
      <c r="E31" s="80"/>
      <c r="F31" s="80"/>
      <c r="G31" s="125"/>
      <c r="H31" s="126"/>
      <c r="I31" s="125"/>
      <c r="J31" s="398" t="s">
        <v>134</v>
      </c>
      <c r="K31" s="353"/>
      <c r="L31" s="124">
        <v>80000</v>
      </c>
      <c r="M31" s="399">
        <v>0.15</v>
      </c>
      <c r="N31" s="352"/>
      <c r="O31" s="115">
        <f>+L31*M31</f>
        <v>12000</v>
      </c>
      <c r="P31" s="163"/>
    </row>
    <row r="32" spans="2:16">
      <c r="B32" s="162"/>
      <c r="C32" s="99" t="s">
        <v>164</v>
      </c>
      <c r="D32" s="80"/>
      <c r="E32" s="80"/>
      <c r="F32" s="80"/>
      <c r="G32" s="125"/>
      <c r="H32" s="126"/>
      <c r="I32" s="125"/>
      <c r="J32" s="398" t="s">
        <v>116</v>
      </c>
      <c r="K32" s="353"/>
      <c r="L32" s="124">
        <v>65000</v>
      </c>
      <c r="M32" s="399">
        <v>0.2</v>
      </c>
      <c r="N32" s="352"/>
      <c r="O32" s="115">
        <f>+L32*M32</f>
        <v>13000</v>
      </c>
      <c r="P32" s="163"/>
    </row>
    <row r="33" spans="2:16" ht="14.4" thickBot="1">
      <c r="B33" s="162"/>
      <c r="C33" s="99" t="s">
        <v>105</v>
      </c>
      <c r="D33" s="80"/>
      <c r="E33" s="80"/>
      <c r="F33" s="80"/>
      <c r="G33" s="125"/>
      <c r="H33" s="126"/>
      <c r="I33" s="125"/>
      <c r="J33" s="126" t="s">
        <v>106</v>
      </c>
      <c r="K33" s="125"/>
      <c r="L33" s="124">
        <f>+O63</f>
        <v>798299</v>
      </c>
      <c r="M33" s="351">
        <v>0.1</v>
      </c>
      <c r="N33" s="352"/>
      <c r="O33" s="115">
        <f>ROUND(L33*M33,0)</f>
        <v>79830</v>
      </c>
      <c r="P33" s="163"/>
    </row>
    <row r="34" spans="2:16" ht="14.4" thickBot="1">
      <c r="B34" s="162"/>
      <c r="C34" s="313" t="s">
        <v>58</v>
      </c>
      <c r="D34" s="314"/>
      <c r="E34" s="314"/>
      <c r="F34" s="314"/>
      <c r="G34" s="314"/>
      <c r="H34" s="314"/>
      <c r="I34" s="314"/>
      <c r="J34" s="314"/>
      <c r="K34" s="314"/>
      <c r="L34" s="314"/>
      <c r="M34" s="314"/>
      <c r="N34" s="315"/>
      <c r="O34" s="114">
        <f>+SUM(O30:O33)</f>
        <v>110430</v>
      </c>
      <c r="P34" s="163"/>
    </row>
    <row r="35" spans="2:16" ht="13.5" customHeight="1">
      <c r="B35" s="162"/>
      <c r="C35" s="338" t="s">
        <v>59</v>
      </c>
      <c r="D35" s="339"/>
      <c r="E35" s="339"/>
      <c r="F35" s="339"/>
      <c r="G35" s="339"/>
      <c r="H35" s="339"/>
      <c r="I35" s="339"/>
      <c r="J35" s="339"/>
      <c r="K35" s="339"/>
      <c r="L35" s="339"/>
      <c r="M35" s="339"/>
      <c r="N35" s="339"/>
      <c r="O35" s="340"/>
      <c r="P35" s="163"/>
    </row>
    <row r="36" spans="2:16">
      <c r="B36" s="162"/>
      <c r="C36" s="341"/>
      <c r="D36" s="342"/>
      <c r="E36" s="342"/>
      <c r="F36" s="342"/>
      <c r="G36" s="342"/>
      <c r="H36" s="342"/>
      <c r="I36" s="342"/>
      <c r="J36" s="342"/>
      <c r="K36" s="342"/>
      <c r="L36" s="342"/>
      <c r="M36" s="342"/>
      <c r="N36" s="342"/>
      <c r="O36" s="343"/>
      <c r="P36" s="163"/>
    </row>
    <row r="37" spans="2:16" ht="14.4" thickBot="1">
      <c r="B37" s="162"/>
      <c r="C37" s="344"/>
      <c r="D37" s="345"/>
      <c r="E37" s="345"/>
      <c r="F37" s="345"/>
      <c r="G37" s="345"/>
      <c r="H37" s="345"/>
      <c r="I37" s="345"/>
      <c r="J37" s="345"/>
      <c r="K37" s="345"/>
      <c r="L37" s="345"/>
      <c r="M37" s="345"/>
      <c r="N37" s="345"/>
      <c r="O37" s="346"/>
      <c r="P37" s="163"/>
    </row>
    <row r="38" spans="2:16">
      <c r="B38" s="162"/>
      <c r="C38" s="323" t="s">
        <v>50</v>
      </c>
      <c r="D38" s="324"/>
      <c r="E38" s="324"/>
      <c r="F38" s="324"/>
      <c r="G38" s="324"/>
      <c r="H38" s="324"/>
      <c r="I38" s="324"/>
      <c r="J38" s="330"/>
      <c r="K38" s="161" t="s">
        <v>51</v>
      </c>
      <c r="L38" s="113" t="s">
        <v>11</v>
      </c>
      <c r="M38" s="329" t="s">
        <v>60</v>
      </c>
      <c r="N38" s="330"/>
      <c r="O38" s="118" t="s">
        <v>57</v>
      </c>
      <c r="P38" s="163"/>
    </row>
    <row r="39" spans="2:16">
      <c r="B39" s="162"/>
      <c r="C39" s="307" t="s">
        <v>158</v>
      </c>
      <c r="D39" s="308"/>
      <c r="E39" s="308"/>
      <c r="F39" s="308"/>
      <c r="G39" s="308"/>
      <c r="H39" s="308"/>
      <c r="I39" s="308"/>
      <c r="J39" s="353"/>
      <c r="K39" s="158" t="s">
        <v>101</v>
      </c>
      <c r="L39" s="122">
        <f>0.15*(1+0.05)</f>
        <v>0.1575</v>
      </c>
      <c r="M39" s="385">
        <v>32000</v>
      </c>
      <c r="N39" s="386"/>
      <c r="O39" s="115">
        <f>+L39*M39</f>
        <v>5040</v>
      </c>
      <c r="P39" s="163"/>
    </row>
    <row r="40" spans="2:16">
      <c r="B40" s="162"/>
      <c r="C40" s="216" t="s">
        <v>165</v>
      </c>
      <c r="D40" s="155"/>
      <c r="E40" s="155"/>
      <c r="F40" s="155"/>
      <c r="G40" s="155"/>
      <c r="H40" s="155"/>
      <c r="I40" s="155"/>
      <c r="J40" s="217"/>
      <c r="K40" s="158" t="s">
        <v>155</v>
      </c>
      <c r="L40" s="122">
        <f>0.6*(1+0.05)</f>
        <v>0.63</v>
      </c>
      <c r="M40" s="385">
        <v>28500</v>
      </c>
      <c r="N40" s="386"/>
      <c r="O40" s="115">
        <f>+L40*M40</f>
        <v>17955</v>
      </c>
      <c r="P40" s="163"/>
    </row>
    <row r="41" spans="2:16">
      <c r="B41" s="162"/>
      <c r="C41" s="216" t="s">
        <v>166</v>
      </c>
      <c r="D41" s="155"/>
      <c r="E41" s="155"/>
      <c r="F41" s="155"/>
      <c r="G41" s="155"/>
      <c r="H41" s="155"/>
      <c r="I41" s="155"/>
      <c r="J41" s="217"/>
      <c r="K41" s="158" t="s">
        <v>152</v>
      </c>
      <c r="L41" s="122">
        <f>0.786*(1+0.05)</f>
        <v>0.82530000000000003</v>
      </c>
      <c r="M41" s="385">
        <v>159980</v>
      </c>
      <c r="N41" s="386"/>
      <c r="O41" s="115">
        <f>+L41*M41</f>
        <v>132031.49400000001</v>
      </c>
      <c r="P41" s="163"/>
    </row>
    <row r="42" spans="2:16">
      <c r="B42" s="162"/>
      <c r="C42" s="216" t="s">
        <v>167</v>
      </c>
      <c r="D42" s="155"/>
      <c r="E42" s="155"/>
      <c r="F42" s="155"/>
      <c r="G42" s="155"/>
      <c r="H42" s="155"/>
      <c r="I42" s="155"/>
      <c r="J42" s="217"/>
      <c r="K42" s="158" t="s">
        <v>152</v>
      </c>
      <c r="L42" s="122">
        <f>4.23*(1+0.05)</f>
        <v>4.4415000000000004</v>
      </c>
      <c r="M42" s="385">
        <v>67200</v>
      </c>
      <c r="N42" s="386"/>
      <c r="O42" s="115">
        <f>ROUND(L42*M42,0)</f>
        <v>298469</v>
      </c>
      <c r="P42" s="163"/>
    </row>
    <row r="43" spans="2:16">
      <c r="B43" s="162"/>
      <c r="C43" s="216" t="s">
        <v>168</v>
      </c>
      <c r="D43" s="155"/>
      <c r="E43" s="155"/>
      <c r="F43" s="155"/>
      <c r="G43" s="155"/>
      <c r="H43" s="155"/>
      <c r="I43" s="155"/>
      <c r="J43" s="217"/>
      <c r="K43" s="158" t="s">
        <v>101</v>
      </c>
      <c r="L43" s="122">
        <f>0.72*(1+0.05)</f>
        <v>0.75600000000000001</v>
      </c>
      <c r="M43" s="385">
        <v>160500</v>
      </c>
      <c r="N43" s="386"/>
      <c r="O43" s="115">
        <f>+L43*M43</f>
        <v>121338</v>
      </c>
      <c r="P43" s="163"/>
    </row>
    <row r="44" spans="2:16">
      <c r="B44" s="162"/>
      <c r="C44" s="216" t="s">
        <v>169</v>
      </c>
      <c r="D44" s="155"/>
      <c r="E44" s="155"/>
      <c r="F44" s="155"/>
      <c r="G44" s="155"/>
      <c r="H44" s="155"/>
      <c r="I44" s="155"/>
      <c r="J44" s="217"/>
      <c r="K44" s="158" t="s">
        <v>101</v>
      </c>
      <c r="L44" s="122">
        <f>2.88*(1+0.05)</f>
        <v>3.024</v>
      </c>
      <c r="M44" s="385">
        <v>31680</v>
      </c>
      <c r="N44" s="386"/>
      <c r="O44" s="115">
        <f>ROUND(L44*M44,0)</f>
        <v>95800</v>
      </c>
      <c r="P44" s="163"/>
    </row>
    <row r="45" spans="2:16">
      <c r="B45" s="162"/>
      <c r="C45" s="307" t="s">
        <v>170</v>
      </c>
      <c r="D45" s="308"/>
      <c r="E45" s="308"/>
      <c r="F45" s="308"/>
      <c r="G45" s="308"/>
      <c r="H45" s="308"/>
      <c r="I45" s="308"/>
      <c r="J45" s="353"/>
      <c r="K45" s="158" t="s">
        <v>171</v>
      </c>
      <c r="L45" s="122">
        <f>0.16*(1+0.05)</f>
        <v>0.16800000000000001</v>
      </c>
      <c r="M45" s="385">
        <v>86900</v>
      </c>
      <c r="N45" s="386"/>
      <c r="O45" s="115">
        <f>ROUND(L45*M45,0)</f>
        <v>14599</v>
      </c>
      <c r="P45" s="163"/>
    </row>
    <row r="46" spans="2:16" ht="14.4" thickBot="1">
      <c r="B46" s="162"/>
      <c r="C46" s="319"/>
      <c r="D46" s="320"/>
      <c r="E46" s="320"/>
      <c r="F46" s="320"/>
      <c r="G46" s="320"/>
      <c r="H46" s="320"/>
      <c r="I46" s="320"/>
      <c r="J46" s="347"/>
      <c r="K46" s="158"/>
      <c r="L46" s="218"/>
      <c r="M46" s="385"/>
      <c r="N46" s="386"/>
      <c r="O46" s="115"/>
      <c r="P46" s="163"/>
    </row>
    <row r="47" spans="2:16" ht="14.4" thickBot="1">
      <c r="B47" s="162"/>
      <c r="C47" s="313" t="s">
        <v>58</v>
      </c>
      <c r="D47" s="314"/>
      <c r="E47" s="314"/>
      <c r="F47" s="314"/>
      <c r="G47" s="314"/>
      <c r="H47" s="314"/>
      <c r="I47" s="314"/>
      <c r="J47" s="314"/>
      <c r="K47" s="314"/>
      <c r="L47" s="314"/>
      <c r="M47" s="314"/>
      <c r="N47" s="315"/>
      <c r="O47" s="103">
        <f>ROUND(SUM(O39:O45),0)</f>
        <v>685232</v>
      </c>
      <c r="P47" s="163"/>
    </row>
    <row r="48" spans="2:16">
      <c r="B48" s="162"/>
      <c r="C48" s="338" t="s">
        <v>61</v>
      </c>
      <c r="D48" s="339"/>
      <c r="E48" s="339"/>
      <c r="F48" s="339"/>
      <c r="G48" s="339"/>
      <c r="H48" s="339"/>
      <c r="I48" s="339"/>
      <c r="J48" s="339"/>
      <c r="K48" s="339"/>
      <c r="L48" s="339"/>
      <c r="M48" s="339"/>
      <c r="N48" s="339"/>
      <c r="O48" s="340"/>
      <c r="P48" s="163"/>
    </row>
    <row r="49" spans="2:16">
      <c r="B49" s="162"/>
      <c r="C49" s="341"/>
      <c r="D49" s="342"/>
      <c r="E49" s="342"/>
      <c r="F49" s="342"/>
      <c r="G49" s="342"/>
      <c r="H49" s="342"/>
      <c r="I49" s="342"/>
      <c r="J49" s="342"/>
      <c r="K49" s="342"/>
      <c r="L49" s="342"/>
      <c r="M49" s="342"/>
      <c r="N49" s="342"/>
      <c r="O49" s="343"/>
      <c r="P49" s="163"/>
    </row>
    <row r="50" spans="2:16" ht="14.4" thickBot="1">
      <c r="B50" s="162"/>
      <c r="C50" s="344"/>
      <c r="D50" s="345"/>
      <c r="E50" s="345"/>
      <c r="F50" s="345"/>
      <c r="G50" s="345"/>
      <c r="H50" s="345"/>
      <c r="I50" s="345"/>
      <c r="J50" s="345"/>
      <c r="K50" s="345"/>
      <c r="L50" s="345"/>
      <c r="M50" s="345"/>
      <c r="N50" s="345"/>
      <c r="O50" s="346"/>
      <c r="P50" s="163"/>
    </row>
    <row r="51" spans="2:16">
      <c r="B51" s="162"/>
      <c r="C51" s="323" t="s">
        <v>62</v>
      </c>
      <c r="D51" s="324"/>
      <c r="E51" s="324"/>
      <c r="F51" s="324"/>
      <c r="G51" s="324"/>
      <c r="H51" s="324"/>
      <c r="I51" s="324"/>
      <c r="J51" s="113" t="s">
        <v>63</v>
      </c>
      <c r="K51" s="159" t="s">
        <v>64</v>
      </c>
      <c r="L51" s="119" t="s">
        <v>65</v>
      </c>
      <c r="M51" s="329" t="s">
        <v>66</v>
      </c>
      <c r="N51" s="330"/>
      <c r="O51" s="118" t="s">
        <v>57</v>
      </c>
      <c r="P51" s="163"/>
    </row>
    <row r="52" spans="2:16">
      <c r="B52" s="162"/>
      <c r="C52" s="307"/>
      <c r="D52" s="308"/>
      <c r="E52" s="308"/>
      <c r="F52" s="308"/>
      <c r="G52" s="308"/>
      <c r="H52" s="308"/>
      <c r="I52" s="308"/>
      <c r="J52" s="116"/>
      <c r="K52" s="117"/>
      <c r="L52" s="116"/>
      <c r="M52" s="327"/>
      <c r="N52" s="328"/>
      <c r="O52" s="115"/>
      <c r="P52" s="163"/>
    </row>
    <row r="53" spans="2:16" ht="14.4" thickBot="1">
      <c r="B53" s="162"/>
      <c r="C53" s="319"/>
      <c r="D53" s="320"/>
      <c r="E53" s="320"/>
      <c r="F53" s="320"/>
      <c r="G53" s="320"/>
      <c r="H53" s="320"/>
      <c r="I53" s="320"/>
      <c r="J53" s="105"/>
      <c r="K53" s="74"/>
      <c r="L53" s="105"/>
      <c r="M53" s="321"/>
      <c r="N53" s="322"/>
      <c r="O53" s="104"/>
      <c r="P53" s="163"/>
    </row>
    <row r="54" spans="2:16" ht="14.4" thickBot="1">
      <c r="B54" s="162"/>
      <c r="C54" s="313" t="s">
        <v>58</v>
      </c>
      <c r="D54" s="314"/>
      <c r="E54" s="314"/>
      <c r="F54" s="314"/>
      <c r="G54" s="314"/>
      <c r="H54" s="314"/>
      <c r="I54" s="314"/>
      <c r="J54" s="314"/>
      <c r="K54" s="314"/>
      <c r="L54" s="314"/>
      <c r="M54" s="314"/>
      <c r="N54" s="315"/>
      <c r="O54" s="114">
        <f>+O52+O53</f>
        <v>0</v>
      </c>
      <c r="P54" s="163"/>
    </row>
    <row r="55" spans="2:16">
      <c r="B55" s="162"/>
      <c r="C55" s="338" t="s">
        <v>67</v>
      </c>
      <c r="D55" s="339"/>
      <c r="E55" s="339"/>
      <c r="F55" s="339"/>
      <c r="G55" s="339"/>
      <c r="H55" s="339"/>
      <c r="I55" s="339"/>
      <c r="J55" s="339"/>
      <c r="K55" s="339"/>
      <c r="L55" s="339"/>
      <c r="M55" s="339"/>
      <c r="N55" s="339"/>
      <c r="O55" s="340"/>
      <c r="P55" s="163"/>
    </row>
    <row r="56" spans="2:16">
      <c r="B56" s="162"/>
      <c r="C56" s="341"/>
      <c r="D56" s="342"/>
      <c r="E56" s="342"/>
      <c r="F56" s="342"/>
      <c r="G56" s="342"/>
      <c r="H56" s="342"/>
      <c r="I56" s="342"/>
      <c r="J56" s="342"/>
      <c r="K56" s="342"/>
      <c r="L56" s="342"/>
      <c r="M56" s="342"/>
      <c r="N56" s="342"/>
      <c r="O56" s="343"/>
      <c r="P56" s="163"/>
    </row>
    <row r="57" spans="2:16" ht="14.4" thickBot="1">
      <c r="B57" s="162"/>
      <c r="C57" s="344"/>
      <c r="D57" s="345"/>
      <c r="E57" s="345"/>
      <c r="F57" s="345"/>
      <c r="G57" s="345"/>
      <c r="H57" s="345"/>
      <c r="I57" s="345"/>
      <c r="J57" s="345"/>
      <c r="K57" s="345"/>
      <c r="L57" s="345"/>
      <c r="M57" s="345"/>
      <c r="N57" s="345"/>
      <c r="O57" s="346"/>
      <c r="P57" s="163"/>
    </row>
    <row r="58" spans="2:16">
      <c r="B58" s="162"/>
      <c r="C58" s="323" t="s">
        <v>68</v>
      </c>
      <c r="D58" s="324"/>
      <c r="E58" s="324"/>
      <c r="F58" s="324"/>
      <c r="G58" s="324"/>
      <c r="H58" s="324"/>
      <c r="I58" s="324"/>
      <c r="J58" s="113" t="s">
        <v>101</v>
      </c>
      <c r="K58" s="112" t="s">
        <v>69</v>
      </c>
      <c r="L58" s="101" t="s">
        <v>56</v>
      </c>
      <c r="M58" s="325" t="s">
        <v>104</v>
      </c>
      <c r="N58" s="326"/>
      <c r="O58" s="100" t="s">
        <v>57</v>
      </c>
      <c r="P58" s="163"/>
    </row>
    <row r="59" spans="2:16">
      <c r="B59" s="162"/>
      <c r="C59" s="111" t="s">
        <v>135</v>
      </c>
      <c r="D59" s="110"/>
      <c r="E59" s="110"/>
      <c r="F59" s="110"/>
      <c r="G59" s="110"/>
      <c r="H59" s="110"/>
      <c r="I59" s="110"/>
      <c r="J59" s="109" t="s">
        <v>103</v>
      </c>
      <c r="K59" s="108"/>
      <c r="L59" s="107">
        <v>6.5</v>
      </c>
      <c r="M59" s="331">
        <v>50365.84</v>
      </c>
      <c r="N59" s="332"/>
      <c r="O59" s="115">
        <f>ROUND(L59*M59,0)</f>
        <v>327378</v>
      </c>
      <c r="P59" s="163"/>
    </row>
    <row r="60" spans="2:16">
      <c r="B60" s="162"/>
      <c r="C60" s="111" t="s">
        <v>172</v>
      </c>
      <c r="D60" s="110"/>
      <c r="E60" s="110"/>
      <c r="F60" s="110"/>
      <c r="G60" s="110"/>
      <c r="H60" s="110"/>
      <c r="I60" s="110"/>
      <c r="J60" s="109" t="s">
        <v>103</v>
      </c>
      <c r="K60" s="108"/>
      <c r="L60" s="107">
        <v>8.5</v>
      </c>
      <c r="M60" s="331">
        <v>55402.42</v>
      </c>
      <c r="N60" s="332"/>
      <c r="O60" s="115">
        <f>ROUND(L60*M60,0)</f>
        <v>470921</v>
      </c>
      <c r="P60" s="163"/>
    </row>
    <row r="61" spans="2:16">
      <c r="B61" s="162"/>
      <c r="C61" s="111"/>
      <c r="D61" s="110"/>
      <c r="E61" s="110"/>
      <c r="F61" s="110"/>
      <c r="G61" s="110"/>
      <c r="H61" s="110"/>
      <c r="I61" s="110"/>
      <c r="J61" s="109"/>
      <c r="K61" s="108"/>
      <c r="L61" s="107"/>
      <c r="M61" s="327"/>
      <c r="N61" s="328"/>
      <c r="O61" s="106"/>
      <c r="P61" s="163"/>
    </row>
    <row r="62" spans="2:16" ht="14.4" thickBot="1">
      <c r="B62" s="162"/>
      <c r="C62" s="319"/>
      <c r="D62" s="320"/>
      <c r="E62" s="320"/>
      <c r="F62" s="320"/>
      <c r="G62" s="320"/>
      <c r="H62" s="320"/>
      <c r="I62" s="320"/>
      <c r="J62" s="105"/>
      <c r="K62" s="74"/>
      <c r="L62" s="105"/>
      <c r="M62" s="321"/>
      <c r="N62" s="322"/>
      <c r="O62" s="104"/>
      <c r="P62" s="163"/>
    </row>
    <row r="63" spans="2:16" ht="14.4" thickBot="1">
      <c r="B63" s="162"/>
      <c r="C63" s="313" t="s">
        <v>58</v>
      </c>
      <c r="D63" s="314"/>
      <c r="E63" s="314"/>
      <c r="F63" s="314"/>
      <c r="G63" s="314"/>
      <c r="H63" s="314"/>
      <c r="I63" s="314"/>
      <c r="J63" s="314"/>
      <c r="K63" s="314"/>
      <c r="L63" s="314"/>
      <c r="M63" s="314"/>
      <c r="N63" s="315"/>
      <c r="O63" s="103">
        <f>+O59+O61+O60+O62</f>
        <v>798299</v>
      </c>
      <c r="P63" s="163"/>
    </row>
    <row r="64" spans="2:16" ht="14.4" thickBot="1">
      <c r="B64" s="162"/>
      <c r="C64" s="79"/>
      <c r="O64" s="78"/>
      <c r="P64" s="163"/>
    </row>
    <row r="65" spans="2:16" ht="14.4" thickBot="1">
      <c r="B65" s="162"/>
      <c r="C65" s="316" t="s">
        <v>70</v>
      </c>
      <c r="D65" s="317"/>
      <c r="E65" s="317"/>
      <c r="F65" s="317"/>
      <c r="G65" s="317"/>
      <c r="H65" s="317"/>
      <c r="I65" s="317"/>
      <c r="J65" s="317"/>
      <c r="K65" s="317"/>
      <c r="L65" s="317"/>
      <c r="M65" s="317"/>
      <c r="N65" s="318"/>
      <c r="O65" s="102">
        <f>ROUND(O34+O63+O54+O47,0)</f>
        <v>1593961</v>
      </c>
      <c r="P65" s="163"/>
    </row>
    <row r="66" spans="2:16">
      <c r="B66" s="162"/>
      <c r="C66" s="338" t="s">
        <v>71</v>
      </c>
      <c r="D66" s="339"/>
      <c r="E66" s="339"/>
      <c r="F66" s="339"/>
      <c r="G66" s="339"/>
      <c r="H66" s="339"/>
      <c r="I66" s="339"/>
      <c r="J66" s="339"/>
      <c r="K66" s="339"/>
      <c r="L66" s="339"/>
      <c r="M66" s="339"/>
      <c r="N66" s="339"/>
      <c r="O66" s="340"/>
      <c r="P66" s="163"/>
    </row>
    <row r="67" spans="2:16">
      <c r="B67" s="162"/>
      <c r="C67" s="341"/>
      <c r="D67" s="342"/>
      <c r="E67" s="342"/>
      <c r="F67" s="342"/>
      <c r="G67" s="342"/>
      <c r="H67" s="342"/>
      <c r="I67" s="342"/>
      <c r="J67" s="342"/>
      <c r="K67" s="342"/>
      <c r="L67" s="342"/>
      <c r="M67" s="342"/>
      <c r="N67" s="342"/>
      <c r="O67" s="343"/>
      <c r="P67" s="163"/>
    </row>
    <row r="68" spans="2:16" ht="14.4" thickBot="1">
      <c r="B68" s="162"/>
      <c r="C68" s="344"/>
      <c r="D68" s="345"/>
      <c r="E68" s="345"/>
      <c r="F68" s="345"/>
      <c r="G68" s="345"/>
      <c r="H68" s="345"/>
      <c r="I68" s="345"/>
      <c r="J68" s="345"/>
      <c r="K68" s="345"/>
      <c r="L68" s="345"/>
      <c r="M68" s="345"/>
      <c r="N68" s="345"/>
      <c r="O68" s="346"/>
      <c r="P68" s="163"/>
    </row>
    <row r="69" spans="2:16">
      <c r="B69" s="162"/>
      <c r="C69" s="323" t="s">
        <v>72</v>
      </c>
      <c r="D69" s="324"/>
      <c r="E69" s="324"/>
      <c r="F69" s="324"/>
      <c r="G69" s="324"/>
      <c r="H69" s="324"/>
      <c r="I69" s="324"/>
      <c r="J69" s="159"/>
      <c r="K69" s="160"/>
      <c r="L69" s="101" t="s">
        <v>73</v>
      </c>
      <c r="M69" s="325" t="s">
        <v>74</v>
      </c>
      <c r="N69" s="326"/>
      <c r="O69" s="100"/>
      <c r="P69" s="163"/>
    </row>
    <row r="70" spans="2:16">
      <c r="B70" s="162"/>
      <c r="C70" s="307" t="s">
        <v>23</v>
      </c>
      <c r="D70" s="308"/>
      <c r="E70" s="308"/>
      <c r="F70" s="308"/>
      <c r="G70" s="308"/>
      <c r="H70" s="308"/>
      <c r="I70" s="308"/>
      <c r="J70" s="98"/>
      <c r="K70" s="97"/>
      <c r="L70" s="94">
        <v>0.24</v>
      </c>
      <c r="M70" s="309">
        <f>+O65</f>
        <v>1593961</v>
      </c>
      <c r="N70" s="310"/>
      <c r="O70" s="93">
        <f>+L70*M70</f>
        <v>382550.64</v>
      </c>
      <c r="P70" s="163"/>
    </row>
    <row r="71" spans="2:16">
      <c r="B71" s="162"/>
      <c r="C71" s="99" t="s">
        <v>75</v>
      </c>
      <c r="D71" s="80"/>
      <c r="E71" s="80"/>
      <c r="F71" s="80"/>
      <c r="G71" s="80"/>
      <c r="H71" s="80"/>
      <c r="I71" s="80"/>
      <c r="J71" s="98"/>
      <c r="K71" s="97"/>
      <c r="L71" s="94">
        <v>0.01</v>
      </c>
      <c r="M71" s="309">
        <f>+O65</f>
        <v>1593961</v>
      </c>
      <c r="N71" s="310"/>
      <c r="O71" s="93">
        <f t="shared" ref="O71:O72" si="0">+L71*M71</f>
        <v>15939.61</v>
      </c>
      <c r="P71" s="163"/>
    </row>
    <row r="72" spans="2:16" ht="14.4" thickBot="1">
      <c r="B72" s="162"/>
      <c r="C72" s="156" t="s">
        <v>76</v>
      </c>
      <c r="D72" s="157"/>
      <c r="E72" s="157"/>
      <c r="F72" s="157"/>
      <c r="G72" s="157"/>
      <c r="H72" s="157"/>
      <c r="I72" s="157"/>
      <c r="J72" s="96"/>
      <c r="K72" s="95"/>
      <c r="L72" s="94">
        <v>0.05</v>
      </c>
      <c r="M72" s="311">
        <f>+O65</f>
        <v>1593961</v>
      </c>
      <c r="N72" s="312"/>
      <c r="O72" s="93">
        <f t="shared" si="0"/>
        <v>79698.05</v>
      </c>
      <c r="P72" s="163"/>
    </row>
    <row r="73" spans="2:16" ht="14.4" thickBot="1">
      <c r="B73" s="162"/>
      <c r="C73" s="313" t="s">
        <v>58</v>
      </c>
      <c r="D73" s="314"/>
      <c r="E73" s="314"/>
      <c r="F73" s="314"/>
      <c r="G73" s="314"/>
      <c r="H73" s="314"/>
      <c r="I73" s="314"/>
      <c r="J73" s="314"/>
      <c r="K73" s="314"/>
      <c r="L73" s="314"/>
      <c r="M73" s="314"/>
      <c r="N73" s="315"/>
      <c r="O73" s="92">
        <f>+O65+O70+O71+O72</f>
        <v>2072149.3000000003</v>
      </c>
      <c r="P73" s="163"/>
    </row>
    <row r="74" spans="2:16" ht="14.4" thickBot="1">
      <c r="B74" s="162"/>
      <c r="C74" s="79"/>
      <c r="O74" s="78"/>
      <c r="P74" s="163"/>
    </row>
    <row r="75" spans="2:16" ht="14.4" thickBot="1">
      <c r="B75" s="162"/>
      <c r="C75" s="316" t="s">
        <v>77</v>
      </c>
      <c r="D75" s="317"/>
      <c r="E75" s="317"/>
      <c r="F75" s="317"/>
      <c r="G75" s="317"/>
      <c r="H75" s="317"/>
      <c r="I75" s="317"/>
      <c r="J75" s="317"/>
      <c r="K75" s="317"/>
      <c r="L75" s="317"/>
      <c r="M75" s="317"/>
      <c r="N75" s="318"/>
      <c r="O75" s="91">
        <f>+O73</f>
        <v>2072149.3000000003</v>
      </c>
      <c r="P75" s="163"/>
    </row>
    <row r="76" spans="2:16">
      <c r="B76" s="162"/>
      <c r="C76" s="90"/>
      <c r="D76" s="89"/>
      <c r="E76" s="89"/>
      <c r="F76" s="89"/>
      <c r="G76" s="89"/>
      <c r="H76" s="89"/>
      <c r="I76" s="89"/>
      <c r="J76" s="89"/>
      <c r="K76" s="89"/>
      <c r="L76" s="89"/>
      <c r="M76" s="89"/>
      <c r="N76" s="89"/>
      <c r="O76" s="88"/>
      <c r="P76" s="163"/>
    </row>
    <row r="77" spans="2:16">
      <c r="B77" s="162"/>
      <c r="C77" s="79"/>
      <c r="O77" s="78"/>
      <c r="P77" s="163"/>
    </row>
    <row r="78" spans="2:16">
      <c r="B78" s="162"/>
      <c r="C78" s="79"/>
      <c r="O78" s="78"/>
      <c r="P78" s="163"/>
    </row>
    <row r="79" spans="2:16">
      <c r="B79" s="162"/>
      <c r="C79" s="79"/>
      <c r="H79" s="81" t="s">
        <v>78</v>
      </c>
      <c r="I79" s="81"/>
      <c r="J79" s="81"/>
      <c r="K79" s="81"/>
      <c r="O79" s="78"/>
      <c r="P79" s="163"/>
    </row>
    <row r="80" spans="2:16">
      <c r="B80" s="162"/>
      <c r="C80" s="87"/>
      <c r="D80" s="166"/>
      <c r="E80" s="166"/>
      <c r="F80" s="166"/>
      <c r="G80" s="166"/>
      <c r="H80" s="81" t="s">
        <v>79</v>
      </c>
      <c r="I80" s="166"/>
      <c r="J80" s="166"/>
      <c r="K80" s="166"/>
      <c r="L80" s="166"/>
      <c r="M80" s="166"/>
      <c r="N80" s="166"/>
      <c r="O80" s="86"/>
      <c r="P80" s="163"/>
    </row>
    <row r="81" spans="2:16">
      <c r="B81" s="162"/>
      <c r="C81" s="87"/>
      <c r="D81" s="166"/>
      <c r="E81" s="166"/>
      <c r="F81" s="166"/>
      <c r="G81" s="166"/>
      <c r="H81" s="81" t="s">
        <v>80</v>
      </c>
      <c r="K81" s="166"/>
      <c r="L81" s="166"/>
      <c r="M81" s="166"/>
      <c r="N81" s="166"/>
      <c r="O81" s="86"/>
      <c r="P81" s="163"/>
    </row>
    <row r="82" spans="2:16">
      <c r="B82" s="162"/>
      <c r="C82" s="82"/>
      <c r="D82" s="167"/>
      <c r="E82" s="167"/>
      <c r="F82" s="167"/>
      <c r="G82" s="167"/>
      <c r="H82" s="81" t="s">
        <v>81</v>
      </c>
      <c r="I82" s="167"/>
      <c r="J82" s="167"/>
      <c r="K82" s="167"/>
      <c r="L82" s="167"/>
      <c r="M82" s="167"/>
      <c r="N82" s="167"/>
      <c r="O82" s="76"/>
      <c r="P82" s="163"/>
    </row>
    <row r="83" spans="2:16">
      <c r="B83" s="162"/>
      <c r="C83" s="79"/>
      <c r="H83" s="73" t="s">
        <v>82</v>
      </c>
      <c r="O83" s="78"/>
      <c r="P83" s="163"/>
    </row>
    <row r="84" spans="2:16">
      <c r="B84" s="162"/>
      <c r="C84" s="85" t="s">
        <v>83</v>
      </c>
      <c r="D84" s="155"/>
      <c r="E84" s="155"/>
      <c r="F84" s="155"/>
      <c r="G84" s="155"/>
      <c r="H84" s="155"/>
      <c r="I84" s="155"/>
      <c r="J84" s="155"/>
      <c r="K84" s="155"/>
      <c r="L84" s="155"/>
      <c r="M84" s="155"/>
      <c r="N84" s="155"/>
      <c r="O84" s="84"/>
      <c r="P84" s="163"/>
    </row>
    <row r="85" spans="2:16">
      <c r="B85" s="162"/>
      <c r="C85" s="304"/>
      <c r="D85" s="305"/>
      <c r="E85" s="305"/>
      <c r="F85" s="305"/>
      <c r="G85" s="305"/>
      <c r="H85" s="305"/>
      <c r="I85" s="305"/>
      <c r="J85" s="305"/>
      <c r="K85" s="305"/>
      <c r="L85" s="305"/>
      <c r="M85" s="305"/>
      <c r="N85" s="305"/>
      <c r="O85" s="306"/>
      <c r="P85" s="163"/>
    </row>
    <row r="86" spans="2:16">
      <c r="B86" s="162"/>
      <c r="C86" s="304"/>
      <c r="D86" s="305"/>
      <c r="E86" s="305"/>
      <c r="F86" s="305"/>
      <c r="G86" s="305"/>
      <c r="H86" s="305"/>
      <c r="I86" s="305"/>
      <c r="J86" s="305"/>
      <c r="K86" s="305"/>
      <c r="L86" s="305"/>
      <c r="M86" s="305"/>
      <c r="N86" s="305"/>
      <c r="O86" s="306"/>
      <c r="P86" s="163"/>
    </row>
    <row r="87" spans="2:16">
      <c r="B87" s="162"/>
      <c r="C87" s="82"/>
      <c r="D87" s="167"/>
      <c r="E87" s="167"/>
      <c r="F87" s="167"/>
      <c r="G87" s="167"/>
      <c r="H87" s="167"/>
      <c r="I87" s="167"/>
      <c r="J87" s="167"/>
      <c r="K87" s="167"/>
      <c r="L87" s="167"/>
      <c r="M87" s="167"/>
      <c r="N87" s="167"/>
      <c r="O87" s="76"/>
      <c r="P87" s="163"/>
    </row>
    <row r="88" spans="2:16">
      <c r="B88" s="162"/>
      <c r="C88" s="83" t="s">
        <v>84</v>
      </c>
      <c r="D88" s="167"/>
      <c r="E88" s="167"/>
      <c r="F88" s="167"/>
      <c r="G88" s="167"/>
      <c r="H88" s="167"/>
      <c r="I88" s="167"/>
      <c r="J88" s="167"/>
      <c r="K88" s="167"/>
      <c r="L88" s="167"/>
      <c r="M88" s="167"/>
      <c r="N88" s="167"/>
      <c r="O88" s="76"/>
      <c r="P88" s="163"/>
    </row>
    <row r="89" spans="2:16" ht="12.75" customHeight="1">
      <c r="B89" s="162"/>
      <c r="C89" s="301" t="s">
        <v>85</v>
      </c>
      <c r="D89" s="302"/>
      <c r="E89" s="302"/>
      <c r="F89" s="302"/>
      <c r="G89" s="302"/>
      <c r="H89" s="302"/>
      <c r="I89" s="302"/>
      <c r="J89" s="302"/>
      <c r="K89" s="302"/>
      <c r="L89" s="302"/>
      <c r="M89" s="302"/>
      <c r="N89" s="302"/>
      <c r="O89" s="303"/>
      <c r="P89" s="163"/>
    </row>
    <row r="90" spans="2:16">
      <c r="B90" s="162"/>
      <c r="C90" s="301"/>
      <c r="D90" s="302"/>
      <c r="E90" s="302"/>
      <c r="F90" s="302"/>
      <c r="G90" s="302"/>
      <c r="H90" s="302"/>
      <c r="I90" s="302"/>
      <c r="J90" s="302"/>
      <c r="K90" s="302"/>
      <c r="L90" s="302"/>
      <c r="M90" s="302"/>
      <c r="N90" s="302"/>
      <c r="O90" s="303"/>
      <c r="P90" s="163"/>
    </row>
    <row r="91" spans="2:16" ht="13.05" customHeight="1">
      <c r="B91" s="162"/>
      <c r="C91" s="301" t="s">
        <v>86</v>
      </c>
      <c r="D91" s="302"/>
      <c r="E91" s="302"/>
      <c r="F91" s="302"/>
      <c r="G91" s="302"/>
      <c r="H91" s="302"/>
      <c r="I91" s="302"/>
      <c r="J91" s="302"/>
      <c r="K91" s="302"/>
      <c r="L91" s="302"/>
      <c r="M91" s="302"/>
      <c r="N91" s="302"/>
      <c r="O91" s="303"/>
      <c r="P91" s="163"/>
    </row>
    <row r="92" spans="2:16">
      <c r="B92" s="162"/>
      <c r="C92" s="301"/>
      <c r="D92" s="302"/>
      <c r="E92" s="302"/>
      <c r="F92" s="302"/>
      <c r="G92" s="302"/>
      <c r="H92" s="302"/>
      <c r="I92" s="302"/>
      <c r="J92" s="302"/>
      <c r="K92" s="302"/>
      <c r="L92" s="302"/>
      <c r="M92" s="302"/>
      <c r="N92" s="302"/>
      <c r="O92" s="303"/>
      <c r="P92" s="163"/>
    </row>
    <row r="93" spans="2:16">
      <c r="B93" s="162"/>
      <c r="C93" s="82"/>
      <c r="D93" s="167"/>
      <c r="E93" s="167"/>
      <c r="F93" s="167"/>
      <c r="G93" s="167"/>
      <c r="H93" s="167"/>
      <c r="I93" s="167"/>
      <c r="J93" s="167"/>
      <c r="K93" s="167"/>
      <c r="L93" s="167"/>
      <c r="M93" s="167"/>
      <c r="N93" s="167"/>
      <c r="O93" s="76"/>
      <c r="P93" s="163"/>
    </row>
    <row r="94" spans="2:16">
      <c r="B94" s="162"/>
      <c r="C94" s="79"/>
      <c r="H94" s="81" t="s">
        <v>78</v>
      </c>
      <c r="O94" s="78"/>
      <c r="P94" s="163"/>
    </row>
    <row r="95" spans="2:16">
      <c r="B95" s="162"/>
      <c r="C95" s="79"/>
      <c r="H95" s="73" t="s">
        <v>79</v>
      </c>
      <c r="I95" s="80"/>
      <c r="J95" s="80"/>
      <c r="K95" s="80"/>
      <c r="O95" s="78"/>
      <c r="P95" s="163"/>
    </row>
    <row r="96" spans="2:16">
      <c r="B96" s="162"/>
      <c r="C96" s="79"/>
      <c r="H96" s="73" t="s">
        <v>87</v>
      </c>
      <c r="I96" s="168"/>
      <c r="J96" s="168"/>
      <c r="K96" s="168"/>
      <c r="O96" s="78"/>
      <c r="P96" s="163"/>
    </row>
    <row r="97" spans="2:16">
      <c r="B97" s="162"/>
      <c r="C97" s="77"/>
      <c r="D97" s="167"/>
      <c r="E97" s="167"/>
      <c r="F97" s="167"/>
      <c r="G97" s="167"/>
      <c r="H97" s="73" t="s">
        <v>81</v>
      </c>
      <c r="L97" s="167"/>
      <c r="M97" s="167"/>
      <c r="N97" s="167"/>
      <c r="O97" s="76"/>
      <c r="P97" s="163"/>
    </row>
    <row r="98" spans="2:16" ht="17.25" customHeight="1">
      <c r="B98" s="162"/>
      <c r="C98" s="75"/>
      <c r="D98" s="169"/>
      <c r="E98" s="169"/>
      <c r="K98" s="293"/>
      <c r="L98" s="293"/>
      <c r="M98" s="293"/>
      <c r="N98" s="293"/>
      <c r="O98" s="294"/>
      <c r="P98" s="163"/>
    </row>
    <row r="99" spans="2:16" ht="18.75" customHeight="1" thickBot="1">
      <c r="B99" s="162"/>
      <c r="C99" s="297"/>
      <c r="D99" s="298"/>
      <c r="E99" s="298"/>
      <c r="F99" s="74"/>
      <c r="G99" s="74"/>
      <c r="H99" s="74"/>
      <c r="I99" s="74"/>
      <c r="J99" s="74"/>
      <c r="K99" s="295"/>
      <c r="L99" s="295"/>
      <c r="M99" s="295"/>
      <c r="N99" s="295"/>
      <c r="O99" s="296"/>
      <c r="P99" s="163"/>
    </row>
    <row r="100" spans="2:16" ht="14.4" thickBot="1">
      <c r="B100" s="170"/>
      <c r="C100" s="171"/>
      <c r="D100" s="171"/>
      <c r="E100" s="171"/>
      <c r="F100" s="171"/>
      <c r="G100" s="171"/>
      <c r="H100" s="171"/>
      <c r="I100" s="171"/>
      <c r="J100" s="171"/>
      <c r="K100" s="171"/>
      <c r="L100" s="171"/>
      <c r="M100" s="171"/>
      <c r="N100" s="171"/>
      <c r="O100" s="171"/>
      <c r="P100" s="172"/>
    </row>
    <row r="101" spans="2:16" ht="14.4" thickTop="1"/>
  </sheetData>
  <mergeCells count="86">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18:F18"/>
    <mergeCell ref="C22:O22"/>
    <mergeCell ref="D24:L24"/>
    <mergeCell ref="M24:N24"/>
    <mergeCell ref="D25:L25"/>
    <mergeCell ref="M25:N25"/>
    <mergeCell ref="C45:J45"/>
    <mergeCell ref="M45:N45"/>
    <mergeCell ref="M39:N39"/>
    <mergeCell ref="M40:N40"/>
    <mergeCell ref="C26:O28"/>
    <mergeCell ref="C29:G29"/>
    <mergeCell ref="H29:I29"/>
    <mergeCell ref="J29:K29"/>
    <mergeCell ref="M29:N29"/>
    <mergeCell ref="C30:G30"/>
    <mergeCell ref="H30:I30"/>
    <mergeCell ref="J30:K30"/>
    <mergeCell ref="M30:N30"/>
    <mergeCell ref="M33:N33"/>
    <mergeCell ref="C34:N34"/>
    <mergeCell ref="C35:O37"/>
    <mergeCell ref="C38:J38"/>
    <mergeCell ref="M38:N38"/>
    <mergeCell ref="C46:J46"/>
    <mergeCell ref="M46:N46"/>
    <mergeCell ref="C47:N47"/>
    <mergeCell ref="C48:O50"/>
    <mergeCell ref="C51:I51"/>
    <mergeCell ref="M51:N51"/>
    <mergeCell ref="M62:N62"/>
    <mergeCell ref="C52:I52"/>
    <mergeCell ref="M52:N52"/>
    <mergeCell ref="C53:I53"/>
    <mergeCell ref="M53:N53"/>
    <mergeCell ref="C54:N54"/>
    <mergeCell ref="C55:O57"/>
    <mergeCell ref="C91:O92"/>
    <mergeCell ref="K98:O99"/>
    <mergeCell ref="C99:E99"/>
    <mergeCell ref="J31:K31"/>
    <mergeCell ref="M31:N31"/>
    <mergeCell ref="J32:K32"/>
    <mergeCell ref="M32:N32"/>
    <mergeCell ref="C39:J39"/>
    <mergeCell ref="M71:N71"/>
    <mergeCell ref="M72:N72"/>
    <mergeCell ref="C73:N73"/>
    <mergeCell ref="C75:N75"/>
    <mergeCell ref="C85:O85"/>
    <mergeCell ref="C86:O86"/>
    <mergeCell ref="C63:N63"/>
    <mergeCell ref="C65:N65"/>
    <mergeCell ref="M41:N41"/>
    <mergeCell ref="M42:N42"/>
    <mergeCell ref="M43:N43"/>
    <mergeCell ref="M44:N44"/>
    <mergeCell ref="C89:O90"/>
    <mergeCell ref="C66:O68"/>
    <mergeCell ref="C69:I69"/>
    <mergeCell ref="M69:N69"/>
    <mergeCell ref="C70:I70"/>
    <mergeCell ref="M70:N70"/>
    <mergeCell ref="C58:I58"/>
    <mergeCell ref="M58:N58"/>
    <mergeCell ref="M59:N59"/>
    <mergeCell ref="M60:N60"/>
    <mergeCell ref="M61:N61"/>
    <mergeCell ref="C62:I62"/>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C84FC3-5F75-4AC0-906E-DCCD499B7CEF}">
  <dimension ref="B1:P94"/>
  <sheetViews>
    <sheetView showGridLines="0" view="pageBreakPreview" topLeftCell="G51" zoomScale="70" zoomScaleNormal="80" zoomScaleSheetLayoutView="70" zoomScalePageLayoutView="85" workbookViewId="0">
      <selection activeCell="L53" sqref="L53"/>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(Entidad)'!C46</f>
        <v>5.3</v>
      </c>
      <c r="D25" s="335" t="str">
        <f>+'PRESUPUESTO OFICIAL (Entidad)'!G46</f>
        <v>CONCRETO M.R. 42 MPa PARA PAVIMENTO DE RAMPA DE ACCESO ESP. 17 Cm</v>
      </c>
      <c r="E25" s="336"/>
      <c r="F25" s="336"/>
      <c r="G25" s="336"/>
      <c r="H25" s="336"/>
      <c r="I25" s="336"/>
      <c r="J25" s="336"/>
      <c r="K25" s="336"/>
      <c r="L25" s="337"/>
      <c r="M25" s="335" t="str">
        <f>+'PRESUPUESTO OFICIAL (Entidad)'!H46</f>
        <v>M2</v>
      </c>
      <c r="N25" s="337"/>
      <c r="O25" s="127">
        <f>+'PRESUPUESTO OFICIAL (Entidad)'!I46</f>
        <v>30</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t="s">
        <v>143</v>
      </c>
      <c r="D30" s="308"/>
      <c r="E30" s="308"/>
      <c r="F30" s="308"/>
      <c r="G30" s="353"/>
      <c r="H30" s="398"/>
      <c r="I30" s="353"/>
      <c r="J30" s="398" t="s">
        <v>134</v>
      </c>
      <c r="K30" s="353"/>
      <c r="L30" s="124">
        <v>92800</v>
      </c>
      <c r="M30" s="399">
        <v>0.1</v>
      </c>
      <c r="N30" s="352"/>
      <c r="O30" s="115">
        <f>+L30*M30</f>
        <v>9280</v>
      </c>
      <c r="P30" s="163"/>
    </row>
    <row r="31" spans="2:16">
      <c r="B31" s="162"/>
      <c r="C31" s="307" t="s">
        <v>144</v>
      </c>
      <c r="D31" s="308"/>
      <c r="E31" s="308"/>
      <c r="F31" s="308"/>
      <c r="G31" s="353"/>
      <c r="H31" s="398"/>
      <c r="I31" s="353"/>
      <c r="J31" s="398" t="s">
        <v>134</v>
      </c>
      <c r="K31" s="353"/>
      <c r="L31" s="124">
        <v>120000</v>
      </c>
      <c r="M31" s="399">
        <v>0.1</v>
      </c>
      <c r="N31" s="352"/>
      <c r="O31" s="115">
        <f>+L31*M31</f>
        <v>12000</v>
      </c>
      <c r="P31" s="163"/>
    </row>
    <row r="32" spans="2:16" ht="14.4" thickBot="1">
      <c r="B32" s="162"/>
      <c r="C32" s="99" t="s">
        <v>105</v>
      </c>
      <c r="D32" s="80"/>
      <c r="E32" s="80"/>
      <c r="F32" s="80"/>
      <c r="G32" s="125"/>
      <c r="H32" s="126"/>
      <c r="I32" s="125"/>
      <c r="J32" s="126" t="s">
        <v>106</v>
      </c>
      <c r="K32" s="125"/>
      <c r="L32" s="124">
        <f>+O52</f>
        <v>75549</v>
      </c>
      <c r="M32" s="351">
        <v>0.1</v>
      </c>
      <c r="N32" s="352"/>
      <c r="O32" s="115">
        <f>ROUND(L32*M32,0)</f>
        <v>7555</v>
      </c>
      <c r="P32" s="163"/>
    </row>
    <row r="33" spans="2:16" ht="14.4" thickBot="1">
      <c r="B33" s="162"/>
      <c r="C33" s="313" t="s">
        <v>58</v>
      </c>
      <c r="D33" s="314"/>
      <c r="E33" s="314"/>
      <c r="F33" s="314"/>
      <c r="G33" s="314"/>
      <c r="H33" s="314"/>
      <c r="I33" s="314"/>
      <c r="J33" s="314"/>
      <c r="K33" s="314"/>
      <c r="L33" s="314"/>
      <c r="M33" s="314"/>
      <c r="N33" s="315"/>
      <c r="O33" s="114">
        <f>+SUM(O30:O32)</f>
        <v>28835</v>
      </c>
      <c r="P33" s="163"/>
    </row>
    <row r="34" spans="2:16" ht="13.5" customHeight="1">
      <c r="B34" s="162"/>
      <c r="C34" s="338" t="s">
        <v>59</v>
      </c>
      <c r="D34" s="339"/>
      <c r="E34" s="339"/>
      <c r="F34" s="339"/>
      <c r="G34" s="339"/>
      <c r="H34" s="339"/>
      <c r="I34" s="339"/>
      <c r="J34" s="339"/>
      <c r="K34" s="339"/>
      <c r="L34" s="339"/>
      <c r="M34" s="339"/>
      <c r="N34" s="339"/>
      <c r="O34" s="340"/>
      <c r="P34" s="163"/>
    </row>
    <row r="35" spans="2:16">
      <c r="B35" s="162"/>
      <c r="C35" s="341"/>
      <c r="D35" s="342"/>
      <c r="E35" s="342"/>
      <c r="F35" s="342"/>
      <c r="G35" s="342"/>
      <c r="H35" s="342"/>
      <c r="I35" s="342"/>
      <c r="J35" s="342"/>
      <c r="K35" s="342"/>
      <c r="L35" s="342"/>
      <c r="M35" s="342"/>
      <c r="N35" s="342"/>
      <c r="O35" s="343"/>
      <c r="P35" s="163"/>
    </row>
    <row r="36" spans="2:16" ht="14.4" thickBot="1">
      <c r="B36" s="162"/>
      <c r="C36" s="344"/>
      <c r="D36" s="345"/>
      <c r="E36" s="345"/>
      <c r="F36" s="345"/>
      <c r="G36" s="345"/>
      <c r="H36" s="345"/>
      <c r="I36" s="345"/>
      <c r="J36" s="345"/>
      <c r="K36" s="345"/>
      <c r="L36" s="345"/>
      <c r="M36" s="345"/>
      <c r="N36" s="345"/>
      <c r="O36" s="346"/>
      <c r="P36" s="163"/>
    </row>
    <row r="37" spans="2:16">
      <c r="B37" s="162"/>
      <c r="C37" s="323" t="s">
        <v>50</v>
      </c>
      <c r="D37" s="324"/>
      <c r="E37" s="324"/>
      <c r="F37" s="324"/>
      <c r="G37" s="324"/>
      <c r="H37" s="324"/>
      <c r="I37" s="324"/>
      <c r="J37" s="330"/>
      <c r="K37" s="161" t="s">
        <v>51</v>
      </c>
      <c r="L37" s="113" t="s">
        <v>11</v>
      </c>
      <c r="M37" s="329" t="s">
        <v>60</v>
      </c>
      <c r="N37" s="330"/>
      <c r="O37" s="118" t="s">
        <v>57</v>
      </c>
      <c r="P37" s="163"/>
    </row>
    <row r="38" spans="2:16">
      <c r="B38" s="162"/>
      <c r="C38" s="307" t="s">
        <v>146</v>
      </c>
      <c r="D38" s="308"/>
      <c r="E38" s="308"/>
      <c r="F38" s="308"/>
      <c r="G38" s="308"/>
      <c r="H38" s="308"/>
      <c r="I38" s="308"/>
      <c r="J38" s="353"/>
      <c r="K38" s="158" t="s">
        <v>101</v>
      </c>
      <c r="L38" s="122">
        <v>0.75</v>
      </c>
      <c r="M38" s="385">
        <v>28560</v>
      </c>
      <c r="N38" s="386"/>
      <c r="O38" s="115">
        <f>+L38*M38</f>
        <v>21420</v>
      </c>
      <c r="P38" s="163"/>
    </row>
    <row r="39" spans="2:16" ht="14.4" thickBot="1">
      <c r="B39" s="162"/>
      <c r="C39" s="319" t="s">
        <v>174</v>
      </c>
      <c r="D39" s="320"/>
      <c r="E39" s="320"/>
      <c r="F39" s="320"/>
      <c r="G39" s="320"/>
      <c r="H39" s="320"/>
      <c r="I39" s="320"/>
      <c r="J39" s="347"/>
      <c r="K39" s="158" t="s">
        <v>118</v>
      </c>
      <c r="L39" s="121">
        <f>0.17*(1+0.05)</f>
        <v>0.17850000000000002</v>
      </c>
      <c r="M39" s="385">
        <v>756373</v>
      </c>
      <c r="N39" s="386"/>
      <c r="O39" s="115">
        <f>ROUND(L39*M39,0)</f>
        <v>135013</v>
      </c>
      <c r="P39" s="163"/>
    </row>
    <row r="40" spans="2:16" ht="14.4" thickBot="1">
      <c r="B40" s="162"/>
      <c r="C40" s="313" t="s">
        <v>58</v>
      </c>
      <c r="D40" s="314"/>
      <c r="E40" s="314"/>
      <c r="F40" s="314"/>
      <c r="G40" s="314"/>
      <c r="H40" s="314"/>
      <c r="I40" s="314"/>
      <c r="J40" s="314"/>
      <c r="K40" s="314"/>
      <c r="L40" s="314"/>
      <c r="M40" s="314"/>
      <c r="N40" s="315"/>
      <c r="O40" s="103">
        <f>+O38+O39</f>
        <v>156433</v>
      </c>
      <c r="P40" s="163"/>
    </row>
    <row r="41" spans="2:16">
      <c r="B41" s="162"/>
      <c r="C41" s="338" t="s">
        <v>61</v>
      </c>
      <c r="D41" s="339"/>
      <c r="E41" s="339"/>
      <c r="F41" s="339"/>
      <c r="G41" s="339"/>
      <c r="H41" s="339"/>
      <c r="I41" s="339"/>
      <c r="J41" s="339"/>
      <c r="K41" s="339"/>
      <c r="L41" s="339"/>
      <c r="M41" s="339"/>
      <c r="N41" s="339"/>
      <c r="O41" s="340"/>
      <c r="P41" s="163"/>
    </row>
    <row r="42" spans="2:16">
      <c r="B42" s="162"/>
      <c r="C42" s="341"/>
      <c r="D42" s="342"/>
      <c r="E42" s="342"/>
      <c r="F42" s="342"/>
      <c r="G42" s="342"/>
      <c r="H42" s="342"/>
      <c r="I42" s="342"/>
      <c r="J42" s="342"/>
      <c r="K42" s="342"/>
      <c r="L42" s="342"/>
      <c r="M42" s="342"/>
      <c r="N42" s="342"/>
      <c r="O42" s="343"/>
      <c r="P42" s="163"/>
    </row>
    <row r="43" spans="2:16" ht="14.4" thickBot="1">
      <c r="B43" s="162"/>
      <c r="C43" s="344"/>
      <c r="D43" s="345"/>
      <c r="E43" s="345"/>
      <c r="F43" s="345"/>
      <c r="G43" s="345"/>
      <c r="H43" s="345"/>
      <c r="I43" s="345"/>
      <c r="J43" s="345"/>
      <c r="K43" s="345"/>
      <c r="L43" s="345"/>
      <c r="M43" s="345"/>
      <c r="N43" s="345"/>
      <c r="O43" s="346"/>
      <c r="P43" s="163"/>
    </row>
    <row r="44" spans="2:16">
      <c r="B44" s="162"/>
      <c r="C44" s="323" t="s">
        <v>62</v>
      </c>
      <c r="D44" s="324"/>
      <c r="E44" s="324"/>
      <c r="F44" s="324"/>
      <c r="G44" s="324"/>
      <c r="H44" s="324"/>
      <c r="I44" s="324"/>
      <c r="J44" s="113" t="s">
        <v>63</v>
      </c>
      <c r="K44" s="159" t="s">
        <v>64</v>
      </c>
      <c r="L44" s="119" t="s">
        <v>65</v>
      </c>
      <c r="M44" s="329" t="s">
        <v>66</v>
      </c>
      <c r="N44" s="330"/>
      <c r="O44" s="118" t="s">
        <v>57</v>
      </c>
      <c r="P44" s="163"/>
    </row>
    <row r="45" spans="2:16">
      <c r="B45" s="162"/>
      <c r="C45" s="307"/>
      <c r="D45" s="308"/>
      <c r="E45" s="308"/>
      <c r="F45" s="308"/>
      <c r="G45" s="308"/>
      <c r="H45" s="308"/>
      <c r="I45" s="308"/>
      <c r="J45" s="116"/>
      <c r="K45" s="117"/>
      <c r="L45" s="116"/>
      <c r="M45" s="327"/>
      <c r="N45" s="328"/>
      <c r="O45" s="115"/>
      <c r="P45" s="163"/>
    </row>
    <row r="46" spans="2:16" ht="14.4" thickBot="1">
      <c r="B46" s="162"/>
      <c r="C46" s="319"/>
      <c r="D46" s="320"/>
      <c r="E46" s="320"/>
      <c r="F46" s="320"/>
      <c r="G46" s="320"/>
      <c r="H46" s="320"/>
      <c r="I46" s="320"/>
      <c r="J46" s="105"/>
      <c r="K46" s="74"/>
      <c r="L46" s="105"/>
      <c r="M46" s="321"/>
      <c r="N46" s="322"/>
      <c r="O46" s="104"/>
      <c r="P46" s="163"/>
    </row>
    <row r="47" spans="2:16" ht="14.4" thickBot="1">
      <c r="B47" s="162"/>
      <c r="C47" s="313" t="s">
        <v>58</v>
      </c>
      <c r="D47" s="314"/>
      <c r="E47" s="314"/>
      <c r="F47" s="314"/>
      <c r="G47" s="314"/>
      <c r="H47" s="314"/>
      <c r="I47" s="314"/>
      <c r="J47" s="314"/>
      <c r="K47" s="314"/>
      <c r="L47" s="314"/>
      <c r="M47" s="314"/>
      <c r="N47" s="315"/>
      <c r="O47" s="114">
        <f>+O45+O46</f>
        <v>0</v>
      </c>
      <c r="P47" s="163"/>
    </row>
    <row r="48" spans="2:16">
      <c r="B48" s="162"/>
      <c r="C48" s="338" t="s">
        <v>67</v>
      </c>
      <c r="D48" s="339"/>
      <c r="E48" s="339"/>
      <c r="F48" s="339"/>
      <c r="G48" s="339"/>
      <c r="H48" s="339"/>
      <c r="I48" s="339"/>
      <c r="J48" s="339"/>
      <c r="K48" s="339"/>
      <c r="L48" s="339"/>
      <c r="M48" s="339"/>
      <c r="N48" s="339"/>
      <c r="O48" s="340"/>
      <c r="P48" s="163"/>
    </row>
    <row r="49" spans="2:16">
      <c r="B49" s="162"/>
      <c r="C49" s="341"/>
      <c r="D49" s="342"/>
      <c r="E49" s="342"/>
      <c r="F49" s="342"/>
      <c r="G49" s="342"/>
      <c r="H49" s="342"/>
      <c r="I49" s="342"/>
      <c r="J49" s="342"/>
      <c r="K49" s="342"/>
      <c r="L49" s="342"/>
      <c r="M49" s="342"/>
      <c r="N49" s="342"/>
      <c r="O49" s="343"/>
      <c r="P49" s="163"/>
    </row>
    <row r="50" spans="2:16" ht="14.4" thickBot="1">
      <c r="B50" s="162"/>
      <c r="C50" s="344"/>
      <c r="D50" s="345"/>
      <c r="E50" s="345"/>
      <c r="F50" s="345"/>
      <c r="G50" s="345"/>
      <c r="H50" s="345"/>
      <c r="I50" s="345"/>
      <c r="J50" s="345"/>
      <c r="K50" s="345"/>
      <c r="L50" s="345"/>
      <c r="M50" s="345"/>
      <c r="N50" s="345"/>
      <c r="O50" s="346"/>
      <c r="P50" s="163"/>
    </row>
    <row r="51" spans="2:16">
      <c r="B51" s="162"/>
      <c r="C51" s="323" t="s">
        <v>68</v>
      </c>
      <c r="D51" s="324"/>
      <c r="E51" s="324"/>
      <c r="F51" s="324"/>
      <c r="G51" s="324"/>
      <c r="H51" s="324"/>
      <c r="I51" s="324"/>
      <c r="J51" s="113" t="s">
        <v>101</v>
      </c>
      <c r="K51" s="112" t="s">
        <v>69</v>
      </c>
      <c r="L51" s="101" t="s">
        <v>56</v>
      </c>
      <c r="M51" s="325" t="s">
        <v>104</v>
      </c>
      <c r="N51" s="326"/>
      <c r="O51" s="100" t="s">
        <v>57</v>
      </c>
      <c r="P51" s="163"/>
    </row>
    <row r="52" spans="2:16">
      <c r="B52" s="162"/>
      <c r="C52" s="111" t="s">
        <v>135</v>
      </c>
      <c r="D52" s="110"/>
      <c r="E52" s="110"/>
      <c r="F52" s="110"/>
      <c r="G52" s="110"/>
      <c r="H52" s="110"/>
      <c r="I52" s="110"/>
      <c r="J52" s="109" t="s">
        <v>103</v>
      </c>
      <c r="K52" s="108"/>
      <c r="L52" s="107">
        <v>1.5</v>
      </c>
      <c r="M52" s="331">
        <v>50365.84</v>
      </c>
      <c r="N52" s="332"/>
      <c r="O52" s="115">
        <f>ROUND(L52*M52,0)</f>
        <v>75549</v>
      </c>
      <c r="P52" s="163"/>
    </row>
    <row r="53" spans="2:16">
      <c r="B53" s="162"/>
      <c r="C53" s="111"/>
      <c r="D53" s="110"/>
      <c r="E53" s="110"/>
      <c r="F53" s="110"/>
      <c r="G53" s="110"/>
      <c r="H53" s="110"/>
      <c r="I53" s="110"/>
      <c r="J53" s="109"/>
      <c r="K53" s="108"/>
      <c r="L53" s="107"/>
      <c r="M53" s="331"/>
      <c r="N53" s="332"/>
      <c r="O53" s="106"/>
      <c r="P53" s="163"/>
    </row>
    <row r="54" spans="2:16">
      <c r="B54" s="162"/>
      <c r="C54" s="111"/>
      <c r="D54" s="110"/>
      <c r="E54" s="110"/>
      <c r="F54" s="110"/>
      <c r="G54" s="110"/>
      <c r="H54" s="110"/>
      <c r="I54" s="110"/>
      <c r="J54" s="109"/>
      <c r="K54" s="108"/>
      <c r="L54" s="107"/>
      <c r="M54" s="327"/>
      <c r="N54" s="328"/>
      <c r="O54" s="106"/>
      <c r="P54" s="163"/>
    </row>
    <row r="55" spans="2:16" ht="14.4" thickBot="1">
      <c r="B55" s="162"/>
      <c r="C55" s="319"/>
      <c r="D55" s="320"/>
      <c r="E55" s="320"/>
      <c r="F55" s="320"/>
      <c r="G55" s="320"/>
      <c r="H55" s="320"/>
      <c r="I55" s="320"/>
      <c r="J55" s="105"/>
      <c r="K55" s="74"/>
      <c r="L55" s="105"/>
      <c r="M55" s="321"/>
      <c r="N55" s="322"/>
      <c r="O55" s="104"/>
      <c r="P55" s="163"/>
    </row>
    <row r="56" spans="2:16" ht="14.4" thickBot="1">
      <c r="B56" s="162"/>
      <c r="C56" s="313" t="s">
        <v>58</v>
      </c>
      <c r="D56" s="314"/>
      <c r="E56" s="314"/>
      <c r="F56" s="314"/>
      <c r="G56" s="314"/>
      <c r="H56" s="314"/>
      <c r="I56" s="314"/>
      <c r="J56" s="314"/>
      <c r="K56" s="314"/>
      <c r="L56" s="314"/>
      <c r="M56" s="314"/>
      <c r="N56" s="315"/>
      <c r="O56" s="103">
        <f>+O52+O54+O53+O55</f>
        <v>75549</v>
      </c>
      <c r="P56" s="163"/>
    </row>
    <row r="57" spans="2:16" ht="14.4" thickBot="1">
      <c r="B57" s="162"/>
      <c r="C57" s="79"/>
      <c r="O57" s="78"/>
      <c r="P57" s="163"/>
    </row>
    <row r="58" spans="2:16" ht="14.4" thickBot="1">
      <c r="B58" s="162"/>
      <c r="C58" s="316" t="s">
        <v>70</v>
      </c>
      <c r="D58" s="317"/>
      <c r="E58" s="317"/>
      <c r="F58" s="317"/>
      <c r="G58" s="317"/>
      <c r="H58" s="317"/>
      <c r="I58" s="317"/>
      <c r="J58" s="317"/>
      <c r="K58" s="317"/>
      <c r="L58" s="317"/>
      <c r="M58" s="317"/>
      <c r="N58" s="318"/>
      <c r="O58" s="102">
        <f>ROUND(O33+O56+O47+O40,0)</f>
        <v>260817</v>
      </c>
      <c r="P58" s="163"/>
    </row>
    <row r="59" spans="2:16">
      <c r="B59" s="162"/>
      <c r="C59" s="338" t="s">
        <v>71</v>
      </c>
      <c r="D59" s="339"/>
      <c r="E59" s="339"/>
      <c r="F59" s="339"/>
      <c r="G59" s="339"/>
      <c r="H59" s="339"/>
      <c r="I59" s="339"/>
      <c r="J59" s="339"/>
      <c r="K59" s="339"/>
      <c r="L59" s="339"/>
      <c r="M59" s="339"/>
      <c r="N59" s="339"/>
      <c r="O59" s="340"/>
      <c r="P59" s="163"/>
    </row>
    <row r="60" spans="2:16">
      <c r="B60" s="162"/>
      <c r="C60" s="341"/>
      <c r="D60" s="342"/>
      <c r="E60" s="342"/>
      <c r="F60" s="342"/>
      <c r="G60" s="342"/>
      <c r="H60" s="342"/>
      <c r="I60" s="342"/>
      <c r="J60" s="342"/>
      <c r="K60" s="342"/>
      <c r="L60" s="342"/>
      <c r="M60" s="342"/>
      <c r="N60" s="342"/>
      <c r="O60" s="343"/>
      <c r="P60" s="163"/>
    </row>
    <row r="61" spans="2:16" ht="14.4" thickBot="1">
      <c r="B61" s="162"/>
      <c r="C61" s="344"/>
      <c r="D61" s="345"/>
      <c r="E61" s="345"/>
      <c r="F61" s="345"/>
      <c r="G61" s="345"/>
      <c r="H61" s="345"/>
      <c r="I61" s="345"/>
      <c r="J61" s="345"/>
      <c r="K61" s="345"/>
      <c r="L61" s="345"/>
      <c r="M61" s="345"/>
      <c r="N61" s="345"/>
      <c r="O61" s="346"/>
      <c r="P61" s="163"/>
    </row>
    <row r="62" spans="2:16">
      <c r="B62" s="162"/>
      <c r="C62" s="323" t="s">
        <v>72</v>
      </c>
      <c r="D62" s="324"/>
      <c r="E62" s="324"/>
      <c r="F62" s="324"/>
      <c r="G62" s="324"/>
      <c r="H62" s="324"/>
      <c r="I62" s="324"/>
      <c r="J62" s="159"/>
      <c r="K62" s="160"/>
      <c r="L62" s="101" t="s">
        <v>73</v>
      </c>
      <c r="M62" s="325" t="s">
        <v>74</v>
      </c>
      <c r="N62" s="326"/>
      <c r="O62" s="100"/>
      <c r="P62" s="163"/>
    </row>
    <row r="63" spans="2:16">
      <c r="B63" s="162"/>
      <c r="C63" s="307" t="s">
        <v>23</v>
      </c>
      <c r="D63" s="308"/>
      <c r="E63" s="308"/>
      <c r="F63" s="308"/>
      <c r="G63" s="308"/>
      <c r="H63" s="308"/>
      <c r="I63" s="308"/>
      <c r="J63" s="98"/>
      <c r="K63" s="97"/>
      <c r="L63" s="94">
        <v>0.24</v>
      </c>
      <c r="M63" s="309">
        <f>+O58</f>
        <v>260817</v>
      </c>
      <c r="N63" s="310"/>
      <c r="O63" s="93">
        <f>+L63*M63</f>
        <v>62596.079999999994</v>
      </c>
      <c r="P63" s="163"/>
    </row>
    <row r="64" spans="2:16">
      <c r="B64" s="162"/>
      <c r="C64" s="99" t="s">
        <v>75</v>
      </c>
      <c r="D64" s="80"/>
      <c r="E64" s="80"/>
      <c r="F64" s="80"/>
      <c r="G64" s="80"/>
      <c r="H64" s="80"/>
      <c r="I64" s="80"/>
      <c r="J64" s="98"/>
      <c r="K64" s="97"/>
      <c r="L64" s="94">
        <v>0.01</v>
      </c>
      <c r="M64" s="309">
        <f>+O58</f>
        <v>260817</v>
      </c>
      <c r="N64" s="310"/>
      <c r="O64" s="93">
        <f t="shared" ref="O64:O65" si="0">+L64*M64</f>
        <v>2608.17</v>
      </c>
      <c r="P64" s="163"/>
    </row>
    <row r="65" spans="2:16" ht="14.4" thickBot="1">
      <c r="B65" s="162"/>
      <c r="C65" s="156" t="s">
        <v>76</v>
      </c>
      <c r="D65" s="157"/>
      <c r="E65" s="157"/>
      <c r="F65" s="157"/>
      <c r="G65" s="157"/>
      <c r="H65" s="157"/>
      <c r="I65" s="157"/>
      <c r="J65" s="96"/>
      <c r="K65" s="95"/>
      <c r="L65" s="94">
        <v>0.05</v>
      </c>
      <c r="M65" s="311">
        <f>+O58</f>
        <v>260817</v>
      </c>
      <c r="N65" s="312"/>
      <c r="O65" s="93">
        <f t="shared" si="0"/>
        <v>13040.85</v>
      </c>
      <c r="P65" s="163"/>
    </row>
    <row r="66" spans="2:16" ht="14.4" thickBot="1">
      <c r="B66" s="162"/>
      <c r="C66" s="313" t="s">
        <v>58</v>
      </c>
      <c r="D66" s="314"/>
      <c r="E66" s="314"/>
      <c r="F66" s="314"/>
      <c r="G66" s="314"/>
      <c r="H66" s="314"/>
      <c r="I66" s="314"/>
      <c r="J66" s="314"/>
      <c r="K66" s="314"/>
      <c r="L66" s="314"/>
      <c r="M66" s="314"/>
      <c r="N66" s="315"/>
      <c r="O66" s="92">
        <f>+O58+O63+O64+O65</f>
        <v>339062.1</v>
      </c>
      <c r="P66" s="163"/>
    </row>
    <row r="67" spans="2:16" ht="14.4" thickBot="1">
      <c r="B67" s="162"/>
      <c r="C67" s="79"/>
      <c r="O67" s="78"/>
      <c r="P67" s="163"/>
    </row>
    <row r="68" spans="2:16" ht="14.4" thickBot="1">
      <c r="B68" s="162"/>
      <c r="C68" s="316" t="s">
        <v>77</v>
      </c>
      <c r="D68" s="317"/>
      <c r="E68" s="317"/>
      <c r="F68" s="317"/>
      <c r="G68" s="317"/>
      <c r="H68" s="317"/>
      <c r="I68" s="317"/>
      <c r="J68" s="317"/>
      <c r="K68" s="317"/>
      <c r="L68" s="317"/>
      <c r="M68" s="317"/>
      <c r="N68" s="318"/>
      <c r="O68" s="91">
        <f>+O66</f>
        <v>339062.1</v>
      </c>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78</v>
      </c>
      <c r="I72" s="81"/>
      <c r="J72" s="81"/>
      <c r="K72" s="81"/>
      <c r="O72" s="78"/>
      <c r="P72" s="163"/>
    </row>
    <row r="73" spans="2:16">
      <c r="B73" s="162"/>
      <c r="C73" s="87"/>
      <c r="D73" s="166"/>
      <c r="E73" s="166"/>
      <c r="F73" s="166"/>
      <c r="G73" s="166"/>
      <c r="H73" s="81" t="s">
        <v>79</v>
      </c>
      <c r="I73" s="166"/>
      <c r="J73" s="166"/>
      <c r="K73" s="166"/>
      <c r="L73" s="166"/>
      <c r="M73" s="166"/>
      <c r="N73" s="166"/>
      <c r="O73" s="86"/>
      <c r="P73" s="163"/>
    </row>
    <row r="74" spans="2:16">
      <c r="B74" s="162"/>
      <c r="C74" s="87"/>
      <c r="D74" s="166"/>
      <c r="E74" s="166"/>
      <c r="F74" s="166"/>
      <c r="G74" s="166"/>
      <c r="H74" s="81" t="s">
        <v>80</v>
      </c>
      <c r="K74" s="166"/>
      <c r="L74" s="166"/>
      <c r="M74" s="166"/>
      <c r="N74" s="166"/>
      <c r="O74" s="86"/>
      <c r="P74" s="163"/>
    </row>
    <row r="75" spans="2:16">
      <c r="B75" s="162"/>
      <c r="C75" s="82"/>
      <c r="D75" s="167"/>
      <c r="E75" s="167"/>
      <c r="F75" s="167"/>
      <c r="G75" s="167"/>
      <c r="H75" s="81" t="s">
        <v>81</v>
      </c>
      <c r="I75" s="167"/>
      <c r="J75" s="167"/>
      <c r="K75" s="167"/>
      <c r="L75" s="167"/>
      <c r="M75" s="167"/>
      <c r="N75" s="167"/>
      <c r="O75" s="76"/>
      <c r="P75" s="163"/>
    </row>
    <row r="76" spans="2:16">
      <c r="B76" s="162"/>
      <c r="C76" s="79"/>
      <c r="H76" s="73" t="s">
        <v>82</v>
      </c>
      <c r="O76" s="78"/>
      <c r="P76" s="163"/>
    </row>
    <row r="77" spans="2:16">
      <c r="B77" s="162"/>
      <c r="C77" s="85" t="s">
        <v>83</v>
      </c>
      <c r="D77" s="155"/>
      <c r="E77" s="155"/>
      <c r="F77" s="155"/>
      <c r="G77" s="155"/>
      <c r="H77" s="155"/>
      <c r="I77" s="155"/>
      <c r="J77" s="155"/>
      <c r="K77" s="155"/>
      <c r="L77" s="155"/>
      <c r="M77" s="155"/>
      <c r="N77" s="155"/>
      <c r="O77" s="84"/>
      <c r="P77" s="163"/>
    </row>
    <row r="78" spans="2:16">
      <c r="B78" s="162"/>
      <c r="C78" s="304"/>
      <c r="D78" s="305"/>
      <c r="E78" s="305"/>
      <c r="F78" s="305"/>
      <c r="G78" s="305"/>
      <c r="H78" s="305"/>
      <c r="I78" s="305"/>
      <c r="J78" s="305"/>
      <c r="K78" s="305"/>
      <c r="L78" s="305"/>
      <c r="M78" s="305"/>
      <c r="N78" s="305"/>
      <c r="O78" s="306"/>
      <c r="P78" s="163"/>
    </row>
    <row r="79" spans="2:16">
      <c r="B79" s="162"/>
      <c r="C79" s="304"/>
      <c r="D79" s="305"/>
      <c r="E79" s="305"/>
      <c r="F79" s="305"/>
      <c r="G79" s="305"/>
      <c r="H79" s="305"/>
      <c r="I79" s="305"/>
      <c r="J79" s="305"/>
      <c r="K79" s="305"/>
      <c r="L79" s="305"/>
      <c r="M79" s="305"/>
      <c r="N79" s="305"/>
      <c r="O79" s="306"/>
      <c r="P79" s="163"/>
    </row>
    <row r="80" spans="2:16">
      <c r="B80" s="162"/>
      <c r="C80" s="82"/>
      <c r="D80" s="167"/>
      <c r="E80" s="167"/>
      <c r="F80" s="167"/>
      <c r="G80" s="167"/>
      <c r="H80" s="167"/>
      <c r="I80" s="167"/>
      <c r="J80" s="167"/>
      <c r="K80" s="167"/>
      <c r="L80" s="167"/>
      <c r="M80" s="167"/>
      <c r="N80" s="167"/>
      <c r="O80" s="76"/>
      <c r="P80" s="163"/>
    </row>
    <row r="81" spans="2:16">
      <c r="B81" s="162"/>
      <c r="C81" s="83" t="s">
        <v>84</v>
      </c>
      <c r="D81" s="167"/>
      <c r="E81" s="167"/>
      <c r="F81" s="167"/>
      <c r="G81" s="167"/>
      <c r="H81" s="167"/>
      <c r="I81" s="167"/>
      <c r="J81" s="167"/>
      <c r="K81" s="167"/>
      <c r="L81" s="167"/>
      <c r="M81" s="167"/>
      <c r="N81" s="167"/>
      <c r="O81" s="76"/>
      <c r="P81" s="163"/>
    </row>
    <row r="82" spans="2:16" ht="12.75" customHeight="1">
      <c r="B82" s="162"/>
      <c r="C82" s="301" t="s">
        <v>85</v>
      </c>
      <c r="D82" s="302"/>
      <c r="E82" s="302"/>
      <c r="F82" s="302"/>
      <c r="G82" s="302"/>
      <c r="H82" s="302"/>
      <c r="I82" s="302"/>
      <c r="J82" s="302"/>
      <c r="K82" s="302"/>
      <c r="L82" s="302"/>
      <c r="M82" s="302"/>
      <c r="N82" s="302"/>
      <c r="O82" s="303"/>
      <c r="P82" s="163"/>
    </row>
    <row r="83" spans="2:16">
      <c r="B83" s="162"/>
      <c r="C83" s="301"/>
      <c r="D83" s="302"/>
      <c r="E83" s="302"/>
      <c r="F83" s="302"/>
      <c r="G83" s="302"/>
      <c r="H83" s="302"/>
      <c r="I83" s="302"/>
      <c r="J83" s="302"/>
      <c r="K83" s="302"/>
      <c r="L83" s="302"/>
      <c r="M83" s="302"/>
      <c r="N83" s="302"/>
      <c r="O83" s="303"/>
      <c r="P83" s="163"/>
    </row>
    <row r="84" spans="2:16" ht="13.05" customHeight="1">
      <c r="B84" s="162"/>
      <c r="C84" s="301" t="s">
        <v>86</v>
      </c>
      <c r="D84" s="302"/>
      <c r="E84" s="302"/>
      <c r="F84" s="302"/>
      <c r="G84" s="302"/>
      <c r="H84" s="302"/>
      <c r="I84" s="302"/>
      <c r="J84" s="302"/>
      <c r="K84" s="302"/>
      <c r="L84" s="302"/>
      <c r="M84" s="302"/>
      <c r="N84" s="302"/>
      <c r="O84" s="303"/>
      <c r="P84" s="163"/>
    </row>
    <row r="85" spans="2:16">
      <c r="B85" s="162"/>
      <c r="C85" s="301"/>
      <c r="D85" s="302"/>
      <c r="E85" s="302"/>
      <c r="F85" s="302"/>
      <c r="G85" s="302"/>
      <c r="H85" s="302"/>
      <c r="I85" s="302"/>
      <c r="J85" s="302"/>
      <c r="K85" s="302"/>
      <c r="L85" s="302"/>
      <c r="M85" s="302"/>
      <c r="N85" s="302"/>
      <c r="O85" s="303"/>
      <c r="P85" s="163"/>
    </row>
    <row r="86" spans="2:16">
      <c r="B86" s="162"/>
      <c r="C86" s="82"/>
      <c r="D86" s="167"/>
      <c r="E86" s="167"/>
      <c r="F86" s="167"/>
      <c r="G86" s="167"/>
      <c r="H86" s="167"/>
      <c r="I86" s="167"/>
      <c r="J86" s="167"/>
      <c r="K86" s="167"/>
      <c r="L86" s="167"/>
      <c r="M86" s="167"/>
      <c r="N86" s="167"/>
      <c r="O86" s="76"/>
      <c r="P86" s="163"/>
    </row>
    <row r="87" spans="2:16">
      <c r="B87" s="162"/>
      <c r="C87" s="79"/>
      <c r="H87" s="81" t="s">
        <v>78</v>
      </c>
      <c r="O87" s="78"/>
      <c r="P87" s="163"/>
    </row>
    <row r="88" spans="2:16">
      <c r="B88" s="162"/>
      <c r="C88" s="79"/>
      <c r="H88" s="73" t="s">
        <v>79</v>
      </c>
      <c r="I88" s="80"/>
      <c r="J88" s="80"/>
      <c r="K88" s="80"/>
      <c r="O88" s="78"/>
      <c r="P88" s="163"/>
    </row>
    <row r="89" spans="2:16">
      <c r="B89" s="162"/>
      <c r="C89" s="79"/>
      <c r="H89" s="73" t="s">
        <v>87</v>
      </c>
      <c r="I89" s="168"/>
      <c r="J89" s="168"/>
      <c r="K89" s="168"/>
      <c r="O89" s="78"/>
      <c r="P89" s="163"/>
    </row>
    <row r="90" spans="2:16">
      <c r="B90" s="162"/>
      <c r="C90" s="77"/>
      <c r="D90" s="167"/>
      <c r="E90" s="167"/>
      <c r="F90" s="167"/>
      <c r="G90" s="167"/>
      <c r="H90" s="73" t="s">
        <v>81</v>
      </c>
      <c r="L90" s="167"/>
      <c r="M90" s="167"/>
      <c r="N90" s="167"/>
      <c r="O90" s="76"/>
      <c r="P90" s="163"/>
    </row>
    <row r="91" spans="2:16" ht="17.25" customHeight="1">
      <c r="B91" s="162"/>
      <c r="C91" s="75"/>
      <c r="D91" s="169"/>
      <c r="E91" s="169"/>
      <c r="K91" s="293"/>
      <c r="L91" s="293"/>
      <c r="M91" s="293"/>
      <c r="N91" s="293"/>
      <c r="O91" s="294"/>
      <c r="P91" s="163"/>
    </row>
    <row r="92" spans="2:16" ht="18.75" customHeight="1" thickBot="1">
      <c r="B92" s="162"/>
      <c r="C92" s="297"/>
      <c r="D92" s="298"/>
      <c r="E92" s="298"/>
      <c r="F92" s="74"/>
      <c r="G92" s="74"/>
      <c r="H92" s="74"/>
      <c r="I92" s="74"/>
      <c r="J92" s="74"/>
      <c r="K92" s="295"/>
      <c r="L92" s="295"/>
      <c r="M92" s="295"/>
      <c r="N92" s="295"/>
      <c r="O92" s="296"/>
      <c r="P92" s="163"/>
    </row>
    <row r="93" spans="2:16" ht="14.4" thickBot="1">
      <c r="B93" s="170"/>
      <c r="C93" s="171"/>
      <c r="D93" s="171"/>
      <c r="E93" s="171"/>
      <c r="F93" s="171"/>
      <c r="G93" s="171"/>
      <c r="H93" s="171"/>
      <c r="I93" s="171"/>
      <c r="J93" s="171"/>
      <c r="K93" s="171"/>
      <c r="L93" s="171"/>
      <c r="M93" s="171"/>
      <c r="N93" s="171"/>
      <c r="O93" s="171"/>
      <c r="P93" s="172"/>
    </row>
    <row r="94" spans="2:16" ht="14.4"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18:F18"/>
    <mergeCell ref="C22:O22"/>
    <mergeCell ref="D24:L24"/>
    <mergeCell ref="M24:N24"/>
    <mergeCell ref="D25:L25"/>
    <mergeCell ref="M25:N25"/>
    <mergeCell ref="C31:G31"/>
    <mergeCell ref="H31:I31"/>
    <mergeCell ref="J31:K31"/>
    <mergeCell ref="M31:N31"/>
    <mergeCell ref="C26:O28"/>
    <mergeCell ref="C29:G29"/>
    <mergeCell ref="H29:I29"/>
    <mergeCell ref="J29:K29"/>
    <mergeCell ref="M29:N29"/>
    <mergeCell ref="C30:G30"/>
    <mergeCell ref="H30:I30"/>
    <mergeCell ref="J30:K30"/>
    <mergeCell ref="M30:N30"/>
    <mergeCell ref="C41:O43"/>
    <mergeCell ref="M32:N32"/>
    <mergeCell ref="C33:N33"/>
    <mergeCell ref="C34:O36"/>
    <mergeCell ref="C37:J37"/>
    <mergeCell ref="M37:N37"/>
    <mergeCell ref="C38:J38"/>
    <mergeCell ref="M38:N38"/>
    <mergeCell ref="C39:J39"/>
    <mergeCell ref="M39:N39"/>
    <mergeCell ref="C40:N40"/>
    <mergeCell ref="M53:N53"/>
    <mergeCell ref="C44:I44"/>
    <mergeCell ref="M44:N44"/>
    <mergeCell ref="C45:I45"/>
    <mergeCell ref="M45:N45"/>
    <mergeCell ref="C46:I46"/>
    <mergeCell ref="M46:N46"/>
    <mergeCell ref="C47:N47"/>
    <mergeCell ref="C48:O50"/>
    <mergeCell ref="C51:I51"/>
    <mergeCell ref="M51:N51"/>
    <mergeCell ref="M52:N52"/>
    <mergeCell ref="M65:N65"/>
    <mergeCell ref="M54:N54"/>
    <mergeCell ref="C55:I55"/>
    <mergeCell ref="M55:N55"/>
    <mergeCell ref="C56:N56"/>
    <mergeCell ref="C58:N58"/>
    <mergeCell ref="C59:O61"/>
    <mergeCell ref="C62:I62"/>
    <mergeCell ref="M62:N62"/>
    <mergeCell ref="C63:I63"/>
    <mergeCell ref="M63:N63"/>
    <mergeCell ref="M64:N64"/>
    <mergeCell ref="K91:O92"/>
    <mergeCell ref="C92:E92"/>
    <mergeCell ref="C66:N66"/>
    <mergeCell ref="C68:N68"/>
    <mergeCell ref="C78:O78"/>
    <mergeCell ref="C79:O79"/>
    <mergeCell ref="C82:O83"/>
    <mergeCell ref="C84:O8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0F04D3-2BE0-44E5-8860-70D68C9CF0F5}">
  <dimension ref="B1:P93"/>
  <sheetViews>
    <sheetView showGridLines="0" view="pageBreakPreview" topLeftCell="A46" zoomScale="85" zoomScaleNormal="80" zoomScaleSheetLayoutView="85" zoomScalePageLayoutView="85" workbookViewId="0">
      <selection activeCell="M51" sqref="M51:N51"/>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(Entidad)'!C51</f>
        <v>6.1</v>
      </c>
      <c r="D25" s="335" t="str">
        <f>+'PRESUPUESTO OFICIAL (Entidad)'!G51</f>
        <v>REPLANTEO, CONTROL Y MEDICIÓN DE LA OBRA</v>
      </c>
      <c r="E25" s="336"/>
      <c r="F25" s="336"/>
      <c r="G25" s="336"/>
      <c r="H25" s="336"/>
      <c r="I25" s="336"/>
      <c r="J25" s="336"/>
      <c r="K25" s="336"/>
      <c r="L25" s="337"/>
      <c r="M25" s="335" t="str">
        <f>+'PRESUPUESTO OFICIAL (Entidad)'!H51</f>
        <v>ML</v>
      </c>
      <c r="N25" s="337"/>
      <c r="O25" s="127">
        <f>+'PRESUPUESTO OFICIAL (Entidad)'!I51</f>
        <v>7100</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t="s">
        <v>98</v>
      </c>
      <c r="D30" s="308"/>
      <c r="E30" s="308"/>
      <c r="F30" s="308"/>
      <c r="G30" s="353"/>
      <c r="H30" s="398"/>
      <c r="I30" s="353"/>
      <c r="J30" s="398" t="s">
        <v>134</v>
      </c>
      <c r="K30" s="353"/>
      <c r="L30" s="124">
        <v>2600000</v>
      </c>
      <c r="M30" s="399">
        <v>1.6666666666666666E-4</v>
      </c>
      <c r="N30" s="352"/>
      <c r="O30" s="115">
        <f>ROUND(L30*M30,0)</f>
        <v>433</v>
      </c>
      <c r="P30" s="163"/>
    </row>
    <row r="31" spans="2:16" ht="14.4" thickBot="1">
      <c r="B31" s="162"/>
      <c r="C31" s="99" t="s">
        <v>105</v>
      </c>
      <c r="D31" s="80"/>
      <c r="E31" s="80"/>
      <c r="F31" s="80"/>
      <c r="G31" s="125"/>
      <c r="H31" s="126"/>
      <c r="I31" s="125"/>
      <c r="J31" s="126" t="s">
        <v>106</v>
      </c>
      <c r="K31" s="125"/>
      <c r="L31" s="124">
        <f>+O51</f>
        <v>157</v>
      </c>
      <c r="M31" s="351">
        <v>0.1</v>
      </c>
      <c r="N31" s="352"/>
      <c r="O31" s="115">
        <f>ROUND(L31*M31,0)</f>
        <v>16</v>
      </c>
      <c r="P31" s="163"/>
    </row>
    <row r="32" spans="2:16" ht="14.4" thickBot="1">
      <c r="B32" s="162"/>
      <c r="C32" s="313" t="s">
        <v>58</v>
      </c>
      <c r="D32" s="314"/>
      <c r="E32" s="314"/>
      <c r="F32" s="314"/>
      <c r="G32" s="314"/>
      <c r="H32" s="314"/>
      <c r="I32" s="314"/>
      <c r="J32" s="314"/>
      <c r="K32" s="314"/>
      <c r="L32" s="314"/>
      <c r="M32" s="314"/>
      <c r="N32" s="315"/>
      <c r="O32" s="114">
        <f>+SUM(O30:O31)</f>
        <v>449</v>
      </c>
      <c r="P32" s="163"/>
    </row>
    <row r="33" spans="2:16" ht="13.5" customHeight="1">
      <c r="B33" s="162"/>
      <c r="C33" s="338" t="s">
        <v>59</v>
      </c>
      <c r="D33" s="339"/>
      <c r="E33" s="339"/>
      <c r="F33" s="339"/>
      <c r="G33" s="339"/>
      <c r="H33" s="339"/>
      <c r="I33" s="339"/>
      <c r="J33" s="339"/>
      <c r="K33" s="339"/>
      <c r="L33" s="339"/>
      <c r="M33" s="339"/>
      <c r="N33" s="339"/>
      <c r="O33" s="340"/>
      <c r="P33" s="163"/>
    </row>
    <row r="34" spans="2:16">
      <c r="B34" s="162"/>
      <c r="C34" s="341"/>
      <c r="D34" s="342"/>
      <c r="E34" s="342"/>
      <c r="F34" s="342"/>
      <c r="G34" s="342"/>
      <c r="H34" s="342"/>
      <c r="I34" s="342"/>
      <c r="J34" s="342"/>
      <c r="K34" s="342"/>
      <c r="L34" s="342"/>
      <c r="M34" s="342"/>
      <c r="N34" s="342"/>
      <c r="O34" s="343"/>
      <c r="P34" s="163"/>
    </row>
    <row r="35" spans="2:16" ht="14.4" thickBot="1">
      <c r="B35" s="162"/>
      <c r="C35" s="344"/>
      <c r="D35" s="345"/>
      <c r="E35" s="345"/>
      <c r="F35" s="345"/>
      <c r="G35" s="345"/>
      <c r="H35" s="345"/>
      <c r="I35" s="345"/>
      <c r="J35" s="345"/>
      <c r="K35" s="345"/>
      <c r="L35" s="345"/>
      <c r="M35" s="345"/>
      <c r="N35" s="345"/>
      <c r="O35" s="346"/>
      <c r="P35" s="163"/>
    </row>
    <row r="36" spans="2:16">
      <c r="B36" s="162"/>
      <c r="C36" s="323" t="s">
        <v>50</v>
      </c>
      <c r="D36" s="324"/>
      <c r="E36" s="324"/>
      <c r="F36" s="324"/>
      <c r="G36" s="324"/>
      <c r="H36" s="324"/>
      <c r="I36" s="324"/>
      <c r="J36" s="330"/>
      <c r="K36" s="161" t="s">
        <v>51</v>
      </c>
      <c r="L36" s="113" t="s">
        <v>11</v>
      </c>
      <c r="M36" s="329" t="s">
        <v>60</v>
      </c>
      <c r="N36" s="330"/>
      <c r="O36" s="118" t="s">
        <v>57</v>
      </c>
      <c r="P36" s="163"/>
    </row>
    <row r="37" spans="2:16">
      <c r="B37" s="162"/>
      <c r="C37" s="307" t="s">
        <v>100</v>
      </c>
      <c r="D37" s="308"/>
      <c r="E37" s="308"/>
      <c r="F37" s="308"/>
      <c r="G37" s="308"/>
      <c r="H37" s="308"/>
      <c r="I37" s="308"/>
      <c r="J37" s="353"/>
      <c r="K37" s="158" t="s">
        <v>101</v>
      </c>
      <c r="L37" s="122">
        <v>4.1666666666666664E-2</v>
      </c>
      <c r="M37" s="385">
        <v>1500</v>
      </c>
      <c r="N37" s="386"/>
      <c r="O37" s="115">
        <f>+L37*M37</f>
        <v>62.5</v>
      </c>
      <c r="P37" s="163"/>
    </row>
    <row r="38" spans="2:16" ht="14.4" thickBot="1">
      <c r="B38" s="162"/>
      <c r="C38" s="319"/>
      <c r="D38" s="320"/>
      <c r="E38" s="320"/>
      <c r="F38" s="320"/>
      <c r="G38" s="320"/>
      <c r="H38" s="320"/>
      <c r="I38" s="320"/>
      <c r="J38" s="347"/>
      <c r="K38" s="158"/>
      <c r="L38" s="218"/>
      <c r="M38" s="385"/>
      <c r="N38" s="386"/>
      <c r="O38" s="115"/>
      <c r="P38" s="163"/>
    </row>
    <row r="39" spans="2:16" ht="14.4" thickBot="1">
      <c r="B39" s="162"/>
      <c r="C39" s="313" t="s">
        <v>58</v>
      </c>
      <c r="D39" s="314"/>
      <c r="E39" s="314"/>
      <c r="F39" s="314"/>
      <c r="G39" s="314"/>
      <c r="H39" s="314"/>
      <c r="I39" s="314"/>
      <c r="J39" s="314"/>
      <c r="K39" s="314"/>
      <c r="L39" s="314"/>
      <c r="M39" s="314"/>
      <c r="N39" s="315"/>
      <c r="O39" s="103">
        <f>+O37+O38</f>
        <v>62.5</v>
      </c>
      <c r="P39" s="163"/>
    </row>
    <row r="40" spans="2:16">
      <c r="B40" s="162"/>
      <c r="C40" s="338" t="s">
        <v>61</v>
      </c>
      <c r="D40" s="339"/>
      <c r="E40" s="339"/>
      <c r="F40" s="339"/>
      <c r="G40" s="339"/>
      <c r="H40" s="339"/>
      <c r="I40" s="339"/>
      <c r="J40" s="339"/>
      <c r="K40" s="339"/>
      <c r="L40" s="339"/>
      <c r="M40" s="339"/>
      <c r="N40" s="339"/>
      <c r="O40" s="340"/>
      <c r="P40" s="163"/>
    </row>
    <row r="41" spans="2:16">
      <c r="B41" s="162"/>
      <c r="C41" s="341"/>
      <c r="D41" s="342"/>
      <c r="E41" s="342"/>
      <c r="F41" s="342"/>
      <c r="G41" s="342"/>
      <c r="H41" s="342"/>
      <c r="I41" s="342"/>
      <c r="J41" s="342"/>
      <c r="K41" s="342"/>
      <c r="L41" s="342"/>
      <c r="M41" s="342"/>
      <c r="N41" s="342"/>
      <c r="O41" s="343"/>
      <c r="P41" s="163"/>
    </row>
    <row r="42" spans="2:16" ht="14.4" thickBot="1">
      <c r="B42" s="162"/>
      <c r="C42" s="344"/>
      <c r="D42" s="345"/>
      <c r="E42" s="345"/>
      <c r="F42" s="345"/>
      <c r="G42" s="345"/>
      <c r="H42" s="345"/>
      <c r="I42" s="345"/>
      <c r="J42" s="345"/>
      <c r="K42" s="345"/>
      <c r="L42" s="345"/>
      <c r="M42" s="345"/>
      <c r="N42" s="345"/>
      <c r="O42" s="346"/>
      <c r="P42" s="163"/>
    </row>
    <row r="43" spans="2:16">
      <c r="B43" s="162"/>
      <c r="C43" s="323" t="s">
        <v>62</v>
      </c>
      <c r="D43" s="324"/>
      <c r="E43" s="324"/>
      <c r="F43" s="324"/>
      <c r="G43" s="324"/>
      <c r="H43" s="324"/>
      <c r="I43" s="324"/>
      <c r="J43" s="113" t="s">
        <v>63</v>
      </c>
      <c r="K43" s="159" t="s">
        <v>64</v>
      </c>
      <c r="L43" s="119" t="s">
        <v>65</v>
      </c>
      <c r="M43" s="329" t="s">
        <v>66</v>
      </c>
      <c r="N43" s="330"/>
      <c r="O43" s="118" t="s">
        <v>57</v>
      </c>
      <c r="P43" s="163"/>
    </row>
    <row r="44" spans="2:16">
      <c r="B44" s="162"/>
      <c r="C44" s="307"/>
      <c r="D44" s="308"/>
      <c r="E44" s="308"/>
      <c r="F44" s="308"/>
      <c r="G44" s="308"/>
      <c r="H44" s="308"/>
      <c r="I44" s="308"/>
      <c r="J44" s="116"/>
      <c r="K44" s="117"/>
      <c r="L44" s="116"/>
      <c r="M44" s="327"/>
      <c r="N44" s="328"/>
      <c r="O44" s="115"/>
      <c r="P44" s="163"/>
    </row>
    <row r="45" spans="2:16" ht="14.4" thickBot="1">
      <c r="B45" s="162"/>
      <c r="C45" s="319"/>
      <c r="D45" s="320"/>
      <c r="E45" s="320"/>
      <c r="F45" s="320"/>
      <c r="G45" s="320"/>
      <c r="H45" s="320"/>
      <c r="I45" s="320"/>
      <c r="J45" s="105"/>
      <c r="K45" s="74"/>
      <c r="L45" s="105"/>
      <c r="M45" s="321"/>
      <c r="N45" s="322"/>
      <c r="O45" s="104"/>
      <c r="P45" s="163"/>
    </row>
    <row r="46" spans="2:16" ht="14.4" thickBot="1">
      <c r="B46" s="162"/>
      <c r="C46" s="313" t="s">
        <v>58</v>
      </c>
      <c r="D46" s="314"/>
      <c r="E46" s="314"/>
      <c r="F46" s="314"/>
      <c r="G46" s="314"/>
      <c r="H46" s="314"/>
      <c r="I46" s="314"/>
      <c r="J46" s="314"/>
      <c r="K46" s="314"/>
      <c r="L46" s="314"/>
      <c r="M46" s="314"/>
      <c r="N46" s="315"/>
      <c r="O46" s="114">
        <f>+O44+O45</f>
        <v>0</v>
      </c>
      <c r="P46" s="163"/>
    </row>
    <row r="47" spans="2:16">
      <c r="B47" s="162"/>
      <c r="C47" s="338" t="s">
        <v>67</v>
      </c>
      <c r="D47" s="339"/>
      <c r="E47" s="339"/>
      <c r="F47" s="339"/>
      <c r="G47" s="339"/>
      <c r="H47" s="339"/>
      <c r="I47" s="339"/>
      <c r="J47" s="339"/>
      <c r="K47" s="339"/>
      <c r="L47" s="339"/>
      <c r="M47" s="339"/>
      <c r="N47" s="339"/>
      <c r="O47" s="340"/>
      <c r="P47" s="163"/>
    </row>
    <row r="48" spans="2:16">
      <c r="B48" s="162"/>
      <c r="C48" s="341"/>
      <c r="D48" s="342"/>
      <c r="E48" s="342"/>
      <c r="F48" s="342"/>
      <c r="G48" s="342"/>
      <c r="H48" s="342"/>
      <c r="I48" s="342"/>
      <c r="J48" s="342"/>
      <c r="K48" s="342"/>
      <c r="L48" s="342"/>
      <c r="M48" s="342"/>
      <c r="N48" s="342"/>
      <c r="O48" s="343"/>
      <c r="P48" s="163"/>
    </row>
    <row r="49" spans="2:16" ht="14.4" thickBot="1">
      <c r="B49" s="162"/>
      <c r="C49" s="344"/>
      <c r="D49" s="345"/>
      <c r="E49" s="345"/>
      <c r="F49" s="345"/>
      <c r="G49" s="345"/>
      <c r="H49" s="345"/>
      <c r="I49" s="345"/>
      <c r="J49" s="345"/>
      <c r="K49" s="345"/>
      <c r="L49" s="345"/>
      <c r="M49" s="345"/>
      <c r="N49" s="345"/>
      <c r="O49" s="346"/>
      <c r="P49" s="163"/>
    </row>
    <row r="50" spans="2:16">
      <c r="B50" s="162"/>
      <c r="C50" s="323" t="s">
        <v>68</v>
      </c>
      <c r="D50" s="324"/>
      <c r="E50" s="324"/>
      <c r="F50" s="324"/>
      <c r="G50" s="324"/>
      <c r="H50" s="324"/>
      <c r="I50" s="324"/>
      <c r="J50" s="113" t="s">
        <v>101</v>
      </c>
      <c r="K50" s="112" t="s">
        <v>69</v>
      </c>
      <c r="L50" s="101" t="s">
        <v>56</v>
      </c>
      <c r="M50" s="325" t="s">
        <v>104</v>
      </c>
      <c r="N50" s="326"/>
      <c r="O50" s="100" t="s">
        <v>57</v>
      </c>
      <c r="P50" s="163"/>
    </row>
    <row r="51" spans="2:16">
      <c r="B51" s="162"/>
      <c r="C51" s="111" t="s">
        <v>177</v>
      </c>
      <c r="D51" s="110"/>
      <c r="E51" s="110"/>
      <c r="F51" s="110"/>
      <c r="G51" s="110"/>
      <c r="H51" s="110"/>
      <c r="I51" s="110"/>
      <c r="J51" s="109" t="s">
        <v>103</v>
      </c>
      <c r="K51" s="108"/>
      <c r="L51" s="107">
        <v>5.0000000000000001E-3</v>
      </c>
      <c r="M51" s="331">
        <v>31405.5</v>
      </c>
      <c r="N51" s="332"/>
      <c r="O51" s="115">
        <f>ROUND(L51*M51,0)</f>
        <v>157</v>
      </c>
      <c r="P51" s="163"/>
    </row>
    <row r="52" spans="2:16">
      <c r="B52" s="162"/>
      <c r="C52" s="111"/>
      <c r="D52" s="110"/>
      <c r="E52" s="110"/>
      <c r="F52" s="110"/>
      <c r="G52" s="110"/>
      <c r="H52" s="110"/>
      <c r="I52" s="110"/>
      <c r="J52" s="109"/>
      <c r="K52" s="108"/>
      <c r="L52" s="107"/>
      <c r="M52" s="331"/>
      <c r="N52" s="332"/>
      <c r="O52" s="106"/>
      <c r="P52" s="163"/>
    </row>
    <row r="53" spans="2:16">
      <c r="B53" s="162"/>
      <c r="C53" s="111"/>
      <c r="D53" s="110"/>
      <c r="E53" s="110"/>
      <c r="F53" s="110"/>
      <c r="G53" s="110"/>
      <c r="H53" s="110"/>
      <c r="I53" s="110"/>
      <c r="J53" s="109"/>
      <c r="K53" s="108"/>
      <c r="L53" s="107"/>
      <c r="M53" s="327"/>
      <c r="N53" s="328"/>
      <c r="O53" s="106"/>
      <c r="P53" s="163"/>
    </row>
    <row r="54" spans="2:16" ht="14.4" thickBot="1">
      <c r="B54" s="162"/>
      <c r="C54" s="319"/>
      <c r="D54" s="320"/>
      <c r="E54" s="320"/>
      <c r="F54" s="320"/>
      <c r="G54" s="320"/>
      <c r="H54" s="320"/>
      <c r="I54" s="320"/>
      <c r="J54" s="105"/>
      <c r="K54" s="74"/>
      <c r="L54" s="105"/>
      <c r="M54" s="321"/>
      <c r="N54" s="322"/>
      <c r="O54" s="104"/>
      <c r="P54" s="163"/>
    </row>
    <row r="55" spans="2:16" ht="14.4" thickBot="1">
      <c r="B55" s="162"/>
      <c r="C55" s="313" t="s">
        <v>58</v>
      </c>
      <c r="D55" s="314"/>
      <c r="E55" s="314"/>
      <c r="F55" s="314"/>
      <c r="G55" s="314"/>
      <c r="H55" s="314"/>
      <c r="I55" s="314"/>
      <c r="J55" s="314"/>
      <c r="K55" s="314"/>
      <c r="L55" s="314"/>
      <c r="M55" s="314"/>
      <c r="N55" s="315"/>
      <c r="O55" s="103">
        <f>+O51+O53+O52+O54</f>
        <v>157</v>
      </c>
      <c r="P55" s="163"/>
    </row>
    <row r="56" spans="2:16" ht="14.4" thickBot="1">
      <c r="B56" s="162"/>
      <c r="C56" s="79"/>
      <c r="O56" s="78"/>
      <c r="P56" s="163"/>
    </row>
    <row r="57" spans="2:16" ht="14.4" thickBot="1">
      <c r="B57" s="162"/>
      <c r="C57" s="316" t="s">
        <v>70</v>
      </c>
      <c r="D57" s="317"/>
      <c r="E57" s="317"/>
      <c r="F57" s="317"/>
      <c r="G57" s="317"/>
      <c r="H57" s="317"/>
      <c r="I57" s="317"/>
      <c r="J57" s="317"/>
      <c r="K57" s="317"/>
      <c r="L57" s="317"/>
      <c r="M57" s="317"/>
      <c r="N57" s="318"/>
      <c r="O57" s="102">
        <f>ROUND(O32+O55+O46+O39,0)</f>
        <v>669</v>
      </c>
      <c r="P57" s="163"/>
    </row>
    <row r="58" spans="2:16">
      <c r="B58" s="162"/>
      <c r="C58" s="338" t="s">
        <v>71</v>
      </c>
      <c r="D58" s="339"/>
      <c r="E58" s="339"/>
      <c r="F58" s="339"/>
      <c r="G58" s="339"/>
      <c r="H58" s="339"/>
      <c r="I58" s="339"/>
      <c r="J58" s="339"/>
      <c r="K58" s="339"/>
      <c r="L58" s="339"/>
      <c r="M58" s="339"/>
      <c r="N58" s="339"/>
      <c r="O58" s="340"/>
      <c r="P58" s="163"/>
    </row>
    <row r="59" spans="2:16">
      <c r="B59" s="162"/>
      <c r="C59" s="341"/>
      <c r="D59" s="342"/>
      <c r="E59" s="342"/>
      <c r="F59" s="342"/>
      <c r="G59" s="342"/>
      <c r="H59" s="342"/>
      <c r="I59" s="342"/>
      <c r="J59" s="342"/>
      <c r="K59" s="342"/>
      <c r="L59" s="342"/>
      <c r="M59" s="342"/>
      <c r="N59" s="342"/>
      <c r="O59" s="343"/>
      <c r="P59" s="163"/>
    </row>
    <row r="60" spans="2:16" ht="14.4" thickBot="1">
      <c r="B60" s="162"/>
      <c r="C60" s="344"/>
      <c r="D60" s="345"/>
      <c r="E60" s="345"/>
      <c r="F60" s="345"/>
      <c r="G60" s="345"/>
      <c r="H60" s="345"/>
      <c r="I60" s="345"/>
      <c r="J60" s="345"/>
      <c r="K60" s="345"/>
      <c r="L60" s="345"/>
      <c r="M60" s="345"/>
      <c r="N60" s="345"/>
      <c r="O60" s="346"/>
      <c r="P60" s="163"/>
    </row>
    <row r="61" spans="2:16">
      <c r="B61" s="162"/>
      <c r="C61" s="323" t="s">
        <v>72</v>
      </c>
      <c r="D61" s="324"/>
      <c r="E61" s="324"/>
      <c r="F61" s="324"/>
      <c r="G61" s="324"/>
      <c r="H61" s="324"/>
      <c r="I61" s="324"/>
      <c r="J61" s="159"/>
      <c r="K61" s="160"/>
      <c r="L61" s="101" t="s">
        <v>73</v>
      </c>
      <c r="M61" s="325" t="s">
        <v>74</v>
      </c>
      <c r="N61" s="326"/>
      <c r="O61" s="100"/>
      <c r="P61" s="163"/>
    </row>
    <row r="62" spans="2:16">
      <c r="B62" s="162"/>
      <c r="C62" s="307" t="s">
        <v>23</v>
      </c>
      <c r="D62" s="308"/>
      <c r="E62" s="308"/>
      <c r="F62" s="308"/>
      <c r="G62" s="308"/>
      <c r="H62" s="308"/>
      <c r="I62" s="308"/>
      <c r="J62" s="98"/>
      <c r="K62" s="97"/>
      <c r="L62" s="94">
        <v>0.24</v>
      </c>
      <c r="M62" s="309">
        <f>+O57</f>
        <v>669</v>
      </c>
      <c r="N62" s="310"/>
      <c r="O62" s="93">
        <f>+L62*M62</f>
        <v>160.56</v>
      </c>
      <c r="P62" s="163"/>
    </row>
    <row r="63" spans="2:16">
      <c r="B63" s="162"/>
      <c r="C63" s="99" t="s">
        <v>75</v>
      </c>
      <c r="D63" s="80"/>
      <c r="E63" s="80"/>
      <c r="F63" s="80"/>
      <c r="G63" s="80"/>
      <c r="H63" s="80"/>
      <c r="I63" s="80"/>
      <c r="J63" s="98"/>
      <c r="K63" s="97"/>
      <c r="L63" s="94">
        <v>0.01</v>
      </c>
      <c r="M63" s="309">
        <f>+O57</f>
        <v>669</v>
      </c>
      <c r="N63" s="310"/>
      <c r="O63" s="93">
        <f t="shared" ref="O63:O64" si="0">+L63*M63</f>
        <v>6.69</v>
      </c>
      <c r="P63" s="163"/>
    </row>
    <row r="64" spans="2:16" ht="14.4" thickBot="1">
      <c r="B64" s="162"/>
      <c r="C64" s="156" t="s">
        <v>76</v>
      </c>
      <c r="D64" s="157"/>
      <c r="E64" s="157"/>
      <c r="F64" s="157"/>
      <c r="G64" s="157"/>
      <c r="H64" s="157"/>
      <c r="I64" s="157"/>
      <c r="J64" s="96"/>
      <c r="K64" s="95"/>
      <c r="L64" s="94">
        <v>0.05</v>
      </c>
      <c r="M64" s="311">
        <f>+O57</f>
        <v>669</v>
      </c>
      <c r="N64" s="312"/>
      <c r="O64" s="93">
        <f t="shared" si="0"/>
        <v>33.450000000000003</v>
      </c>
      <c r="P64" s="163"/>
    </row>
    <row r="65" spans="2:16" ht="14.4" thickBot="1">
      <c r="B65" s="162"/>
      <c r="C65" s="313" t="s">
        <v>58</v>
      </c>
      <c r="D65" s="314"/>
      <c r="E65" s="314"/>
      <c r="F65" s="314"/>
      <c r="G65" s="314"/>
      <c r="H65" s="314"/>
      <c r="I65" s="314"/>
      <c r="J65" s="314"/>
      <c r="K65" s="314"/>
      <c r="L65" s="314"/>
      <c r="M65" s="314"/>
      <c r="N65" s="315"/>
      <c r="O65" s="92">
        <f>+O57+O62+O63+O64</f>
        <v>869.7</v>
      </c>
      <c r="P65" s="163"/>
    </row>
    <row r="66" spans="2:16" ht="14.4" thickBot="1">
      <c r="B66" s="162"/>
      <c r="C66" s="79"/>
      <c r="O66" s="78"/>
      <c r="P66" s="163"/>
    </row>
    <row r="67" spans="2:16" ht="14.4" thickBot="1">
      <c r="B67" s="162"/>
      <c r="C67" s="316" t="s">
        <v>77</v>
      </c>
      <c r="D67" s="317"/>
      <c r="E67" s="317"/>
      <c r="F67" s="317"/>
      <c r="G67" s="317"/>
      <c r="H67" s="317"/>
      <c r="I67" s="317"/>
      <c r="J67" s="317"/>
      <c r="K67" s="317"/>
      <c r="L67" s="317"/>
      <c r="M67" s="317"/>
      <c r="N67" s="318"/>
      <c r="O67" s="91">
        <f>+O65</f>
        <v>869.7</v>
      </c>
      <c r="P67" s="163"/>
    </row>
    <row r="68" spans="2:16">
      <c r="B68" s="162"/>
      <c r="C68" s="90"/>
      <c r="D68" s="89"/>
      <c r="E68" s="89"/>
      <c r="F68" s="89"/>
      <c r="G68" s="89"/>
      <c r="H68" s="89"/>
      <c r="I68" s="89"/>
      <c r="J68" s="89"/>
      <c r="K68" s="89"/>
      <c r="L68" s="89"/>
      <c r="M68" s="89"/>
      <c r="N68" s="89"/>
      <c r="O68" s="88"/>
      <c r="P68" s="163"/>
    </row>
    <row r="69" spans="2:16">
      <c r="B69" s="162"/>
      <c r="C69" s="79"/>
      <c r="O69" s="78"/>
      <c r="P69" s="163"/>
    </row>
    <row r="70" spans="2:16">
      <c r="B70" s="162"/>
      <c r="C70" s="79"/>
      <c r="O70" s="78"/>
      <c r="P70" s="163"/>
    </row>
    <row r="71" spans="2:16">
      <c r="B71" s="162"/>
      <c r="C71" s="79"/>
      <c r="H71" s="81" t="s">
        <v>78</v>
      </c>
      <c r="I71" s="81"/>
      <c r="J71" s="81"/>
      <c r="K71" s="81"/>
      <c r="O71" s="78"/>
      <c r="P71" s="163"/>
    </row>
    <row r="72" spans="2:16">
      <c r="B72" s="162"/>
      <c r="C72" s="87"/>
      <c r="D72" s="166"/>
      <c r="E72" s="166"/>
      <c r="F72" s="166"/>
      <c r="G72" s="166"/>
      <c r="H72" s="81" t="s">
        <v>79</v>
      </c>
      <c r="I72" s="166"/>
      <c r="J72" s="166"/>
      <c r="K72" s="166"/>
      <c r="L72" s="166"/>
      <c r="M72" s="166"/>
      <c r="N72" s="166"/>
      <c r="O72" s="86"/>
      <c r="P72" s="163"/>
    </row>
    <row r="73" spans="2:16">
      <c r="B73" s="162"/>
      <c r="C73" s="87"/>
      <c r="D73" s="166"/>
      <c r="E73" s="166"/>
      <c r="F73" s="166"/>
      <c r="G73" s="166"/>
      <c r="H73" s="81" t="s">
        <v>80</v>
      </c>
      <c r="K73" s="166"/>
      <c r="L73" s="166"/>
      <c r="M73" s="166"/>
      <c r="N73" s="166"/>
      <c r="O73" s="86"/>
      <c r="P73" s="163"/>
    </row>
    <row r="74" spans="2:16">
      <c r="B74" s="162"/>
      <c r="C74" s="82"/>
      <c r="D74" s="167"/>
      <c r="E74" s="167"/>
      <c r="F74" s="167"/>
      <c r="G74" s="167"/>
      <c r="H74" s="81" t="s">
        <v>81</v>
      </c>
      <c r="I74" s="167"/>
      <c r="J74" s="167"/>
      <c r="K74" s="167"/>
      <c r="L74" s="167"/>
      <c r="M74" s="167"/>
      <c r="N74" s="167"/>
      <c r="O74" s="76"/>
      <c r="P74" s="163"/>
    </row>
    <row r="75" spans="2:16">
      <c r="B75" s="162"/>
      <c r="C75" s="79"/>
      <c r="H75" s="73" t="s">
        <v>82</v>
      </c>
      <c r="O75" s="78"/>
      <c r="P75" s="163"/>
    </row>
    <row r="76" spans="2:16">
      <c r="B76" s="162"/>
      <c r="C76" s="85" t="s">
        <v>83</v>
      </c>
      <c r="D76" s="155"/>
      <c r="E76" s="155"/>
      <c r="F76" s="155"/>
      <c r="G76" s="155"/>
      <c r="H76" s="155"/>
      <c r="I76" s="155"/>
      <c r="J76" s="155"/>
      <c r="K76" s="155"/>
      <c r="L76" s="155"/>
      <c r="M76" s="155"/>
      <c r="N76" s="155"/>
      <c r="O76" s="84"/>
      <c r="P76" s="163"/>
    </row>
    <row r="77" spans="2:16">
      <c r="B77" s="162"/>
      <c r="C77" s="304"/>
      <c r="D77" s="305"/>
      <c r="E77" s="305"/>
      <c r="F77" s="305"/>
      <c r="G77" s="305"/>
      <c r="H77" s="305"/>
      <c r="I77" s="305"/>
      <c r="J77" s="305"/>
      <c r="K77" s="305"/>
      <c r="L77" s="305"/>
      <c r="M77" s="305"/>
      <c r="N77" s="305"/>
      <c r="O77" s="306"/>
      <c r="P77" s="163"/>
    </row>
    <row r="78" spans="2:16">
      <c r="B78" s="162"/>
      <c r="C78" s="304"/>
      <c r="D78" s="305"/>
      <c r="E78" s="305"/>
      <c r="F78" s="305"/>
      <c r="G78" s="305"/>
      <c r="H78" s="305"/>
      <c r="I78" s="305"/>
      <c r="J78" s="305"/>
      <c r="K78" s="305"/>
      <c r="L78" s="305"/>
      <c r="M78" s="305"/>
      <c r="N78" s="305"/>
      <c r="O78" s="306"/>
      <c r="P78" s="163"/>
    </row>
    <row r="79" spans="2:16">
      <c r="B79" s="162"/>
      <c r="C79" s="82"/>
      <c r="D79" s="167"/>
      <c r="E79" s="167"/>
      <c r="F79" s="167"/>
      <c r="G79" s="167"/>
      <c r="H79" s="167"/>
      <c r="I79" s="167"/>
      <c r="J79" s="167"/>
      <c r="K79" s="167"/>
      <c r="L79" s="167"/>
      <c r="M79" s="167"/>
      <c r="N79" s="167"/>
      <c r="O79" s="76"/>
      <c r="P79" s="163"/>
    </row>
    <row r="80" spans="2:16">
      <c r="B80" s="162"/>
      <c r="C80" s="83" t="s">
        <v>84</v>
      </c>
      <c r="D80" s="167"/>
      <c r="E80" s="167"/>
      <c r="F80" s="167"/>
      <c r="G80" s="167"/>
      <c r="H80" s="167"/>
      <c r="I80" s="167"/>
      <c r="J80" s="167"/>
      <c r="K80" s="167"/>
      <c r="L80" s="167"/>
      <c r="M80" s="167"/>
      <c r="N80" s="167"/>
      <c r="O80" s="76"/>
      <c r="P80" s="163"/>
    </row>
    <row r="81" spans="2:16" ht="12.75" customHeight="1">
      <c r="B81" s="162"/>
      <c r="C81" s="301" t="s">
        <v>85</v>
      </c>
      <c r="D81" s="302"/>
      <c r="E81" s="302"/>
      <c r="F81" s="302"/>
      <c r="G81" s="302"/>
      <c r="H81" s="302"/>
      <c r="I81" s="302"/>
      <c r="J81" s="302"/>
      <c r="K81" s="302"/>
      <c r="L81" s="302"/>
      <c r="M81" s="302"/>
      <c r="N81" s="302"/>
      <c r="O81" s="303"/>
      <c r="P81" s="163"/>
    </row>
    <row r="82" spans="2:16">
      <c r="B82" s="162"/>
      <c r="C82" s="301"/>
      <c r="D82" s="302"/>
      <c r="E82" s="302"/>
      <c r="F82" s="302"/>
      <c r="G82" s="302"/>
      <c r="H82" s="302"/>
      <c r="I82" s="302"/>
      <c r="J82" s="302"/>
      <c r="K82" s="302"/>
      <c r="L82" s="302"/>
      <c r="M82" s="302"/>
      <c r="N82" s="302"/>
      <c r="O82" s="303"/>
      <c r="P82" s="163"/>
    </row>
    <row r="83" spans="2:16" ht="13.05" customHeight="1">
      <c r="B83" s="162"/>
      <c r="C83" s="301" t="s">
        <v>86</v>
      </c>
      <c r="D83" s="302"/>
      <c r="E83" s="302"/>
      <c r="F83" s="302"/>
      <c r="G83" s="302"/>
      <c r="H83" s="302"/>
      <c r="I83" s="302"/>
      <c r="J83" s="302"/>
      <c r="K83" s="302"/>
      <c r="L83" s="302"/>
      <c r="M83" s="302"/>
      <c r="N83" s="302"/>
      <c r="O83" s="303"/>
      <c r="P83" s="163"/>
    </row>
    <row r="84" spans="2:16">
      <c r="B84" s="162"/>
      <c r="C84" s="301"/>
      <c r="D84" s="302"/>
      <c r="E84" s="302"/>
      <c r="F84" s="302"/>
      <c r="G84" s="302"/>
      <c r="H84" s="302"/>
      <c r="I84" s="302"/>
      <c r="J84" s="302"/>
      <c r="K84" s="302"/>
      <c r="L84" s="302"/>
      <c r="M84" s="302"/>
      <c r="N84" s="302"/>
      <c r="O84" s="303"/>
      <c r="P84" s="163"/>
    </row>
    <row r="85" spans="2:16">
      <c r="B85" s="162"/>
      <c r="C85" s="82"/>
      <c r="D85" s="167"/>
      <c r="E85" s="167"/>
      <c r="F85" s="167"/>
      <c r="G85" s="167"/>
      <c r="H85" s="167"/>
      <c r="I85" s="167"/>
      <c r="J85" s="167"/>
      <c r="K85" s="167"/>
      <c r="L85" s="167"/>
      <c r="M85" s="167"/>
      <c r="N85" s="167"/>
      <c r="O85" s="76"/>
      <c r="P85" s="163"/>
    </row>
    <row r="86" spans="2:16">
      <c r="B86" s="162"/>
      <c r="C86" s="79"/>
      <c r="H86" s="81" t="s">
        <v>78</v>
      </c>
      <c r="O86" s="78"/>
      <c r="P86" s="163"/>
    </row>
    <row r="87" spans="2:16">
      <c r="B87" s="162"/>
      <c r="C87" s="79"/>
      <c r="H87" s="73" t="s">
        <v>79</v>
      </c>
      <c r="I87" s="80"/>
      <c r="J87" s="80"/>
      <c r="K87" s="80"/>
      <c r="O87" s="78"/>
      <c r="P87" s="163"/>
    </row>
    <row r="88" spans="2:16">
      <c r="B88" s="162"/>
      <c r="C88" s="79"/>
      <c r="H88" s="73" t="s">
        <v>87</v>
      </c>
      <c r="I88" s="168"/>
      <c r="J88" s="168"/>
      <c r="K88" s="168"/>
      <c r="O88" s="78"/>
      <c r="P88" s="163"/>
    </row>
    <row r="89" spans="2:16">
      <c r="B89" s="162"/>
      <c r="C89" s="77"/>
      <c r="D89" s="167"/>
      <c r="E89" s="167"/>
      <c r="F89" s="167"/>
      <c r="G89" s="167"/>
      <c r="H89" s="73" t="s">
        <v>81</v>
      </c>
      <c r="L89" s="167"/>
      <c r="M89" s="167"/>
      <c r="N89" s="167"/>
      <c r="O89" s="76"/>
      <c r="P89" s="163"/>
    </row>
    <row r="90" spans="2:16" ht="17.25" customHeight="1">
      <c r="B90" s="162"/>
      <c r="C90" s="75"/>
      <c r="D90" s="169"/>
      <c r="E90" s="169"/>
      <c r="K90" s="293"/>
      <c r="L90" s="293"/>
      <c r="M90" s="293"/>
      <c r="N90" s="293"/>
      <c r="O90" s="294"/>
      <c r="P90" s="163"/>
    </row>
    <row r="91" spans="2:16" ht="18.75" customHeight="1" thickBot="1">
      <c r="B91" s="162"/>
      <c r="C91" s="297"/>
      <c r="D91" s="298"/>
      <c r="E91" s="298"/>
      <c r="F91" s="74"/>
      <c r="G91" s="74"/>
      <c r="H91" s="74"/>
      <c r="I91" s="74"/>
      <c r="J91" s="74"/>
      <c r="K91" s="295"/>
      <c r="L91" s="295"/>
      <c r="M91" s="295"/>
      <c r="N91" s="295"/>
      <c r="O91" s="296"/>
      <c r="P91" s="163"/>
    </row>
    <row r="92" spans="2:16" ht="14.4" thickBot="1">
      <c r="B92" s="170"/>
      <c r="C92" s="171"/>
      <c r="D92" s="171"/>
      <c r="E92" s="171"/>
      <c r="F92" s="171"/>
      <c r="G92" s="171"/>
      <c r="H92" s="171"/>
      <c r="I92" s="171"/>
      <c r="J92" s="171"/>
      <c r="K92" s="171"/>
      <c r="L92" s="171"/>
      <c r="M92" s="171"/>
      <c r="N92" s="171"/>
      <c r="O92" s="171"/>
      <c r="P92" s="172"/>
    </row>
    <row r="93" spans="2:16" ht="14.4" thickTop="1"/>
  </sheetData>
  <mergeCells count="75">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18:F18"/>
    <mergeCell ref="C22:O22"/>
    <mergeCell ref="D24:L24"/>
    <mergeCell ref="M24:N24"/>
    <mergeCell ref="D25:L25"/>
    <mergeCell ref="M25:N25"/>
    <mergeCell ref="C37:J37"/>
    <mergeCell ref="M37:N37"/>
    <mergeCell ref="C26:O28"/>
    <mergeCell ref="C29:G29"/>
    <mergeCell ref="H29:I29"/>
    <mergeCell ref="J29:K29"/>
    <mergeCell ref="M29:N29"/>
    <mergeCell ref="C30:G30"/>
    <mergeCell ref="H30:I30"/>
    <mergeCell ref="J30:K30"/>
    <mergeCell ref="M30:N30"/>
    <mergeCell ref="M31:N31"/>
    <mergeCell ref="C32:N32"/>
    <mergeCell ref="C33:O35"/>
    <mergeCell ref="C36:J36"/>
    <mergeCell ref="M36:N36"/>
    <mergeCell ref="C47:O49"/>
    <mergeCell ref="C38:J38"/>
    <mergeCell ref="M38:N38"/>
    <mergeCell ref="C39:N39"/>
    <mergeCell ref="C40:O42"/>
    <mergeCell ref="C43:I43"/>
    <mergeCell ref="M43:N43"/>
    <mergeCell ref="C44:I44"/>
    <mergeCell ref="M44:N44"/>
    <mergeCell ref="C45:I45"/>
    <mergeCell ref="M45:N45"/>
    <mergeCell ref="C46:N46"/>
    <mergeCell ref="C62:I62"/>
    <mergeCell ref="M62:N62"/>
    <mergeCell ref="C50:I50"/>
    <mergeCell ref="M50:N50"/>
    <mergeCell ref="M51:N51"/>
    <mergeCell ref="M52:N52"/>
    <mergeCell ref="M53:N53"/>
    <mergeCell ref="C54:I54"/>
    <mergeCell ref="M54:N54"/>
    <mergeCell ref="C55:N55"/>
    <mergeCell ref="C57:N57"/>
    <mergeCell ref="C58:O60"/>
    <mergeCell ref="C61:I61"/>
    <mergeCell ref="M61:N61"/>
    <mergeCell ref="C81:O82"/>
    <mergeCell ref="C83:O84"/>
    <mergeCell ref="K90:O91"/>
    <mergeCell ref="C91:E91"/>
    <mergeCell ref="M63:N63"/>
    <mergeCell ref="M64:N64"/>
    <mergeCell ref="C65:N65"/>
    <mergeCell ref="C67:N67"/>
    <mergeCell ref="C77:O77"/>
    <mergeCell ref="C78:O78"/>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9D957-F8FC-4D60-AB96-E19FAD21BBB4}">
  <dimension ref="B1:P93"/>
  <sheetViews>
    <sheetView showGridLines="0" view="pageBreakPreview" topLeftCell="A52" zoomScale="85" zoomScaleNormal="80" zoomScaleSheetLayoutView="85" zoomScalePageLayoutView="85" workbookViewId="0">
      <selection activeCell="M54" sqref="M54:N54"/>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(Entidad)'!C55</f>
        <v>7.1</v>
      </c>
      <c r="D25" s="335" t="str">
        <f>+'PRESUPUESTO OFICIAL (Entidad)'!G55</f>
        <v>CONFORMACION DE LA BANCA VIAL EXISTENTE</v>
      </c>
      <c r="E25" s="336"/>
      <c r="F25" s="336"/>
      <c r="G25" s="336"/>
      <c r="H25" s="336"/>
      <c r="I25" s="336"/>
      <c r="J25" s="336"/>
      <c r="K25" s="336"/>
      <c r="L25" s="337"/>
      <c r="M25" s="335" t="str">
        <f>+'PRESUPUESTO OFICIAL (Entidad)'!H55</f>
        <v>M2</v>
      </c>
      <c r="N25" s="337"/>
      <c r="O25" s="127">
        <f>+'PRESUPUESTO OFICIAL (Entidad)'!I55</f>
        <v>7405</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t="s">
        <v>180</v>
      </c>
      <c r="D30" s="308"/>
      <c r="E30" s="308"/>
      <c r="F30" s="308"/>
      <c r="G30" s="353"/>
      <c r="H30" s="398"/>
      <c r="I30" s="353"/>
      <c r="J30" s="398" t="s">
        <v>116</v>
      </c>
      <c r="K30" s="353"/>
      <c r="L30" s="124">
        <v>228150</v>
      </c>
      <c r="M30" s="399">
        <v>6.0000000000000001E-3</v>
      </c>
      <c r="N30" s="352"/>
      <c r="O30" s="115">
        <f>ROUND(L30*M30,0)</f>
        <v>1369</v>
      </c>
      <c r="P30" s="163"/>
    </row>
    <row r="31" spans="2:16" ht="14.4" thickBot="1">
      <c r="B31" s="162"/>
      <c r="C31" s="99" t="s">
        <v>105</v>
      </c>
      <c r="D31" s="80"/>
      <c r="E31" s="80"/>
      <c r="F31" s="80"/>
      <c r="G31" s="125"/>
      <c r="H31" s="126"/>
      <c r="I31" s="125"/>
      <c r="J31" s="126" t="s">
        <v>106</v>
      </c>
      <c r="K31" s="125"/>
      <c r="L31" s="124">
        <f>+O51</f>
        <v>121</v>
      </c>
      <c r="M31" s="351">
        <v>0.1</v>
      </c>
      <c r="N31" s="352"/>
      <c r="O31" s="115">
        <f>ROUND(L31*M31,0)</f>
        <v>12</v>
      </c>
      <c r="P31" s="163"/>
    </row>
    <row r="32" spans="2:16" ht="14.4" thickBot="1">
      <c r="B32" s="162"/>
      <c r="C32" s="313" t="s">
        <v>58</v>
      </c>
      <c r="D32" s="314"/>
      <c r="E32" s="314"/>
      <c r="F32" s="314"/>
      <c r="G32" s="314"/>
      <c r="H32" s="314"/>
      <c r="I32" s="314"/>
      <c r="J32" s="314"/>
      <c r="K32" s="314"/>
      <c r="L32" s="314"/>
      <c r="M32" s="314"/>
      <c r="N32" s="315"/>
      <c r="O32" s="114">
        <f>+SUM(O30:O31)</f>
        <v>1381</v>
      </c>
      <c r="P32" s="163"/>
    </row>
    <row r="33" spans="2:16" ht="13.5" customHeight="1">
      <c r="B33" s="162"/>
      <c r="C33" s="338" t="s">
        <v>59</v>
      </c>
      <c r="D33" s="339"/>
      <c r="E33" s="339"/>
      <c r="F33" s="339"/>
      <c r="G33" s="339"/>
      <c r="H33" s="339"/>
      <c r="I33" s="339"/>
      <c r="J33" s="339"/>
      <c r="K33" s="339"/>
      <c r="L33" s="339"/>
      <c r="M33" s="339"/>
      <c r="N33" s="339"/>
      <c r="O33" s="340"/>
      <c r="P33" s="163"/>
    </row>
    <row r="34" spans="2:16">
      <c r="B34" s="162"/>
      <c r="C34" s="341"/>
      <c r="D34" s="342"/>
      <c r="E34" s="342"/>
      <c r="F34" s="342"/>
      <c r="G34" s="342"/>
      <c r="H34" s="342"/>
      <c r="I34" s="342"/>
      <c r="J34" s="342"/>
      <c r="K34" s="342"/>
      <c r="L34" s="342"/>
      <c r="M34" s="342"/>
      <c r="N34" s="342"/>
      <c r="O34" s="343"/>
      <c r="P34" s="163"/>
    </row>
    <row r="35" spans="2:16" ht="14.4" thickBot="1">
      <c r="B35" s="162"/>
      <c r="C35" s="344"/>
      <c r="D35" s="345"/>
      <c r="E35" s="345"/>
      <c r="F35" s="345"/>
      <c r="G35" s="345"/>
      <c r="H35" s="345"/>
      <c r="I35" s="345"/>
      <c r="J35" s="345"/>
      <c r="K35" s="345"/>
      <c r="L35" s="345"/>
      <c r="M35" s="345"/>
      <c r="N35" s="345"/>
      <c r="O35" s="346"/>
      <c r="P35" s="163"/>
    </row>
    <row r="36" spans="2:16">
      <c r="B36" s="162"/>
      <c r="C36" s="323" t="s">
        <v>50</v>
      </c>
      <c r="D36" s="324"/>
      <c r="E36" s="324"/>
      <c r="F36" s="324"/>
      <c r="G36" s="324"/>
      <c r="H36" s="324"/>
      <c r="I36" s="324"/>
      <c r="J36" s="330"/>
      <c r="K36" s="161" t="s">
        <v>51</v>
      </c>
      <c r="L36" s="113" t="s">
        <v>11</v>
      </c>
      <c r="M36" s="329" t="s">
        <v>60</v>
      </c>
      <c r="N36" s="330"/>
      <c r="O36" s="118" t="s">
        <v>57</v>
      </c>
      <c r="P36" s="163"/>
    </row>
    <row r="37" spans="2:16">
      <c r="B37" s="162"/>
      <c r="C37" s="307"/>
      <c r="D37" s="308"/>
      <c r="E37" s="308"/>
      <c r="F37" s="308"/>
      <c r="G37" s="308"/>
      <c r="H37" s="308"/>
      <c r="I37" s="308"/>
      <c r="J37" s="353"/>
      <c r="K37" s="158"/>
      <c r="L37" s="122"/>
      <c r="M37" s="385"/>
      <c r="N37" s="386"/>
      <c r="O37" s="115">
        <f>+L37*M37</f>
        <v>0</v>
      </c>
      <c r="P37" s="163"/>
    </row>
    <row r="38" spans="2:16" ht="14.4" thickBot="1">
      <c r="B38" s="162"/>
      <c r="C38" s="319"/>
      <c r="D38" s="320"/>
      <c r="E38" s="320"/>
      <c r="F38" s="320"/>
      <c r="G38" s="320"/>
      <c r="H38" s="320"/>
      <c r="I38" s="320"/>
      <c r="J38" s="347"/>
      <c r="K38" s="158"/>
      <c r="L38" s="218"/>
      <c r="M38" s="385"/>
      <c r="N38" s="386"/>
      <c r="O38" s="115"/>
      <c r="P38" s="163"/>
    </row>
    <row r="39" spans="2:16" ht="14.4" thickBot="1">
      <c r="B39" s="162"/>
      <c r="C39" s="313" t="s">
        <v>58</v>
      </c>
      <c r="D39" s="314"/>
      <c r="E39" s="314"/>
      <c r="F39" s="314"/>
      <c r="G39" s="314"/>
      <c r="H39" s="314"/>
      <c r="I39" s="314"/>
      <c r="J39" s="314"/>
      <c r="K39" s="314"/>
      <c r="L39" s="314"/>
      <c r="M39" s="314"/>
      <c r="N39" s="315"/>
      <c r="O39" s="103">
        <f>+O37+O38</f>
        <v>0</v>
      </c>
      <c r="P39" s="163"/>
    </row>
    <row r="40" spans="2:16">
      <c r="B40" s="162"/>
      <c r="C40" s="338" t="s">
        <v>61</v>
      </c>
      <c r="D40" s="339"/>
      <c r="E40" s="339"/>
      <c r="F40" s="339"/>
      <c r="G40" s="339"/>
      <c r="H40" s="339"/>
      <c r="I40" s="339"/>
      <c r="J40" s="339"/>
      <c r="K40" s="339"/>
      <c r="L40" s="339"/>
      <c r="M40" s="339"/>
      <c r="N40" s="339"/>
      <c r="O40" s="340"/>
      <c r="P40" s="163"/>
    </row>
    <row r="41" spans="2:16">
      <c r="B41" s="162"/>
      <c r="C41" s="341"/>
      <c r="D41" s="342"/>
      <c r="E41" s="342"/>
      <c r="F41" s="342"/>
      <c r="G41" s="342"/>
      <c r="H41" s="342"/>
      <c r="I41" s="342"/>
      <c r="J41" s="342"/>
      <c r="K41" s="342"/>
      <c r="L41" s="342"/>
      <c r="M41" s="342"/>
      <c r="N41" s="342"/>
      <c r="O41" s="343"/>
      <c r="P41" s="163"/>
    </row>
    <row r="42" spans="2:16" ht="14.4" thickBot="1">
      <c r="B42" s="162"/>
      <c r="C42" s="344"/>
      <c r="D42" s="345"/>
      <c r="E42" s="345"/>
      <c r="F42" s="345"/>
      <c r="G42" s="345"/>
      <c r="H42" s="345"/>
      <c r="I42" s="345"/>
      <c r="J42" s="345"/>
      <c r="K42" s="345"/>
      <c r="L42" s="345"/>
      <c r="M42" s="345"/>
      <c r="N42" s="345"/>
      <c r="O42" s="346"/>
      <c r="P42" s="163"/>
    </row>
    <row r="43" spans="2:16">
      <c r="B43" s="162"/>
      <c r="C43" s="323" t="s">
        <v>62</v>
      </c>
      <c r="D43" s="324"/>
      <c r="E43" s="324"/>
      <c r="F43" s="324"/>
      <c r="G43" s="324"/>
      <c r="H43" s="324"/>
      <c r="I43" s="324"/>
      <c r="J43" s="113" t="s">
        <v>63</v>
      </c>
      <c r="K43" s="159" t="s">
        <v>64</v>
      </c>
      <c r="L43" s="119" t="s">
        <v>65</v>
      </c>
      <c r="M43" s="329" t="s">
        <v>66</v>
      </c>
      <c r="N43" s="330"/>
      <c r="O43" s="118" t="s">
        <v>57</v>
      </c>
      <c r="P43" s="163"/>
    </row>
    <row r="44" spans="2:16">
      <c r="B44" s="162"/>
      <c r="C44" s="307"/>
      <c r="D44" s="308"/>
      <c r="E44" s="308"/>
      <c r="F44" s="308"/>
      <c r="G44" s="308"/>
      <c r="H44" s="308"/>
      <c r="I44" s="308"/>
      <c r="J44" s="116"/>
      <c r="K44" s="117"/>
      <c r="L44" s="116"/>
      <c r="M44" s="327"/>
      <c r="N44" s="328"/>
      <c r="O44" s="115"/>
      <c r="P44" s="163"/>
    </row>
    <row r="45" spans="2:16" ht="14.4" thickBot="1">
      <c r="B45" s="162"/>
      <c r="C45" s="319"/>
      <c r="D45" s="320"/>
      <c r="E45" s="320"/>
      <c r="F45" s="320"/>
      <c r="G45" s="320"/>
      <c r="H45" s="320"/>
      <c r="I45" s="320"/>
      <c r="J45" s="105"/>
      <c r="K45" s="74"/>
      <c r="L45" s="105"/>
      <c r="M45" s="321"/>
      <c r="N45" s="322"/>
      <c r="O45" s="104"/>
      <c r="P45" s="163"/>
    </row>
    <row r="46" spans="2:16" ht="14.4" thickBot="1">
      <c r="B46" s="162"/>
      <c r="C46" s="313" t="s">
        <v>58</v>
      </c>
      <c r="D46" s="314"/>
      <c r="E46" s="314"/>
      <c r="F46" s="314"/>
      <c r="G46" s="314"/>
      <c r="H46" s="314"/>
      <c r="I46" s="314"/>
      <c r="J46" s="314"/>
      <c r="K46" s="314"/>
      <c r="L46" s="314"/>
      <c r="M46" s="314"/>
      <c r="N46" s="315"/>
      <c r="O46" s="114">
        <f>+O44+O45</f>
        <v>0</v>
      </c>
      <c r="P46" s="163"/>
    </row>
    <row r="47" spans="2:16">
      <c r="B47" s="162"/>
      <c r="C47" s="338" t="s">
        <v>67</v>
      </c>
      <c r="D47" s="339"/>
      <c r="E47" s="339"/>
      <c r="F47" s="339"/>
      <c r="G47" s="339"/>
      <c r="H47" s="339"/>
      <c r="I47" s="339"/>
      <c r="J47" s="339"/>
      <c r="K47" s="339"/>
      <c r="L47" s="339"/>
      <c r="M47" s="339"/>
      <c r="N47" s="339"/>
      <c r="O47" s="340"/>
      <c r="P47" s="163"/>
    </row>
    <row r="48" spans="2:16">
      <c r="B48" s="162"/>
      <c r="C48" s="341"/>
      <c r="D48" s="342"/>
      <c r="E48" s="342"/>
      <c r="F48" s="342"/>
      <c r="G48" s="342"/>
      <c r="H48" s="342"/>
      <c r="I48" s="342"/>
      <c r="J48" s="342"/>
      <c r="K48" s="342"/>
      <c r="L48" s="342"/>
      <c r="M48" s="342"/>
      <c r="N48" s="342"/>
      <c r="O48" s="343"/>
      <c r="P48" s="163"/>
    </row>
    <row r="49" spans="2:16" ht="14.4" thickBot="1">
      <c r="B49" s="162"/>
      <c r="C49" s="344"/>
      <c r="D49" s="345"/>
      <c r="E49" s="345"/>
      <c r="F49" s="345"/>
      <c r="G49" s="345"/>
      <c r="H49" s="345"/>
      <c r="I49" s="345"/>
      <c r="J49" s="345"/>
      <c r="K49" s="345"/>
      <c r="L49" s="345"/>
      <c r="M49" s="345"/>
      <c r="N49" s="345"/>
      <c r="O49" s="346"/>
      <c r="P49" s="163"/>
    </row>
    <row r="50" spans="2:16">
      <c r="B50" s="162"/>
      <c r="C50" s="323" t="s">
        <v>68</v>
      </c>
      <c r="D50" s="324"/>
      <c r="E50" s="324"/>
      <c r="F50" s="324"/>
      <c r="G50" s="324"/>
      <c r="H50" s="324"/>
      <c r="I50" s="324"/>
      <c r="J50" s="113" t="s">
        <v>101</v>
      </c>
      <c r="K50" s="112" t="s">
        <v>69</v>
      </c>
      <c r="L50" s="101" t="s">
        <v>56</v>
      </c>
      <c r="M50" s="325" t="s">
        <v>104</v>
      </c>
      <c r="N50" s="326"/>
      <c r="O50" s="100" t="s">
        <v>57</v>
      </c>
      <c r="P50" s="163"/>
    </row>
    <row r="51" spans="2:16">
      <c r="B51" s="162"/>
      <c r="C51" s="111" t="s">
        <v>135</v>
      </c>
      <c r="D51" s="110"/>
      <c r="E51" s="110"/>
      <c r="F51" s="110"/>
      <c r="G51" s="110"/>
      <c r="H51" s="110"/>
      <c r="I51" s="110"/>
      <c r="J51" s="109" t="s">
        <v>103</v>
      </c>
      <c r="K51" s="108"/>
      <c r="L51" s="107">
        <v>2.3999999999999998E-3</v>
      </c>
      <c r="M51" s="331">
        <v>50365.84</v>
      </c>
      <c r="N51" s="332"/>
      <c r="O51" s="115">
        <f>ROUND(L51*M51,0)</f>
        <v>121</v>
      </c>
      <c r="P51" s="163"/>
    </row>
    <row r="52" spans="2:16">
      <c r="B52" s="162"/>
      <c r="C52" s="111"/>
      <c r="D52" s="110"/>
      <c r="E52" s="110"/>
      <c r="F52" s="110"/>
      <c r="G52" s="110"/>
      <c r="H52" s="110"/>
      <c r="I52" s="110"/>
      <c r="J52" s="109"/>
      <c r="K52" s="108"/>
      <c r="L52" s="107"/>
      <c r="M52" s="331"/>
      <c r="N52" s="332"/>
      <c r="O52" s="106"/>
      <c r="P52" s="163"/>
    </row>
    <row r="53" spans="2:16">
      <c r="B53" s="162"/>
      <c r="C53" s="111"/>
      <c r="D53" s="110"/>
      <c r="E53" s="110"/>
      <c r="F53" s="110"/>
      <c r="G53" s="110"/>
      <c r="H53" s="110"/>
      <c r="I53" s="110"/>
      <c r="J53" s="109"/>
      <c r="K53" s="108"/>
      <c r="L53" s="107"/>
      <c r="M53" s="327"/>
      <c r="N53" s="328"/>
      <c r="O53" s="106"/>
      <c r="P53" s="163"/>
    </row>
    <row r="54" spans="2:16" ht="14.4" thickBot="1">
      <c r="B54" s="162"/>
      <c r="C54" s="319"/>
      <c r="D54" s="320"/>
      <c r="E54" s="320"/>
      <c r="F54" s="320"/>
      <c r="G54" s="320"/>
      <c r="H54" s="320"/>
      <c r="I54" s="320"/>
      <c r="J54" s="105"/>
      <c r="K54" s="74"/>
      <c r="L54" s="105"/>
      <c r="M54" s="321"/>
      <c r="N54" s="322"/>
      <c r="O54" s="104"/>
      <c r="P54" s="163"/>
    </row>
    <row r="55" spans="2:16" ht="14.4" thickBot="1">
      <c r="B55" s="162"/>
      <c r="C55" s="313" t="s">
        <v>58</v>
      </c>
      <c r="D55" s="314"/>
      <c r="E55" s="314"/>
      <c r="F55" s="314"/>
      <c r="G55" s="314"/>
      <c r="H55" s="314"/>
      <c r="I55" s="314"/>
      <c r="J55" s="314"/>
      <c r="K55" s="314"/>
      <c r="L55" s="314"/>
      <c r="M55" s="314"/>
      <c r="N55" s="315"/>
      <c r="O55" s="103">
        <f>+O51+O53+O52+O54</f>
        <v>121</v>
      </c>
      <c r="P55" s="163"/>
    </row>
    <row r="56" spans="2:16" ht="14.4" thickBot="1">
      <c r="B56" s="162"/>
      <c r="C56" s="79"/>
      <c r="O56" s="78"/>
      <c r="P56" s="163"/>
    </row>
    <row r="57" spans="2:16" ht="14.4" thickBot="1">
      <c r="B57" s="162"/>
      <c r="C57" s="316" t="s">
        <v>70</v>
      </c>
      <c r="D57" s="317"/>
      <c r="E57" s="317"/>
      <c r="F57" s="317"/>
      <c r="G57" s="317"/>
      <c r="H57" s="317"/>
      <c r="I57" s="317"/>
      <c r="J57" s="317"/>
      <c r="K57" s="317"/>
      <c r="L57" s="317"/>
      <c r="M57" s="317"/>
      <c r="N57" s="318"/>
      <c r="O57" s="102">
        <f>ROUND(O32+O55+O46+O39,0)</f>
        <v>1502</v>
      </c>
      <c r="P57" s="163"/>
    </row>
    <row r="58" spans="2:16">
      <c r="B58" s="162"/>
      <c r="C58" s="338" t="s">
        <v>71</v>
      </c>
      <c r="D58" s="339"/>
      <c r="E58" s="339"/>
      <c r="F58" s="339"/>
      <c r="G58" s="339"/>
      <c r="H58" s="339"/>
      <c r="I58" s="339"/>
      <c r="J58" s="339"/>
      <c r="K58" s="339"/>
      <c r="L58" s="339"/>
      <c r="M58" s="339"/>
      <c r="N58" s="339"/>
      <c r="O58" s="340"/>
      <c r="P58" s="163"/>
    </row>
    <row r="59" spans="2:16">
      <c r="B59" s="162"/>
      <c r="C59" s="341"/>
      <c r="D59" s="342"/>
      <c r="E59" s="342"/>
      <c r="F59" s="342"/>
      <c r="G59" s="342"/>
      <c r="H59" s="342"/>
      <c r="I59" s="342"/>
      <c r="J59" s="342"/>
      <c r="K59" s="342"/>
      <c r="L59" s="342"/>
      <c r="M59" s="342"/>
      <c r="N59" s="342"/>
      <c r="O59" s="343"/>
      <c r="P59" s="163"/>
    </row>
    <row r="60" spans="2:16" ht="14.4" thickBot="1">
      <c r="B60" s="162"/>
      <c r="C60" s="344"/>
      <c r="D60" s="345"/>
      <c r="E60" s="345"/>
      <c r="F60" s="345"/>
      <c r="G60" s="345"/>
      <c r="H60" s="345"/>
      <c r="I60" s="345"/>
      <c r="J60" s="345"/>
      <c r="K60" s="345"/>
      <c r="L60" s="345"/>
      <c r="M60" s="345"/>
      <c r="N60" s="345"/>
      <c r="O60" s="346"/>
      <c r="P60" s="163"/>
    </row>
    <row r="61" spans="2:16">
      <c r="B61" s="162"/>
      <c r="C61" s="323" t="s">
        <v>72</v>
      </c>
      <c r="D61" s="324"/>
      <c r="E61" s="324"/>
      <c r="F61" s="324"/>
      <c r="G61" s="324"/>
      <c r="H61" s="324"/>
      <c r="I61" s="324"/>
      <c r="J61" s="159"/>
      <c r="K61" s="160"/>
      <c r="L61" s="101" t="s">
        <v>73</v>
      </c>
      <c r="M61" s="325" t="s">
        <v>74</v>
      </c>
      <c r="N61" s="326"/>
      <c r="O61" s="100"/>
      <c r="P61" s="163"/>
    </row>
    <row r="62" spans="2:16">
      <c r="B62" s="162"/>
      <c r="C62" s="307" t="s">
        <v>23</v>
      </c>
      <c r="D62" s="308"/>
      <c r="E62" s="308"/>
      <c r="F62" s="308"/>
      <c r="G62" s="308"/>
      <c r="H62" s="308"/>
      <c r="I62" s="308"/>
      <c r="J62" s="98"/>
      <c r="K62" s="97"/>
      <c r="L62" s="94">
        <v>0.24</v>
      </c>
      <c r="M62" s="309">
        <f>+O57</f>
        <v>1502</v>
      </c>
      <c r="N62" s="310"/>
      <c r="O62" s="93">
        <f>+L62*M62</f>
        <v>360.47999999999996</v>
      </c>
      <c r="P62" s="163"/>
    </row>
    <row r="63" spans="2:16">
      <c r="B63" s="162"/>
      <c r="C63" s="99" t="s">
        <v>75</v>
      </c>
      <c r="D63" s="80"/>
      <c r="E63" s="80"/>
      <c r="F63" s="80"/>
      <c r="G63" s="80"/>
      <c r="H63" s="80"/>
      <c r="I63" s="80"/>
      <c r="J63" s="98"/>
      <c r="K63" s="97"/>
      <c r="L63" s="94">
        <v>0.01</v>
      </c>
      <c r="M63" s="309">
        <f>+O57</f>
        <v>1502</v>
      </c>
      <c r="N63" s="310"/>
      <c r="O63" s="93">
        <f t="shared" ref="O63:O64" si="0">+L63*M63</f>
        <v>15.02</v>
      </c>
      <c r="P63" s="163"/>
    </row>
    <row r="64" spans="2:16" ht="14.4" thickBot="1">
      <c r="B64" s="162"/>
      <c r="C64" s="156" t="s">
        <v>76</v>
      </c>
      <c r="D64" s="157"/>
      <c r="E64" s="157"/>
      <c r="F64" s="157"/>
      <c r="G64" s="157"/>
      <c r="H64" s="157"/>
      <c r="I64" s="157"/>
      <c r="J64" s="96"/>
      <c r="K64" s="95"/>
      <c r="L64" s="94">
        <v>0.05</v>
      </c>
      <c r="M64" s="311">
        <f>+O57</f>
        <v>1502</v>
      </c>
      <c r="N64" s="312"/>
      <c r="O64" s="93">
        <f t="shared" si="0"/>
        <v>75.100000000000009</v>
      </c>
      <c r="P64" s="163"/>
    </row>
    <row r="65" spans="2:16" ht="14.4" thickBot="1">
      <c r="B65" s="162"/>
      <c r="C65" s="313" t="s">
        <v>58</v>
      </c>
      <c r="D65" s="314"/>
      <c r="E65" s="314"/>
      <c r="F65" s="314"/>
      <c r="G65" s="314"/>
      <c r="H65" s="314"/>
      <c r="I65" s="314"/>
      <c r="J65" s="314"/>
      <c r="K65" s="314"/>
      <c r="L65" s="314"/>
      <c r="M65" s="314"/>
      <c r="N65" s="315"/>
      <c r="O65" s="92">
        <f>+O57+O62+O63+O64</f>
        <v>1952.6</v>
      </c>
      <c r="P65" s="163"/>
    </row>
    <row r="66" spans="2:16" ht="14.4" thickBot="1">
      <c r="B66" s="162"/>
      <c r="C66" s="79"/>
      <c r="O66" s="78"/>
      <c r="P66" s="163"/>
    </row>
    <row r="67" spans="2:16" ht="14.4" thickBot="1">
      <c r="B67" s="162"/>
      <c r="C67" s="316" t="s">
        <v>77</v>
      </c>
      <c r="D67" s="317"/>
      <c r="E67" s="317"/>
      <c r="F67" s="317"/>
      <c r="G67" s="317"/>
      <c r="H67" s="317"/>
      <c r="I67" s="317"/>
      <c r="J67" s="317"/>
      <c r="K67" s="317"/>
      <c r="L67" s="317"/>
      <c r="M67" s="317"/>
      <c r="N67" s="318"/>
      <c r="O67" s="91">
        <f>+O65</f>
        <v>1952.6</v>
      </c>
      <c r="P67" s="163"/>
    </row>
    <row r="68" spans="2:16">
      <c r="B68" s="162"/>
      <c r="C68" s="90"/>
      <c r="D68" s="89"/>
      <c r="E68" s="89"/>
      <c r="F68" s="89"/>
      <c r="G68" s="89"/>
      <c r="H68" s="89"/>
      <c r="I68" s="89"/>
      <c r="J68" s="89"/>
      <c r="K68" s="89"/>
      <c r="L68" s="89"/>
      <c r="M68" s="89"/>
      <c r="N68" s="89"/>
      <c r="O68" s="88"/>
      <c r="P68" s="163"/>
    </row>
    <row r="69" spans="2:16">
      <c r="B69" s="162"/>
      <c r="C69" s="79"/>
      <c r="O69" s="78"/>
      <c r="P69" s="163"/>
    </row>
    <row r="70" spans="2:16">
      <c r="B70" s="162"/>
      <c r="C70" s="79"/>
      <c r="O70" s="78"/>
      <c r="P70" s="163"/>
    </row>
    <row r="71" spans="2:16">
      <c r="B71" s="162"/>
      <c r="C71" s="79"/>
      <c r="H71" s="81" t="s">
        <v>78</v>
      </c>
      <c r="I71" s="81"/>
      <c r="J71" s="81"/>
      <c r="K71" s="81"/>
      <c r="O71" s="78"/>
      <c r="P71" s="163"/>
    </row>
    <row r="72" spans="2:16">
      <c r="B72" s="162"/>
      <c r="C72" s="87"/>
      <c r="D72" s="166"/>
      <c r="E72" s="166"/>
      <c r="F72" s="166"/>
      <c r="G72" s="166"/>
      <c r="H72" s="81" t="s">
        <v>79</v>
      </c>
      <c r="I72" s="166"/>
      <c r="J72" s="166"/>
      <c r="K72" s="166"/>
      <c r="L72" s="166"/>
      <c r="M72" s="166"/>
      <c r="N72" s="166"/>
      <c r="O72" s="86"/>
      <c r="P72" s="163"/>
    </row>
    <row r="73" spans="2:16">
      <c r="B73" s="162"/>
      <c r="C73" s="87"/>
      <c r="D73" s="166"/>
      <c r="E73" s="166"/>
      <c r="F73" s="166"/>
      <c r="G73" s="166"/>
      <c r="H73" s="81" t="s">
        <v>80</v>
      </c>
      <c r="K73" s="166"/>
      <c r="L73" s="166"/>
      <c r="M73" s="166"/>
      <c r="N73" s="166"/>
      <c r="O73" s="86"/>
      <c r="P73" s="163"/>
    </row>
    <row r="74" spans="2:16">
      <c r="B74" s="162"/>
      <c r="C74" s="82"/>
      <c r="D74" s="167"/>
      <c r="E74" s="167"/>
      <c r="F74" s="167"/>
      <c r="G74" s="167"/>
      <c r="H74" s="81" t="s">
        <v>81</v>
      </c>
      <c r="I74" s="167"/>
      <c r="J74" s="167"/>
      <c r="K74" s="167"/>
      <c r="L74" s="167"/>
      <c r="M74" s="167"/>
      <c r="N74" s="167"/>
      <c r="O74" s="76"/>
      <c r="P74" s="163"/>
    </row>
    <row r="75" spans="2:16">
      <c r="B75" s="162"/>
      <c r="C75" s="79"/>
      <c r="H75" s="73" t="s">
        <v>82</v>
      </c>
      <c r="O75" s="78"/>
      <c r="P75" s="163"/>
    </row>
    <row r="76" spans="2:16">
      <c r="B76" s="162"/>
      <c r="C76" s="85" t="s">
        <v>83</v>
      </c>
      <c r="D76" s="155"/>
      <c r="E76" s="155"/>
      <c r="F76" s="155"/>
      <c r="G76" s="155"/>
      <c r="H76" s="155"/>
      <c r="I76" s="155"/>
      <c r="J76" s="155"/>
      <c r="K76" s="155"/>
      <c r="L76" s="155"/>
      <c r="M76" s="155"/>
      <c r="N76" s="155"/>
      <c r="O76" s="84"/>
      <c r="P76" s="163"/>
    </row>
    <row r="77" spans="2:16">
      <c r="B77" s="162"/>
      <c r="C77" s="304"/>
      <c r="D77" s="305"/>
      <c r="E77" s="305"/>
      <c r="F77" s="305"/>
      <c r="G77" s="305"/>
      <c r="H77" s="305"/>
      <c r="I77" s="305"/>
      <c r="J77" s="305"/>
      <c r="K77" s="305"/>
      <c r="L77" s="305"/>
      <c r="M77" s="305"/>
      <c r="N77" s="305"/>
      <c r="O77" s="306"/>
      <c r="P77" s="163"/>
    </row>
    <row r="78" spans="2:16">
      <c r="B78" s="162"/>
      <c r="C78" s="304"/>
      <c r="D78" s="305"/>
      <c r="E78" s="305"/>
      <c r="F78" s="305"/>
      <c r="G78" s="305"/>
      <c r="H78" s="305"/>
      <c r="I78" s="305"/>
      <c r="J78" s="305"/>
      <c r="K78" s="305"/>
      <c r="L78" s="305"/>
      <c r="M78" s="305"/>
      <c r="N78" s="305"/>
      <c r="O78" s="306"/>
      <c r="P78" s="163"/>
    </row>
    <row r="79" spans="2:16">
      <c r="B79" s="162"/>
      <c r="C79" s="82"/>
      <c r="D79" s="167"/>
      <c r="E79" s="167"/>
      <c r="F79" s="167"/>
      <c r="G79" s="167"/>
      <c r="H79" s="167"/>
      <c r="I79" s="167"/>
      <c r="J79" s="167"/>
      <c r="K79" s="167"/>
      <c r="L79" s="167"/>
      <c r="M79" s="167"/>
      <c r="N79" s="167"/>
      <c r="O79" s="76"/>
      <c r="P79" s="163"/>
    </row>
    <row r="80" spans="2:16">
      <c r="B80" s="162"/>
      <c r="C80" s="83" t="s">
        <v>84</v>
      </c>
      <c r="D80" s="167"/>
      <c r="E80" s="167"/>
      <c r="F80" s="167"/>
      <c r="G80" s="167"/>
      <c r="H80" s="167"/>
      <c r="I80" s="167"/>
      <c r="J80" s="167"/>
      <c r="K80" s="167"/>
      <c r="L80" s="167"/>
      <c r="M80" s="167"/>
      <c r="N80" s="167"/>
      <c r="O80" s="76"/>
      <c r="P80" s="163"/>
    </row>
    <row r="81" spans="2:16" ht="12.75" customHeight="1">
      <c r="B81" s="162"/>
      <c r="C81" s="301" t="s">
        <v>85</v>
      </c>
      <c r="D81" s="302"/>
      <c r="E81" s="302"/>
      <c r="F81" s="302"/>
      <c r="G81" s="302"/>
      <c r="H81" s="302"/>
      <c r="I81" s="302"/>
      <c r="J81" s="302"/>
      <c r="K81" s="302"/>
      <c r="L81" s="302"/>
      <c r="M81" s="302"/>
      <c r="N81" s="302"/>
      <c r="O81" s="303"/>
      <c r="P81" s="163"/>
    </row>
    <row r="82" spans="2:16">
      <c r="B82" s="162"/>
      <c r="C82" s="301"/>
      <c r="D82" s="302"/>
      <c r="E82" s="302"/>
      <c r="F82" s="302"/>
      <c r="G82" s="302"/>
      <c r="H82" s="302"/>
      <c r="I82" s="302"/>
      <c r="J82" s="302"/>
      <c r="K82" s="302"/>
      <c r="L82" s="302"/>
      <c r="M82" s="302"/>
      <c r="N82" s="302"/>
      <c r="O82" s="303"/>
      <c r="P82" s="163"/>
    </row>
    <row r="83" spans="2:16" ht="13.05" customHeight="1">
      <c r="B83" s="162"/>
      <c r="C83" s="301" t="s">
        <v>86</v>
      </c>
      <c r="D83" s="302"/>
      <c r="E83" s="302"/>
      <c r="F83" s="302"/>
      <c r="G83" s="302"/>
      <c r="H83" s="302"/>
      <c r="I83" s="302"/>
      <c r="J83" s="302"/>
      <c r="K83" s="302"/>
      <c r="L83" s="302"/>
      <c r="M83" s="302"/>
      <c r="N83" s="302"/>
      <c r="O83" s="303"/>
      <c r="P83" s="163"/>
    </row>
    <row r="84" spans="2:16">
      <c r="B84" s="162"/>
      <c r="C84" s="301"/>
      <c r="D84" s="302"/>
      <c r="E84" s="302"/>
      <c r="F84" s="302"/>
      <c r="G84" s="302"/>
      <c r="H84" s="302"/>
      <c r="I84" s="302"/>
      <c r="J84" s="302"/>
      <c r="K84" s="302"/>
      <c r="L84" s="302"/>
      <c r="M84" s="302"/>
      <c r="N84" s="302"/>
      <c r="O84" s="303"/>
      <c r="P84" s="163"/>
    </row>
    <row r="85" spans="2:16">
      <c r="B85" s="162"/>
      <c r="C85" s="82"/>
      <c r="D85" s="167"/>
      <c r="E85" s="167"/>
      <c r="F85" s="167"/>
      <c r="G85" s="167"/>
      <c r="H85" s="167"/>
      <c r="I85" s="167"/>
      <c r="J85" s="167"/>
      <c r="K85" s="167"/>
      <c r="L85" s="167"/>
      <c r="M85" s="167"/>
      <c r="N85" s="167"/>
      <c r="O85" s="76"/>
      <c r="P85" s="163"/>
    </row>
    <row r="86" spans="2:16">
      <c r="B86" s="162"/>
      <c r="C86" s="79"/>
      <c r="H86" s="81" t="s">
        <v>78</v>
      </c>
      <c r="O86" s="78"/>
      <c r="P86" s="163"/>
    </row>
    <row r="87" spans="2:16">
      <c r="B87" s="162"/>
      <c r="C87" s="79"/>
      <c r="H87" s="73" t="s">
        <v>79</v>
      </c>
      <c r="I87" s="80"/>
      <c r="J87" s="80"/>
      <c r="K87" s="80"/>
      <c r="O87" s="78"/>
      <c r="P87" s="163"/>
    </row>
    <row r="88" spans="2:16">
      <c r="B88" s="162"/>
      <c r="C88" s="79"/>
      <c r="H88" s="73" t="s">
        <v>87</v>
      </c>
      <c r="I88" s="168"/>
      <c r="J88" s="168"/>
      <c r="K88" s="168"/>
      <c r="O88" s="78"/>
      <c r="P88" s="163"/>
    </row>
    <row r="89" spans="2:16">
      <c r="B89" s="162"/>
      <c r="C89" s="77"/>
      <c r="D89" s="167"/>
      <c r="E89" s="167"/>
      <c r="F89" s="167"/>
      <c r="G89" s="167"/>
      <c r="H89" s="73" t="s">
        <v>81</v>
      </c>
      <c r="L89" s="167"/>
      <c r="M89" s="167"/>
      <c r="N89" s="167"/>
      <c r="O89" s="76"/>
      <c r="P89" s="163"/>
    </row>
    <row r="90" spans="2:16" ht="17.25" customHeight="1">
      <c r="B90" s="162"/>
      <c r="C90" s="75"/>
      <c r="D90" s="169"/>
      <c r="E90" s="169"/>
      <c r="K90" s="293"/>
      <c r="L90" s="293"/>
      <c r="M90" s="293"/>
      <c r="N90" s="293"/>
      <c r="O90" s="294"/>
      <c r="P90" s="163"/>
    </row>
    <row r="91" spans="2:16" ht="18.75" customHeight="1" thickBot="1">
      <c r="B91" s="162"/>
      <c r="C91" s="297"/>
      <c r="D91" s="298"/>
      <c r="E91" s="298"/>
      <c r="F91" s="74"/>
      <c r="G91" s="74"/>
      <c r="H91" s="74"/>
      <c r="I91" s="74"/>
      <c r="J91" s="74"/>
      <c r="K91" s="295"/>
      <c r="L91" s="295"/>
      <c r="M91" s="295"/>
      <c r="N91" s="295"/>
      <c r="O91" s="296"/>
      <c r="P91" s="163"/>
    </row>
    <row r="92" spans="2:16" ht="14.4" thickBot="1">
      <c r="B92" s="170"/>
      <c r="C92" s="171"/>
      <c r="D92" s="171"/>
      <c r="E92" s="171"/>
      <c r="F92" s="171"/>
      <c r="G92" s="171"/>
      <c r="H92" s="171"/>
      <c r="I92" s="171"/>
      <c r="J92" s="171"/>
      <c r="K92" s="171"/>
      <c r="L92" s="171"/>
      <c r="M92" s="171"/>
      <c r="N92" s="171"/>
      <c r="O92" s="171"/>
      <c r="P92" s="172"/>
    </row>
    <row r="93" spans="2:16" ht="14.4" thickTop="1"/>
  </sheetData>
  <mergeCells count="75">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18:F18"/>
    <mergeCell ref="C22:O22"/>
    <mergeCell ref="D24:L24"/>
    <mergeCell ref="M24:N24"/>
    <mergeCell ref="D25:L25"/>
    <mergeCell ref="M25:N25"/>
    <mergeCell ref="C37:J37"/>
    <mergeCell ref="M37:N37"/>
    <mergeCell ref="C26:O28"/>
    <mergeCell ref="C29:G29"/>
    <mergeCell ref="H29:I29"/>
    <mergeCell ref="J29:K29"/>
    <mergeCell ref="M29:N29"/>
    <mergeCell ref="C30:G30"/>
    <mergeCell ref="H30:I30"/>
    <mergeCell ref="J30:K30"/>
    <mergeCell ref="M30:N30"/>
    <mergeCell ref="M31:N31"/>
    <mergeCell ref="C32:N32"/>
    <mergeCell ref="C33:O35"/>
    <mergeCell ref="C36:J36"/>
    <mergeCell ref="M36:N36"/>
    <mergeCell ref="C47:O49"/>
    <mergeCell ref="C38:J38"/>
    <mergeCell ref="M38:N38"/>
    <mergeCell ref="C39:N39"/>
    <mergeCell ref="C40:O42"/>
    <mergeCell ref="C43:I43"/>
    <mergeCell ref="M43:N43"/>
    <mergeCell ref="C44:I44"/>
    <mergeCell ref="M44:N44"/>
    <mergeCell ref="C45:I45"/>
    <mergeCell ref="M45:N45"/>
    <mergeCell ref="C46:N46"/>
    <mergeCell ref="C62:I62"/>
    <mergeCell ref="M62:N62"/>
    <mergeCell ref="C50:I50"/>
    <mergeCell ref="M50:N50"/>
    <mergeCell ref="M51:N51"/>
    <mergeCell ref="M52:N52"/>
    <mergeCell ref="M53:N53"/>
    <mergeCell ref="C54:I54"/>
    <mergeCell ref="M54:N54"/>
    <mergeCell ref="C55:N55"/>
    <mergeCell ref="C57:N57"/>
    <mergeCell ref="C58:O60"/>
    <mergeCell ref="C61:I61"/>
    <mergeCell ref="M61:N61"/>
    <mergeCell ref="C81:O82"/>
    <mergeCell ref="C83:O84"/>
    <mergeCell ref="K90:O91"/>
    <mergeCell ref="C91:E91"/>
    <mergeCell ref="M63:N63"/>
    <mergeCell ref="M64:N64"/>
    <mergeCell ref="C65:N65"/>
    <mergeCell ref="C67:N67"/>
    <mergeCell ref="C77:O77"/>
    <mergeCell ref="C78:O78"/>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2605C0-E1D4-48AD-977F-4E99BD524240}">
  <dimension ref="B1:P95"/>
  <sheetViews>
    <sheetView showGridLines="0" view="pageBreakPreview" topLeftCell="A50" zoomScale="85" zoomScaleNormal="80" zoomScaleSheetLayoutView="85" zoomScalePageLayoutView="85" workbookViewId="0">
      <selection activeCell="Q53" sqref="Q53"/>
    </sheetView>
  </sheetViews>
  <sheetFormatPr baseColWidth="10" defaultColWidth="11.44140625" defaultRowHeight="13.8"/>
  <cols>
    <col min="1" max="2" width="3.21875" style="73" customWidth="1"/>
    <col min="3" max="3" width="14.77734375" style="73" customWidth="1"/>
    <col min="4" max="4" width="15.5546875" style="73" customWidth="1"/>
    <col min="5" max="11" width="11.44140625" style="73"/>
    <col min="12" max="12" width="12.77734375" style="73" customWidth="1"/>
    <col min="13" max="14" width="11.44140625" style="73"/>
    <col min="15" max="15" width="13" style="73" customWidth="1"/>
    <col min="16" max="17" width="3.21875" style="73" customWidth="1"/>
    <col min="18" max="16384" width="11.44140625" style="73"/>
  </cols>
  <sheetData>
    <row r="1" spans="2:16" ht="14.4" thickBot="1"/>
    <row r="2" spans="2:16" ht="25.5" customHeight="1" thickTop="1">
      <c r="B2" s="290"/>
      <c r="C2" s="291"/>
      <c r="D2" s="291"/>
      <c r="E2" s="291"/>
      <c r="F2" s="291"/>
      <c r="G2" s="291"/>
      <c r="H2" s="291"/>
      <c r="I2" s="291"/>
      <c r="J2" s="291"/>
      <c r="K2" s="291"/>
      <c r="L2" s="291"/>
      <c r="M2" s="291"/>
      <c r="N2" s="291"/>
      <c r="O2" s="291"/>
      <c r="P2" s="292"/>
    </row>
    <row r="3" spans="2:16" ht="25.5" customHeight="1">
      <c r="B3" s="195"/>
      <c r="C3" s="287" t="s">
        <v>91</v>
      </c>
      <c r="D3" s="288"/>
      <c r="E3" s="288"/>
      <c r="F3" s="289"/>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89" t="s">
        <v>36</v>
      </c>
      <c r="D6" s="389"/>
      <c r="E6" s="389"/>
      <c r="F6" s="389"/>
      <c r="G6" s="389"/>
      <c r="H6" s="389"/>
      <c r="I6" s="389"/>
      <c r="J6" s="389"/>
      <c r="K6" s="389"/>
      <c r="L6" s="389"/>
      <c r="M6" s="389"/>
      <c r="N6" s="389"/>
      <c r="O6" s="389"/>
      <c r="P6" s="163"/>
    </row>
    <row r="7" spans="2:16" ht="14.4" thickBot="1">
      <c r="B7" s="162"/>
      <c r="P7" s="163"/>
    </row>
    <row r="8" spans="2:16">
      <c r="B8" s="162"/>
      <c r="C8" s="354"/>
      <c r="D8" s="356"/>
      <c r="E8" s="357"/>
      <c r="F8" s="357"/>
      <c r="G8" s="357"/>
      <c r="H8" s="357"/>
      <c r="I8" s="357"/>
      <c r="J8" s="357"/>
      <c r="K8" s="358"/>
      <c r="L8" s="372"/>
      <c r="M8" s="373"/>
      <c r="N8" s="373"/>
      <c r="O8" s="374"/>
      <c r="P8" s="163"/>
    </row>
    <row r="9" spans="2:16">
      <c r="B9" s="162"/>
      <c r="C9" s="355"/>
      <c r="D9" s="359" t="s">
        <v>97</v>
      </c>
      <c r="E9" s="360"/>
      <c r="F9" s="360"/>
      <c r="G9" s="360"/>
      <c r="H9" s="360"/>
      <c r="I9" s="360"/>
      <c r="J9" s="360"/>
      <c r="K9" s="361"/>
      <c r="L9" s="375"/>
      <c r="M9" s="376"/>
      <c r="N9" s="376"/>
      <c r="O9" s="377"/>
      <c r="P9" s="163"/>
    </row>
    <row r="10" spans="2:16">
      <c r="B10" s="162"/>
      <c r="C10" s="355"/>
      <c r="D10" s="362"/>
      <c r="E10" s="363"/>
      <c r="F10" s="363"/>
      <c r="G10" s="363"/>
      <c r="H10" s="363"/>
      <c r="I10" s="363"/>
      <c r="J10" s="363"/>
      <c r="K10" s="364"/>
      <c r="L10" s="365" t="s">
        <v>37</v>
      </c>
      <c r="M10" s="378"/>
      <c r="N10" s="379"/>
      <c r="O10" s="380"/>
      <c r="P10" s="163"/>
    </row>
    <row r="11" spans="2:16">
      <c r="B11" s="162"/>
      <c r="C11" s="355"/>
      <c r="D11" s="359" t="s">
        <v>38</v>
      </c>
      <c r="E11" s="360"/>
      <c r="F11" s="360"/>
      <c r="G11" s="360"/>
      <c r="H11" s="360"/>
      <c r="I11" s="360"/>
      <c r="J11" s="360"/>
      <c r="K11" s="361"/>
      <c r="L11" s="366"/>
      <c r="M11" s="381"/>
      <c r="N11" s="382"/>
      <c r="O11" s="383"/>
      <c r="P11" s="163"/>
    </row>
    <row r="12" spans="2:16" ht="12.75" customHeight="1">
      <c r="B12" s="162"/>
      <c r="C12" s="355"/>
      <c r="D12" s="390"/>
      <c r="E12" s="391"/>
      <c r="F12" s="391"/>
      <c r="G12" s="391"/>
      <c r="H12" s="391"/>
      <c r="I12" s="391"/>
      <c r="J12" s="391"/>
      <c r="K12" s="392"/>
      <c r="L12" s="365" t="s">
        <v>39</v>
      </c>
      <c r="M12" s="365">
        <v>1</v>
      </c>
      <c r="N12" s="365" t="s">
        <v>40</v>
      </c>
      <c r="O12" s="370">
        <v>1</v>
      </c>
      <c r="P12" s="163"/>
    </row>
    <row r="13" spans="2:16">
      <c r="B13" s="162"/>
      <c r="C13" s="355"/>
      <c r="D13" s="390"/>
      <c r="E13" s="391"/>
      <c r="F13" s="391"/>
      <c r="G13" s="391"/>
      <c r="H13" s="391"/>
      <c r="I13" s="391"/>
      <c r="J13" s="391"/>
      <c r="K13" s="392"/>
      <c r="L13" s="384"/>
      <c r="M13" s="384"/>
      <c r="N13" s="384"/>
      <c r="O13" s="371"/>
      <c r="P13" s="163"/>
    </row>
    <row r="14" spans="2:16">
      <c r="B14" s="162"/>
      <c r="C14" s="355"/>
      <c r="D14" s="359" t="s">
        <v>41</v>
      </c>
      <c r="E14" s="360"/>
      <c r="F14" s="360"/>
      <c r="G14" s="360"/>
      <c r="H14" s="360"/>
      <c r="I14" s="360"/>
      <c r="J14" s="360"/>
      <c r="K14" s="361"/>
      <c r="L14" s="384"/>
      <c r="M14" s="384"/>
      <c r="N14" s="384"/>
      <c r="O14" s="371"/>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42</v>
      </c>
      <c r="M16" s="137" t="s">
        <v>43</v>
      </c>
      <c r="N16" s="137" t="s">
        <v>44</v>
      </c>
      <c r="O16" s="136" t="s">
        <v>45</v>
      </c>
      <c r="P16" s="163"/>
    </row>
    <row r="17" spans="2:16">
      <c r="B17" s="162"/>
      <c r="C17" s="82"/>
      <c r="D17" s="164"/>
      <c r="E17" s="164"/>
      <c r="F17" s="164"/>
      <c r="G17" s="164"/>
      <c r="H17" s="164"/>
      <c r="I17" s="164"/>
      <c r="J17" s="164"/>
      <c r="K17" s="164"/>
      <c r="L17" s="165"/>
      <c r="M17" s="135"/>
      <c r="N17" s="135"/>
      <c r="O17" s="134"/>
      <c r="P17" s="163"/>
    </row>
    <row r="18" spans="2:16" ht="18" customHeight="1">
      <c r="B18" s="162"/>
      <c r="C18" s="299" t="s">
        <v>46</v>
      </c>
      <c r="D18" s="300"/>
      <c r="E18" s="300"/>
      <c r="F18" s="300"/>
      <c r="G18" s="164"/>
      <c r="H18" s="164"/>
      <c r="I18" s="164" t="s">
        <v>47</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95" t="s">
        <v>48</v>
      </c>
      <c r="D22" s="396"/>
      <c r="E22" s="396"/>
      <c r="F22" s="396"/>
      <c r="G22" s="396"/>
      <c r="H22" s="396"/>
      <c r="I22" s="396"/>
      <c r="J22" s="396"/>
      <c r="K22" s="396"/>
      <c r="L22" s="396"/>
      <c r="M22" s="396"/>
      <c r="N22" s="396"/>
      <c r="O22" s="397"/>
      <c r="P22" s="163"/>
    </row>
    <row r="23" spans="2:16" ht="14.4" thickBot="1">
      <c r="B23" s="162"/>
      <c r="C23" s="79"/>
      <c r="O23" s="78"/>
      <c r="P23" s="163"/>
    </row>
    <row r="24" spans="2:16">
      <c r="B24" s="162"/>
      <c r="C24" s="190" t="s">
        <v>49</v>
      </c>
      <c r="D24" s="367" t="s">
        <v>50</v>
      </c>
      <c r="E24" s="368"/>
      <c r="F24" s="368"/>
      <c r="G24" s="368"/>
      <c r="H24" s="368"/>
      <c r="I24" s="368"/>
      <c r="J24" s="368"/>
      <c r="K24" s="368"/>
      <c r="L24" s="369"/>
      <c r="M24" s="393" t="s">
        <v>51</v>
      </c>
      <c r="N24" s="394"/>
      <c r="O24" s="190" t="s">
        <v>11</v>
      </c>
      <c r="P24" s="163"/>
    </row>
    <row r="25" spans="2:16" ht="14.4" thickBot="1">
      <c r="B25" s="162"/>
      <c r="C25" s="128">
        <f>+'PRESUPUESTO OFICIAL (Entidad)'!C59</f>
        <v>8.1</v>
      </c>
      <c r="D25" s="335" t="str">
        <f>+'PRESUPUESTO OFICIAL (Entidad)'!G59</f>
        <v>SUMINISTRO Y COMPACTACIÓN DE RELLENO DE TERRENO CON MATERIAL SUMINISTRADO DE CANTERA</v>
      </c>
      <c r="E25" s="336"/>
      <c r="F25" s="336"/>
      <c r="G25" s="336"/>
      <c r="H25" s="336"/>
      <c r="I25" s="336"/>
      <c r="J25" s="336"/>
      <c r="K25" s="336"/>
      <c r="L25" s="337"/>
      <c r="M25" s="335" t="str">
        <f>+'PRESUPUESTO OFICIAL (Entidad)'!H59</f>
        <v>M3</v>
      </c>
      <c r="N25" s="337"/>
      <c r="O25" s="127">
        <f>+'PRESUPUESTO OFICIAL (Entidad)'!I59</f>
        <v>1111</v>
      </c>
      <c r="P25" s="163"/>
    </row>
    <row r="26" spans="2:16">
      <c r="B26" s="162"/>
      <c r="C26" s="338" t="s">
        <v>52</v>
      </c>
      <c r="D26" s="339"/>
      <c r="E26" s="339"/>
      <c r="F26" s="339"/>
      <c r="G26" s="339"/>
      <c r="H26" s="339"/>
      <c r="I26" s="339"/>
      <c r="J26" s="339"/>
      <c r="K26" s="339"/>
      <c r="L26" s="339"/>
      <c r="M26" s="339"/>
      <c r="N26" s="339"/>
      <c r="O26" s="340"/>
      <c r="P26" s="163"/>
    </row>
    <row r="27" spans="2:16">
      <c r="B27" s="162"/>
      <c r="C27" s="341"/>
      <c r="D27" s="342"/>
      <c r="E27" s="342"/>
      <c r="F27" s="342"/>
      <c r="G27" s="342"/>
      <c r="H27" s="342"/>
      <c r="I27" s="342"/>
      <c r="J27" s="342"/>
      <c r="K27" s="342"/>
      <c r="L27" s="342"/>
      <c r="M27" s="342"/>
      <c r="N27" s="342"/>
      <c r="O27" s="343"/>
      <c r="P27" s="163"/>
    </row>
    <row r="28" spans="2:16" ht="14.4" thickBot="1">
      <c r="B28" s="162"/>
      <c r="C28" s="344"/>
      <c r="D28" s="345"/>
      <c r="E28" s="345"/>
      <c r="F28" s="345"/>
      <c r="G28" s="345"/>
      <c r="H28" s="345"/>
      <c r="I28" s="345"/>
      <c r="J28" s="345"/>
      <c r="K28" s="345"/>
      <c r="L28" s="345"/>
      <c r="M28" s="345"/>
      <c r="N28" s="345"/>
      <c r="O28" s="346"/>
      <c r="P28" s="163"/>
    </row>
    <row r="29" spans="2:16">
      <c r="B29" s="162"/>
      <c r="C29" s="323" t="s">
        <v>50</v>
      </c>
      <c r="D29" s="387"/>
      <c r="E29" s="387"/>
      <c r="F29" s="387"/>
      <c r="G29" s="388"/>
      <c r="H29" s="329" t="s">
        <v>53</v>
      </c>
      <c r="I29" s="387"/>
      <c r="J29" s="333" t="s">
        <v>54</v>
      </c>
      <c r="K29" s="334"/>
      <c r="L29" s="113" t="s">
        <v>110</v>
      </c>
      <c r="M29" s="329" t="s">
        <v>11</v>
      </c>
      <c r="N29" s="330"/>
      <c r="O29" s="118" t="s">
        <v>109</v>
      </c>
      <c r="P29" s="163"/>
    </row>
    <row r="30" spans="2:16">
      <c r="B30" s="162"/>
      <c r="C30" s="307" t="s">
        <v>180</v>
      </c>
      <c r="D30" s="308"/>
      <c r="E30" s="308"/>
      <c r="F30" s="308"/>
      <c r="G30" s="353"/>
      <c r="H30" s="398"/>
      <c r="I30" s="353"/>
      <c r="J30" s="398" t="s">
        <v>116</v>
      </c>
      <c r="K30" s="353"/>
      <c r="L30" s="124">
        <v>228150</v>
      </c>
      <c r="M30" s="399">
        <v>0.09</v>
      </c>
      <c r="N30" s="352"/>
      <c r="O30" s="115">
        <f>ROUND(L30*M30,0)</f>
        <v>20534</v>
      </c>
      <c r="P30" s="163"/>
    </row>
    <row r="31" spans="2:16">
      <c r="B31" s="162"/>
      <c r="C31" s="307" t="s">
        <v>183</v>
      </c>
      <c r="D31" s="308"/>
      <c r="E31" s="308"/>
      <c r="F31" s="308"/>
      <c r="G31" s="353"/>
      <c r="H31" s="398"/>
      <c r="I31" s="353"/>
      <c r="J31" s="398" t="s">
        <v>116</v>
      </c>
      <c r="K31" s="353"/>
      <c r="L31" s="124">
        <v>101920</v>
      </c>
      <c r="M31" s="399">
        <v>8.1799999999999998E-2</v>
      </c>
      <c r="N31" s="352"/>
      <c r="O31" s="115">
        <f>ROUND(L31*M31,0)</f>
        <v>8337</v>
      </c>
      <c r="P31" s="163"/>
    </row>
    <row r="32" spans="2:16">
      <c r="B32" s="162"/>
      <c r="C32" s="307" t="s">
        <v>184</v>
      </c>
      <c r="D32" s="308"/>
      <c r="E32" s="308"/>
      <c r="F32" s="308"/>
      <c r="G32" s="353"/>
      <c r="H32" s="398"/>
      <c r="I32" s="353"/>
      <c r="J32" s="398" t="s">
        <v>116</v>
      </c>
      <c r="K32" s="353"/>
      <c r="L32" s="124">
        <v>169650</v>
      </c>
      <c r="M32" s="399">
        <v>5.0999999999999997E-2</v>
      </c>
      <c r="N32" s="352"/>
      <c r="O32" s="115">
        <f>ROUND(L32*M32,0)</f>
        <v>8652</v>
      </c>
      <c r="P32" s="163"/>
    </row>
    <row r="33" spans="2:16" ht="14.4" thickBot="1">
      <c r="B33" s="162"/>
      <c r="C33" s="99" t="s">
        <v>105</v>
      </c>
      <c r="D33" s="80"/>
      <c r="E33" s="80"/>
      <c r="F33" s="80"/>
      <c r="G33" s="125"/>
      <c r="H33" s="126"/>
      <c r="I33" s="125"/>
      <c r="J33" s="126" t="s">
        <v>106</v>
      </c>
      <c r="K33" s="125"/>
      <c r="L33" s="124">
        <f>+O53</f>
        <v>0</v>
      </c>
      <c r="M33" s="351">
        <v>0.1</v>
      </c>
      <c r="N33" s="352"/>
      <c r="O33" s="115">
        <f>ROUND(L33*M33,0)</f>
        <v>0</v>
      </c>
      <c r="P33" s="163"/>
    </row>
    <row r="34" spans="2:16" ht="14.4" thickBot="1">
      <c r="B34" s="162"/>
      <c r="C34" s="313" t="s">
        <v>58</v>
      </c>
      <c r="D34" s="314"/>
      <c r="E34" s="314"/>
      <c r="F34" s="314"/>
      <c r="G34" s="314"/>
      <c r="H34" s="314"/>
      <c r="I34" s="314"/>
      <c r="J34" s="314"/>
      <c r="K34" s="314"/>
      <c r="L34" s="314"/>
      <c r="M34" s="314"/>
      <c r="N34" s="315"/>
      <c r="O34" s="114">
        <f>+SUM(O30:O33)</f>
        <v>37523</v>
      </c>
      <c r="P34" s="163"/>
    </row>
    <row r="35" spans="2:16" ht="13.5" customHeight="1">
      <c r="B35" s="162"/>
      <c r="C35" s="338" t="s">
        <v>59</v>
      </c>
      <c r="D35" s="339"/>
      <c r="E35" s="339"/>
      <c r="F35" s="339"/>
      <c r="G35" s="339"/>
      <c r="H35" s="339"/>
      <c r="I35" s="339"/>
      <c r="J35" s="339"/>
      <c r="K35" s="339"/>
      <c r="L35" s="339"/>
      <c r="M35" s="339"/>
      <c r="N35" s="339"/>
      <c r="O35" s="340"/>
      <c r="P35" s="163"/>
    </row>
    <row r="36" spans="2:16">
      <c r="B36" s="162"/>
      <c r="C36" s="341"/>
      <c r="D36" s="342"/>
      <c r="E36" s="342"/>
      <c r="F36" s="342"/>
      <c r="G36" s="342"/>
      <c r="H36" s="342"/>
      <c r="I36" s="342"/>
      <c r="J36" s="342"/>
      <c r="K36" s="342"/>
      <c r="L36" s="342"/>
      <c r="M36" s="342"/>
      <c r="N36" s="342"/>
      <c r="O36" s="343"/>
      <c r="P36" s="163"/>
    </row>
    <row r="37" spans="2:16" ht="14.4" thickBot="1">
      <c r="B37" s="162"/>
      <c r="C37" s="344"/>
      <c r="D37" s="345"/>
      <c r="E37" s="345"/>
      <c r="F37" s="345"/>
      <c r="G37" s="345"/>
      <c r="H37" s="345"/>
      <c r="I37" s="345"/>
      <c r="J37" s="345"/>
      <c r="K37" s="345"/>
      <c r="L37" s="345"/>
      <c r="M37" s="345"/>
      <c r="N37" s="345"/>
      <c r="O37" s="346"/>
      <c r="P37" s="163"/>
    </row>
    <row r="38" spans="2:16">
      <c r="B38" s="162"/>
      <c r="C38" s="323" t="s">
        <v>50</v>
      </c>
      <c r="D38" s="324"/>
      <c r="E38" s="324"/>
      <c r="F38" s="324"/>
      <c r="G38" s="324"/>
      <c r="H38" s="324"/>
      <c r="I38" s="324"/>
      <c r="J38" s="330"/>
      <c r="K38" s="161" t="s">
        <v>51</v>
      </c>
      <c r="L38" s="113" t="s">
        <v>11</v>
      </c>
      <c r="M38" s="329" t="s">
        <v>60</v>
      </c>
      <c r="N38" s="330"/>
      <c r="O38" s="118" t="s">
        <v>57</v>
      </c>
      <c r="P38" s="163"/>
    </row>
    <row r="39" spans="2:16">
      <c r="B39" s="162"/>
      <c r="C39" s="307" t="s">
        <v>117</v>
      </c>
      <c r="D39" s="308"/>
      <c r="E39" s="308"/>
      <c r="F39" s="308"/>
      <c r="G39" s="308"/>
      <c r="H39" s="308"/>
      <c r="I39" s="308"/>
      <c r="J39" s="353"/>
      <c r="K39" s="158" t="s">
        <v>118</v>
      </c>
      <c r="L39" s="122">
        <f>1.3*(1+0.05)</f>
        <v>1.3650000000000002</v>
      </c>
      <c r="M39" s="385">
        <v>22800</v>
      </c>
      <c r="N39" s="386"/>
      <c r="O39" s="115">
        <f>+L39*M39</f>
        <v>31122.000000000004</v>
      </c>
      <c r="P39" s="163"/>
    </row>
    <row r="40" spans="2:16" ht="14.4" thickBot="1">
      <c r="B40" s="162"/>
      <c r="C40" s="319" t="s">
        <v>131</v>
      </c>
      <c r="D40" s="320"/>
      <c r="E40" s="320"/>
      <c r="F40" s="320"/>
      <c r="G40" s="320"/>
      <c r="H40" s="320"/>
      <c r="I40" s="320"/>
      <c r="J40" s="347"/>
      <c r="K40" s="158" t="s">
        <v>132</v>
      </c>
      <c r="L40" s="218">
        <v>50</v>
      </c>
      <c r="M40" s="385">
        <v>85</v>
      </c>
      <c r="N40" s="386"/>
      <c r="O40" s="115">
        <f>+L40*M40</f>
        <v>4250</v>
      </c>
      <c r="P40" s="163"/>
    </row>
    <row r="41" spans="2:16" ht="14.4" thickBot="1">
      <c r="B41" s="162"/>
      <c r="C41" s="313" t="s">
        <v>58</v>
      </c>
      <c r="D41" s="314"/>
      <c r="E41" s="314"/>
      <c r="F41" s="314"/>
      <c r="G41" s="314"/>
      <c r="H41" s="314"/>
      <c r="I41" s="314"/>
      <c r="J41" s="314"/>
      <c r="K41" s="314"/>
      <c r="L41" s="314"/>
      <c r="M41" s="314"/>
      <c r="N41" s="315"/>
      <c r="O41" s="103">
        <f>+O39+O40</f>
        <v>35372</v>
      </c>
      <c r="P41" s="163"/>
    </row>
    <row r="42" spans="2:16">
      <c r="B42" s="162"/>
      <c r="C42" s="338" t="s">
        <v>61</v>
      </c>
      <c r="D42" s="339"/>
      <c r="E42" s="339"/>
      <c r="F42" s="339"/>
      <c r="G42" s="339"/>
      <c r="H42" s="339"/>
      <c r="I42" s="339"/>
      <c r="J42" s="339"/>
      <c r="K42" s="339"/>
      <c r="L42" s="339"/>
      <c r="M42" s="339"/>
      <c r="N42" s="339"/>
      <c r="O42" s="340"/>
      <c r="P42" s="163"/>
    </row>
    <row r="43" spans="2:16">
      <c r="B43" s="162"/>
      <c r="C43" s="341"/>
      <c r="D43" s="342"/>
      <c r="E43" s="342"/>
      <c r="F43" s="342"/>
      <c r="G43" s="342"/>
      <c r="H43" s="342"/>
      <c r="I43" s="342"/>
      <c r="J43" s="342"/>
      <c r="K43" s="342"/>
      <c r="L43" s="342"/>
      <c r="M43" s="342"/>
      <c r="N43" s="342"/>
      <c r="O43" s="343"/>
      <c r="P43" s="163"/>
    </row>
    <row r="44" spans="2:16" ht="14.4" thickBot="1">
      <c r="B44" s="162"/>
      <c r="C44" s="344"/>
      <c r="D44" s="345"/>
      <c r="E44" s="345"/>
      <c r="F44" s="345"/>
      <c r="G44" s="345"/>
      <c r="H44" s="345"/>
      <c r="I44" s="345"/>
      <c r="J44" s="345"/>
      <c r="K44" s="345"/>
      <c r="L44" s="345"/>
      <c r="M44" s="345"/>
      <c r="N44" s="345"/>
      <c r="O44" s="346"/>
      <c r="P44" s="163"/>
    </row>
    <row r="45" spans="2:16">
      <c r="B45" s="162"/>
      <c r="C45" s="323" t="s">
        <v>62</v>
      </c>
      <c r="D45" s="324"/>
      <c r="E45" s="324"/>
      <c r="F45" s="324"/>
      <c r="G45" s="324"/>
      <c r="H45" s="324"/>
      <c r="I45" s="324"/>
      <c r="J45" s="113" t="s">
        <v>63</v>
      </c>
      <c r="K45" s="159" t="s">
        <v>64</v>
      </c>
      <c r="L45" s="119" t="s">
        <v>65</v>
      </c>
      <c r="M45" s="329" t="s">
        <v>66</v>
      </c>
      <c r="N45" s="330"/>
      <c r="O45" s="118" t="s">
        <v>57</v>
      </c>
      <c r="P45" s="163"/>
    </row>
    <row r="46" spans="2:16">
      <c r="B46" s="162"/>
      <c r="C46" s="307" t="s">
        <v>119</v>
      </c>
      <c r="D46" s="308"/>
      <c r="E46" s="308"/>
      <c r="F46" s="308"/>
      <c r="G46" s="308"/>
      <c r="H46" s="308"/>
      <c r="I46" s="308"/>
      <c r="J46" s="116">
        <v>1.3</v>
      </c>
      <c r="K46" s="117">
        <v>15</v>
      </c>
      <c r="L46" s="116" t="s">
        <v>185</v>
      </c>
      <c r="M46" s="327">
        <v>1200</v>
      </c>
      <c r="N46" s="328"/>
      <c r="O46" s="115">
        <f>+J46*K46*M46</f>
        <v>23400</v>
      </c>
      <c r="P46" s="163"/>
    </row>
    <row r="47" spans="2:16" ht="14.4" thickBot="1">
      <c r="B47" s="162"/>
      <c r="C47" s="319"/>
      <c r="D47" s="320"/>
      <c r="E47" s="320"/>
      <c r="F47" s="320"/>
      <c r="G47" s="320"/>
      <c r="H47" s="320"/>
      <c r="I47" s="320"/>
      <c r="J47" s="105"/>
      <c r="K47" s="74"/>
      <c r="L47" s="105"/>
      <c r="M47" s="321"/>
      <c r="N47" s="322"/>
      <c r="O47" s="104"/>
      <c r="P47" s="163"/>
    </row>
    <row r="48" spans="2:16" ht="14.4" thickBot="1">
      <c r="B48" s="162"/>
      <c r="C48" s="313" t="s">
        <v>58</v>
      </c>
      <c r="D48" s="314"/>
      <c r="E48" s="314"/>
      <c r="F48" s="314"/>
      <c r="G48" s="314"/>
      <c r="H48" s="314"/>
      <c r="I48" s="314"/>
      <c r="J48" s="314"/>
      <c r="K48" s="314"/>
      <c r="L48" s="314"/>
      <c r="M48" s="314"/>
      <c r="N48" s="315"/>
      <c r="O48" s="114">
        <f>+O46+O47</f>
        <v>23400</v>
      </c>
      <c r="P48" s="163"/>
    </row>
    <row r="49" spans="2:16">
      <c r="B49" s="162"/>
      <c r="C49" s="338" t="s">
        <v>67</v>
      </c>
      <c r="D49" s="339"/>
      <c r="E49" s="339"/>
      <c r="F49" s="339"/>
      <c r="G49" s="339"/>
      <c r="H49" s="339"/>
      <c r="I49" s="339"/>
      <c r="J49" s="339"/>
      <c r="K49" s="339"/>
      <c r="L49" s="339"/>
      <c r="M49" s="339"/>
      <c r="N49" s="339"/>
      <c r="O49" s="340"/>
      <c r="P49" s="163"/>
    </row>
    <row r="50" spans="2:16">
      <c r="B50" s="162"/>
      <c r="C50" s="341"/>
      <c r="D50" s="342"/>
      <c r="E50" s="342"/>
      <c r="F50" s="342"/>
      <c r="G50" s="342"/>
      <c r="H50" s="342"/>
      <c r="I50" s="342"/>
      <c r="J50" s="342"/>
      <c r="K50" s="342"/>
      <c r="L50" s="342"/>
      <c r="M50" s="342"/>
      <c r="N50" s="342"/>
      <c r="O50" s="343"/>
      <c r="P50" s="163"/>
    </row>
    <row r="51" spans="2:16" ht="14.4" thickBot="1">
      <c r="B51" s="162"/>
      <c r="C51" s="344"/>
      <c r="D51" s="345"/>
      <c r="E51" s="345"/>
      <c r="F51" s="345"/>
      <c r="G51" s="345"/>
      <c r="H51" s="345"/>
      <c r="I51" s="345"/>
      <c r="J51" s="345"/>
      <c r="K51" s="345"/>
      <c r="L51" s="345"/>
      <c r="M51" s="345"/>
      <c r="N51" s="345"/>
      <c r="O51" s="346"/>
      <c r="P51" s="163"/>
    </row>
    <row r="52" spans="2:16">
      <c r="B52" s="162"/>
      <c r="C52" s="323" t="s">
        <v>68</v>
      </c>
      <c r="D52" s="324"/>
      <c r="E52" s="324"/>
      <c r="F52" s="324"/>
      <c r="G52" s="324"/>
      <c r="H52" s="324"/>
      <c r="I52" s="324"/>
      <c r="J52" s="113" t="s">
        <v>101</v>
      </c>
      <c r="K52" s="112" t="s">
        <v>69</v>
      </c>
      <c r="L52" s="101" t="s">
        <v>56</v>
      </c>
      <c r="M52" s="325" t="s">
        <v>104</v>
      </c>
      <c r="N52" s="326"/>
      <c r="O52" s="100" t="s">
        <v>57</v>
      </c>
      <c r="P52" s="163"/>
    </row>
    <row r="53" spans="2:16">
      <c r="B53" s="162"/>
      <c r="C53" s="111"/>
      <c r="D53" s="110"/>
      <c r="E53" s="110"/>
      <c r="F53" s="110"/>
      <c r="G53" s="110"/>
      <c r="H53" s="110"/>
      <c r="I53" s="110"/>
      <c r="J53" s="109"/>
      <c r="K53" s="108"/>
      <c r="L53" s="107"/>
      <c r="M53" s="331"/>
      <c r="N53" s="332"/>
      <c r="O53" s="115">
        <f>ROUND(L53*M53,0)</f>
        <v>0</v>
      </c>
      <c r="P53" s="163"/>
    </row>
    <row r="54" spans="2:16">
      <c r="B54" s="162"/>
      <c r="C54" s="111"/>
      <c r="D54" s="110"/>
      <c r="E54" s="110"/>
      <c r="F54" s="110"/>
      <c r="G54" s="110"/>
      <c r="H54" s="110"/>
      <c r="I54" s="110"/>
      <c r="J54" s="109"/>
      <c r="K54" s="108"/>
      <c r="L54" s="107"/>
      <c r="M54" s="331"/>
      <c r="N54" s="332"/>
      <c r="O54" s="106"/>
      <c r="P54" s="163"/>
    </row>
    <row r="55" spans="2:16">
      <c r="B55" s="162"/>
      <c r="C55" s="111"/>
      <c r="D55" s="110"/>
      <c r="E55" s="110"/>
      <c r="F55" s="110"/>
      <c r="G55" s="110"/>
      <c r="H55" s="110"/>
      <c r="I55" s="110"/>
      <c r="J55" s="109"/>
      <c r="K55" s="108"/>
      <c r="L55" s="107"/>
      <c r="M55" s="327"/>
      <c r="N55" s="328"/>
      <c r="O55" s="106"/>
      <c r="P55" s="163"/>
    </row>
    <row r="56" spans="2:16" ht="14.4" thickBot="1">
      <c r="B56" s="162"/>
      <c r="C56" s="319"/>
      <c r="D56" s="320"/>
      <c r="E56" s="320"/>
      <c r="F56" s="320"/>
      <c r="G56" s="320"/>
      <c r="H56" s="320"/>
      <c r="I56" s="320"/>
      <c r="J56" s="105"/>
      <c r="K56" s="74"/>
      <c r="L56" s="105"/>
      <c r="M56" s="321"/>
      <c r="N56" s="322"/>
      <c r="O56" s="104"/>
      <c r="P56" s="163"/>
    </row>
    <row r="57" spans="2:16" ht="14.4" thickBot="1">
      <c r="B57" s="162"/>
      <c r="C57" s="313" t="s">
        <v>58</v>
      </c>
      <c r="D57" s="314"/>
      <c r="E57" s="314"/>
      <c r="F57" s="314"/>
      <c r="G57" s="314"/>
      <c r="H57" s="314"/>
      <c r="I57" s="314"/>
      <c r="J57" s="314"/>
      <c r="K57" s="314"/>
      <c r="L57" s="314"/>
      <c r="M57" s="314"/>
      <c r="N57" s="315"/>
      <c r="O57" s="103">
        <f>+O53+O55+O54+O56</f>
        <v>0</v>
      </c>
      <c r="P57" s="163"/>
    </row>
    <row r="58" spans="2:16" ht="14.4" thickBot="1">
      <c r="B58" s="162"/>
      <c r="C58" s="79"/>
      <c r="O58" s="78"/>
      <c r="P58" s="163"/>
    </row>
    <row r="59" spans="2:16" ht="14.4" thickBot="1">
      <c r="B59" s="162"/>
      <c r="C59" s="316" t="s">
        <v>70</v>
      </c>
      <c r="D59" s="317"/>
      <c r="E59" s="317"/>
      <c r="F59" s="317"/>
      <c r="G59" s="317"/>
      <c r="H59" s="317"/>
      <c r="I59" s="317"/>
      <c r="J59" s="317"/>
      <c r="K59" s="317"/>
      <c r="L59" s="317"/>
      <c r="M59" s="317"/>
      <c r="N59" s="318"/>
      <c r="O59" s="102">
        <f>ROUND(O34+O57+O48+O41,0)</f>
        <v>96295</v>
      </c>
      <c r="P59" s="163"/>
    </row>
    <row r="60" spans="2:16">
      <c r="B60" s="162"/>
      <c r="C60" s="338" t="s">
        <v>71</v>
      </c>
      <c r="D60" s="339"/>
      <c r="E60" s="339"/>
      <c r="F60" s="339"/>
      <c r="G60" s="339"/>
      <c r="H60" s="339"/>
      <c r="I60" s="339"/>
      <c r="J60" s="339"/>
      <c r="K60" s="339"/>
      <c r="L60" s="339"/>
      <c r="M60" s="339"/>
      <c r="N60" s="339"/>
      <c r="O60" s="340"/>
      <c r="P60" s="163"/>
    </row>
    <row r="61" spans="2:16">
      <c r="B61" s="162"/>
      <c r="C61" s="341"/>
      <c r="D61" s="342"/>
      <c r="E61" s="342"/>
      <c r="F61" s="342"/>
      <c r="G61" s="342"/>
      <c r="H61" s="342"/>
      <c r="I61" s="342"/>
      <c r="J61" s="342"/>
      <c r="K61" s="342"/>
      <c r="L61" s="342"/>
      <c r="M61" s="342"/>
      <c r="N61" s="342"/>
      <c r="O61" s="343"/>
      <c r="P61" s="163"/>
    </row>
    <row r="62" spans="2:16" ht="14.4" thickBot="1">
      <c r="B62" s="162"/>
      <c r="C62" s="344"/>
      <c r="D62" s="345"/>
      <c r="E62" s="345"/>
      <c r="F62" s="345"/>
      <c r="G62" s="345"/>
      <c r="H62" s="345"/>
      <c r="I62" s="345"/>
      <c r="J62" s="345"/>
      <c r="K62" s="345"/>
      <c r="L62" s="345"/>
      <c r="M62" s="345"/>
      <c r="N62" s="345"/>
      <c r="O62" s="346"/>
      <c r="P62" s="163"/>
    </row>
    <row r="63" spans="2:16">
      <c r="B63" s="162"/>
      <c r="C63" s="323" t="s">
        <v>72</v>
      </c>
      <c r="D63" s="324"/>
      <c r="E63" s="324"/>
      <c r="F63" s="324"/>
      <c r="G63" s="324"/>
      <c r="H63" s="324"/>
      <c r="I63" s="324"/>
      <c r="J63" s="159"/>
      <c r="K63" s="160"/>
      <c r="L63" s="101" t="s">
        <v>73</v>
      </c>
      <c r="M63" s="325" t="s">
        <v>74</v>
      </c>
      <c r="N63" s="326"/>
      <c r="O63" s="100"/>
      <c r="P63" s="163"/>
    </row>
    <row r="64" spans="2:16">
      <c r="B64" s="162"/>
      <c r="C64" s="307" t="s">
        <v>23</v>
      </c>
      <c r="D64" s="308"/>
      <c r="E64" s="308"/>
      <c r="F64" s="308"/>
      <c r="G64" s="308"/>
      <c r="H64" s="308"/>
      <c r="I64" s="308"/>
      <c r="J64" s="98"/>
      <c r="K64" s="97"/>
      <c r="L64" s="94">
        <v>0.24</v>
      </c>
      <c r="M64" s="309">
        <f>+O59</f>
        <v>96295</v>
      </c>
      <c r="N64" s="310"/>
      <c r="O64" s="93">
        <f>+L64*M64</f>
        <v>23110.799999999999</v>
      </c>
      <c r="P64" s="163"/>
    </row>
    <row r="65" spans="2:16">
      <c r="B65" s="162"/>
      <c r="C65" s="99" t="s">
        <v>75</v>
      </c>
      <c r="D65" s="80"/>
      <c r="E65" s="80"/>
      <c r="F65" s="80"/>
      <c r="G65" s="80"/>
      <c r="H65" s="80"/>
      <c r="I65" s="80"/>
      <c r="J65" s="98"/>
      <c r="K65" s="97"/>
      <c r="L65" s="94">
        <v>0.01</v>
      </c>
      <c r="M65" s="309">
        <f>+O59</f>
        <v>96295</v>
      </c>
      <c r="N65" s="310"/>
      <c r="O65" s="93">
        <f t="shared" ref="O65:O66" si="0">+L65*M65</f>
        <v>962.95</v>
      </c>
      <c r="P65" s="163"/>
    </row>
    <row r="66" spans="2:16" ht="14.4" thickBot="1">
      <c r="B66" s="162"/>
      <c r="C66" s="156" t="s">
        <v>76</v>
      </c>
      <c r="D66" s="157"/>
      <c r="E66" s="157"/>
      <c r="F66" s="157"/>
      <c r="G66" s="157"/>
      <c r="H66" s="157"/>
      <c r="I66" s="157"/>
      <c r="J66" s="96"/>
      <c r="K66" s="95"/>
      <c r="L66" s="94">
        <v>0.05</v>
      </c>
      <c r="M66" s="311">
        <f>+O59</f>
        <v>96295</v>
      </c>
      <c r="N66" s="312"/>
      <c r="O66" s="93">
        <f t="shared" si="0"/>
        <v>4814.75</v>
      </c>
      <c r="P66" s="163"/>
    </row>
    <row r="67" spans="2:16" ht="14.4" thickBot="1">
      <c r="B67" s="162"/>
      <c r="C67" s="313" t="s">
        <v>58</v>
      </c>
      <c r="D67" s="314"/>
      <c r="E67" s="314"/>
      <c r="F67" s="314"/>
      <c r="G67" s="314"/>
      <c r="H67" s="314"/>
      <c r="I67" s="314"/>
      <c r="J67" s="314"/>
      <c r="K67" s="314"/>
      <c r="L67" s="314"/>
      <c r="M67" s="314"/>
      <c r="N67" s="315"/>
      <c r="O67" s="92">
        <f>+O59+O64+O65+O66</f>
        <v>125183.5</v>
      </c>
      <c r="P67" s="163"/>
    </row>
    <row r="68" spans="2:16" ht="14.4" thickBot="1">
      <c r="B68" s="162"/>
      <c r="C68" s="79"/>
      <c r="O68" s="78"/>
      <c r="P68" s="163"/>
    </row>
    <row r="69" spans="2:16" ht="14.4" thickBot="1">
      <c r="B69" s="162"/>
      <c r="C69" s="316" t="s">
        <v>77</v>
      </c>
      <c r="D69" s="317"/>
      <c r="E69" s="317"/>
      <c r="F69" s="317"/>
      <c r="G69" s="317"/>
      <c r="H69" s="317"/>
      <c r="I69" s="317"/>
      <c r="J69" s="317"/>
      <c r="K69" s="317"/>
      <c r="L69" s="317"/>
      <c r="M69" s="317"/>
      <c r="N69" s="318"/>
      <c r="O69" s="91">
        <f>+O67</f>
        <v>125183.5</v>
      </c>
      <c r="P69" s="163"/>
    </row>
    <row r="70" spans="2:16">
      <c r="B70" s="162"/>
      <c r="C70" s="90"/>
      <c r="D70" s="89"/>
      <c r="E70" s="89"/>
      <c r="F70" s="89"/>
      <c r="G70" s="89"/>
      <c r="H70" s="89"/>
      <c r="I70" s="89"/>
      <c r="J70" s="89"/>
      <c r="K70" s="89"/>
      <c r="L70" s="89"/>
      <c r="M70" s="89"/>
      <c r="N70" s="89"/>
      <c r="O70" s="88"/>
      <c r="P70" s="163"/>
    </row>
    <row r="71" spans="2:16">
      <c r="B71" s="162"/>
      <c r="C71" s="79"/>
      <c r="O71" s="78"/>
      <c r="P71" s="163"/>
    </row>
    <row r="72" spans="2:16">
      <c r="B72" s="162"/>
      <c r="C72" s="79"/>
      <c r="O72" s="78"/>
      <c r="P72" s="163"/>
    </row>
    <row r="73" spans="2:16">
      <c r="B73" s="162"/>
      <c r="C73" s="79"/>
      <c r="H73" s="81" t="s">
        <v>78</v>
      </c>
      <c r="I73" s="81"/>
      <c r="J73" s="81"/>
      <c r="K73" s="81"/>
      <c r="O73" s="78"/>
      <c r="P73" s="163"/>
    </row>
    <row r="74" spans="2:16">
      <c r="B74" s="162"/>
      <c r="C74" s="87"/>
      <c r="D74" s="166"/>
      <c r="E74" s="166"/>
      <c r="F74" s="166"/>
      <c r="G74" s="166"/>
      <c r="H74" s="81" t="s">
        <v>79</v>
      </c>
      <c r="I74" s="166"/>
      <c r="J74" s="166"/>
      <c r="K74" s="166"/>
      <c r="L74" s="166"/>
      <c r="M74" s="166"/>
      <c r="N74" s="166"/>
      <c r="O74" s="86"/>
      <c r="P74" s="163"/>
    </row>
    <row r="75" spans="2:16">
      <c r="B75" s="162"/>
      <c r="C75" s="87"/>
      <c r="D75" s="166"/>
      <c r="E75" s="166"/>
      <c r="F75" s="166"/>
      <c r="G75" s="166"/>
      <c r="H75" s="81" t="s">
        <v>80</v>
      </c>
      <c r="K75" s="166"/>
      <c r="L75" s="166"/>
      <c r="M75" s="166"/>
      <c r="N75" s="166"/>
      <c r="O75" s="86"/>
      <c r="P75" s="163"/>
    </row>
    <row r="76" spans="2:16">
      <c r="B76" s="162"/>
      <c r="C76" s="82"/>
      <c r="D76" s="167"/>
      <c r="E76" s="167"/>
      <c r="F76" s="167"/>
      <c r="G76" s="167"/>
      <c r="H76" s="81" t="s">
        <v>81</v>
      </c>
      <c r="I76" s="167"/>
      <c r="J76" s="167"/>
      <c r="K76" s="167"/>
      <c r="L76" s="167"/>
      <c r="M76" s="167"/>
      <c r="N76" s="167"/>
      <c r="O76" s="76"/>
      <c r="P76" s="163"/>
    </row>
    <row r="77" spans="2:16">
      <c r="B77" s="162"/>
      <c r="C77" s="79"/>
      <c r="H77" s="73" t="s">
        <v>82</v>
      </c>
      <c r="O77" s="78"/>
      <c r="P77" s="163"/>
    </row>
    <row r="78" spans="2:16">
      <c r="B78" s="162"/>
      <c r="C78" s="85" t="s">
        <v>83</v>
      </c>
      <c r="D78" s="155"/>
      <c r="E78" s="155"/>
      <c r="F78" s="155"/>
      <c r="G78" s="155"/>
      <c r="H78" s="155"/>
      <c r="I78" s="155"/>
      <c r="J78" s="155"/>
      <c r="K78" s="155"/>
      <c r="L78" s="155"/>
      <c r="M78" s="155"/>
      <c r="N78" s="155"/>
      <c r="O78" s="84"/>
      <c r="P78" s="163"/>
    </row>
    <row r="79" spans="2:16">
      <c r="B79" s="162"/>
      <c r="C79" s="304"/>
      <c r="D79" s="305"/>
      <c r="E79" s="305"/>
      <c r="F79" s="305"/>
      <c r="G79" s="305"/>
      <c r="H79" s="305"/>
      <c r="I79" s="305"/>
      <c r="J79" s="305"/>
      <c r="K79" s="305"/>
      <c r="L79" s="305"/>
      <c r="M79" s="305"/>
      <c r="N79" s="305"/>
      <c r="O79" s="306"/>
      <c r="P79" s="163"/>
    </row>
    <row r="80" spans="2:16">
      <c r="B80" s="162"/>
      <c r="C80" s="304"/>
      <c r="D80" s="305"/>
      <c r="E80" s="305"/>
      <c r="F80" s="305"/>
      <c r="G80" s="305"/>
      <c r="H80" s="305"/>
      <c r="I80" s="305"/>
      <c r="J80" s="305"/>
      <c r="K80" s="305"/>
      <c r="L80" s="305"/>
      <c r="M80" s="305"/>
      <c r="N80" s="305"/>
      <c r="O80" s="306"/>
      <c r="P80" s="163"/>
    </row>
    <row r="81" spans="2:16">
      <c r="B81" s="162"/>
      <c r="C81" s="82"/>
      <c r="D81" s="167"/>
      <c r="E81" s="167"/>
      <c r="F81" s="167"/>
      <c r="G81" s="167"/>
      <c r="H81" s="167"/>
      <c r="I81" s="167"/>
      <c r="J81" s="167"/>
      <c r="K81" s="167"/>
      <c r="L81" s="167"/>
      <c r="M81" s="167"/>
      <c r="N81" s="167"/>
      <c r="O81" s="76"/>
      <c r="P81" s="163"/>
    </row>
    <row r="82" spans="2:16">
      <c r="B82" s="162"/>
      <c r="C82" s="83" t="s">
        <v>84</v>
      </c>
      <c r="D82" s="167"/>
      <c r="E82" s="167"/>
      <c r="F82" s="167"/>
      <c r="G82" s="167"/>
      <c r="H82" s="167"/>
      <c r="I82" s="167"/>
      <c r="J82" s="167"/>
      <c r="K82" s="167"/>
      <c r="L82" s="167"/>
      <c r="M82" s="167"/>
      <c r="N82" s="167"/>
      <c r="O82" s="76"/>
      <c r="P82" s="163"/>
    </row>
    <row r="83" spans="2:16" ht="12.75" customHeight="1">
      <c r="B83" s="162"/>
      <c r="C83" s="301" t="s">
        <v>85</v>
      </c>
      <c r="D83" s="302"/>
      <c r="E83" s="302"/>
      <c r="F83" s="302"/>
      <c r="G83" s="302"/>
      <c r="H83" s="302"/>
      <c r="I83" s="302"/>
      <c r="J83" s="302"/>
      <c r="K83" s="302"/>
      <c r="L83" s="302"/>
      <c r="M83" s="302"/>
      <c r="N83" s="302"/>
      <c r="O83" s="303"/>
      <c r="P83" s="163"/>
    </row>
    <row r="84" spans="2:16">
      <c r="B84" s="162"/>
      <c r="C84" s="301"/>
      <c r="D84" s="302"/>
      <c r="E84" s="302"/>
      <c r="F84" s="302"/>
      <c r="G84" s="302"/>
      <c r="H84" s="302"/>
      <c r="I84" s="302"/>
      <c r="J84" s="302"/>
      <c r="K84" s="302"/>
      <c r="L84" s="302"/>
      <c r="M84" s="302"/>
      <c r="N84" s="302"/>
      <c r="O84" s="303"/>
      <c r="P84" s="163"/>
    </row>
    <row r="85" spans="2:16" ht="13.05" customHeight="1">
      <c r="B85" s="162"/>
      <c r="C85" s="301" t="s">
        <v>86</v>
      </c>
      <c r="D85" s="302"/>
      <c r="E85" s="302"/>
      <c r="F85" s="302"/>
      <c r="G85" s="302"/>
      <c r="H85" s="302"/>
      <c r="I85" s="302"/>
      <c r="J85" s="302"/>
      <c r="K85" s="302"/>
      <c r="L85" s="302"/>
      <c r="M85" s="302"/>
      <c r="N85" s="302"/>
      <c r="O85" s="303"/>
      <c r="P85" s="163"/>
    </row>
    <row r="86" spans="2:16">
      <c r="B86" s="162"/>
      <c r="C86" s="301"/>
      <c r="D86" s="302"/>
      <c r="E86" s="302"/>
      <c r="F86" s="302"/>
      <c r="G86" s="302"/>
      <c r="H86" s="302"/>
      <c r="I86" s="302"/>
      <c r="J86" s="302"/>
      <c r="K86" s="302"/>
      <c r="L86" s="302"/>
      <c r="M86" s="302"/>
      <c r="N86" s="302"/>
      <c r="O86" s="303"/>
      <c r="P86" s="163"/>
    </row>
    <row r="87" spans="2:16">
      <c r="B87" s="162"/>
      <c r="C87" s="82"/>
      <c r="D87" s="167"/>
      <c r="E87" s="167"/>
      <c r="F87" s="167"/>
      <c r="G87" s="167"/>
      <c r="H87" s="167"/>
      <c r="I87" s="167"/>
      <c r="J87" s="167"/>
      <c r="K87" s="167"/>
      <c r="L87" s="167"/>
      <c r="M87" s="167"/>
      <c r="N87" s="167"/>
      <c r="O87" s="76"/>
      <c r="P87" s="163"/>
    </row>
    <row r="88" spans="2:16">
      <c r="B88" s="162"/>
      <c r="C88" s="79"/>
      <c r="H88" s="81" t="s">
        <v>78</v>
      </c>
      <c r="O88" s="78"/>
      <c r="P88" s="163"/>
    </row>
    <row r="89" spans="2:16">
      <c r="B89" s="162"/>
      <c r="C89" s="79"/>
      <c r="H89" s="73" t="s">
        <v>79</v>
      </c>
      <c r="I89" s="80"/>
      <c r="J89" s="80"/>
      <c r="K89" s="80"/>
      <c r="O89" s="78"/>
      <c r="P89" s="163"/>
    </row>
    <row r="90" spans="2:16">
      <c r="B90" s="162"/>
      <c r="C90" s="79"/>
      <c r="H90" s="73" t="s">
        <v>87</v>
      </c>
      <c r="I90" s="168"/>
      <c r="J90" s="168"/>
      <c r="K90" s="168"/>
      <c r="O90" s="78"/>
      <c r="P90" s="163"/>
    </row>
    <row r="91" spans="2:16">
      <c r="B91" s="162"/>
      <c r="C91" s="77"/>
      <c r="D91" s="167"/>
      <c r="E91" s="167"/>
      <c r="F91" s="167"/>
      <c r="G91" s="167"/>
      <c r="H91" s="73" t="s">
        <v>81</v>
      </c>
      <c r="L91" s="167"/>
      <c r="M91" s="167"/>
      <c r="N91" s="167"/>
      <c r="O91" s="76"/>
      <c r="P91" s="163"/>
    </row>
    <row r="92" spans="2:16" ht="17.25" customHeight="1">
      <c r="B92" s="162"/>
      <c r="C92" s="75"/>
      <c r="D92" s="169"/>
      <c r="E92" s="169"/>
      <c r="K92" s="293"/>
      <c r="L92" s="293"/>
      <c r="M92" s="293"/>
      <c r="N92" s="293"/>
      <c r="O92" s="294"/>
      <c r="P92" s="163"/>
    </row>
    <row r="93" spans="2:16" ht="18.75" customHeight="1" thickBot="1">
      <c r="B93" s="162"/>
      <c r="C93" s="297"/>
      <c r="D93" s="298"/>
      <c r="E93" s="298"/>
      <c r="F93" s="74"/>
      <c r="G93" s="74"/>
      <c r="H93" s="74"/>
      <c r="I93" s="74"/>
      <c r="J93" s="74"/>
      <c r="K93" s="295"/>
      <c r="L93" s="295"/>
      <c r="M93" s="295"/>
      <c r="N93" s="295"/>
      <c r="O93" s="296"/>
      <c r="P93" s="163"/>
    </row>
    <row r="94" spans="2:16" ht="14.4" thickBot="1">
      <c r="B94" s="170"/>
      <c r="C94" s="171"/>
      <c r="D94" s="171"/>
      <c r="E94" s="171"/>
      <c r="F94" s="171"/>
      <c r="G94" s="171"/>
      <c r="H94" s="171"/>
      <c r="I94" s="171"/>
      <c r="J94" s="171"/>
      <c r="K94" s="171"/>
      <c r="L94" s="171"/>
      <c r="M94" s="171"/>
      <c r="N94" s="171"/>
      <c r="O94" s="171"/>
      <c r="P94" s="172"/>
    </row>
    <row r="95" spans="2:16" ht="14.4" thickTop="1"/>
  </sheetData>
  <mergeCells count="83">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18:F18"/>
    <mergeCell ref="C22:O22"/>
    <mergeCell ref="D24:L24"/>
    <mergeCell ref="M24:N24"/>
    <mergeCell ref="D25:L25"/>
    <mergeCell ref="M25:N25"/>
    <mergeCell ref="C39:J39"/>
    <mergeCell ref="M39:N39"/>
    <mergeCell ref="C26:O28"/>
    <mergeCell ref="C29:G29"/>
    <mergeCell ref="H29:I29"/>
    <mergeCell ref="J29:K29"/>
    <mergeCell ref="M29:N29"/>
    <mergeCell ref="C32:G32"/>
    <mergeCell ref="H32:I32"/>
    <mergeCell ref="J32:K32"/>
    <mergeCell ref="M32:N32"/>
    <mergeCell ref="C30:G30"/>
    <mergeCell ref="M33:N33"/>
    <mergeCell ref="C34:N34"/>
    <mergeCell ref="C35:O37"/>
    <mergeCell ref="C38:J38"/>
    <mergeCell ref="M38:N38"/>
    <mergeCell ref="C40:J40"/>
    <mergeCell ref="M40:N40"/>
    <mergeCell ref="C41:N41"/>
    <mergeCell ref="C42:O44"/>
    <mergeCell ref="C45:I45"/>
    <mergeCell ref="M45:N45"/>
    <mergeCell ref="M46:N46"/>
    <mergeCell ref="C47:I47"/>
    <mergeCell ref="M47:N47"/>
    <mergeCell ref="C48:N48"/>
    <mergeCell ref="C49:O51"/>
    <mergeCell ref="K92:O93"/>
    <mergeCell ref="C93:E93"/>
    <mergeCell ref="C31:G31"/>
    <mergeCell ref="H31:I31"/>
    <mergeCell ref="J31:K31"/>
    <mergeCell ref="M31:N31"/>
    <mergeCell ref="M65:N65"/>
    <mergeCell ref="M66:N66"/>
    <mergeCell ref="C67:N67"/>
    <mergeCell ref="C69:N69"/>
    <mergeCell ref="C79:O79"/>
    <mergeCell ref="C80:O80"/>
    <mergeCell ref="C57:N57"/>
    <mergeCell ref="C59:N59"/>
    <mergeCell ref="C60:O62"/>
    <mergeCell ref="C63:I63"/>
    <mergeCell ref="H30:I30"/>
    <mergeCell ref="J30:K30"/>
    <mergeCell ref="M30:N30"/>
    <mergeCell ref="C83:O84"/>
    <mergeCell ref="C85:O86"/>
    <mergeCell ref="M63:N63"/>
    <mergeCell ref="C64:I64"/>
    <mergeCell ref="M64:N64"/>
    <mergeCell ref="C52:I52"/>
    <mergeCell ref="M52:N52"/>
    <mergeCell ref="M53:N53"/>
    <mergeCell ref="M54:N54"/>
    <mergeCell ref="M55:N55"/>
    <mergeCell ref="C56:I56"/>
    <mergeCell ref="M56:N56"/>
    <mergeCell ref="C46:I46"/>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24</vt:i4>
      </vt:variant>
    </vt:vector>
  </HeadingPairs>
  <TitlesOfParts>
    <vt:vector size="47" baseType="lpstr">
      <vt:lpstr>PRESUPUESTO OFICIAL (Entidad)</vt:lpstr>
      <vt:lpstr>PROPUESTA ECONOMICA(Proponente)</vt:lpstr>
      <vt:lpstr>1,1</vt:lpstr>
      <vt:lpstr>1,2</vt:lpstr>
      <vt:lpstr>1,3</vt:lpstr>
      <vt:lpstr>2,1</vt:lpstr>
      <vt:lpstr>2,2</vt:lpstr>
      <vt:lpstr>2,3</vt:lpstr>
      <vt:lpstr>3,1</vt:lpstr>
      <vt:lpstr>3,2</vt:lpstr>
      <vt:lpstr>3,3</vt:lpstr>
      <vt:lpstr>4,1</vt:lpstr>
      <vt:lpstr>4,2</vt:lpstr>
      <vt:lpstr>4,3</vt:lpstr>
      <vt:lpstr>4,4</vt:lpstr>
      <vt:lpstr>4,5</vt:lpstr>
      <vt:lpstr>4,6</vt:lpstr>
      <vt:lpstr>5,1</vt:lpstr>
      <vt:lpstr>5,2</vt:lpstr>
      <vt:lpstr>5,3</vt:lpstr>
      <vt:lpstr>6,1</vt:lpstr>
      <vt:lpstr>7,1</vt:lpstr>
      <vt:lpstr>8,1</vt:lpstr>
      <vt:lpstr>_GoBack</vt:lpstr>
      <vt:lpstr>'1,1'!Área_de_impresión</vt:lpstr>
      <vt:lpstr>'1,2'!Área_de_impresión</vt:lpstr>
      <vt:lpstr>'1,3'!Área_de_impresión</vt:lpstr>
      <vt:lpstr>'2,1'!Área_de_impresión</vt:lpstr>
      <vt:lpstr>'2,2'!Área_de_impresión</vt:lpstr>
      <vt:lpstr>'2,3'!Área_de_impresión</vt:lpstr>
      <vt:lpstr>'3,1'!Área_de_impresión</vt:lpstr>
      <vt:lpstr>'3,2'!Área_de_impresión</vt:lpstr>
      <vt:lpstr>'3,3'!Área_de_impresión</vt:lpstr>
      <vt:lpstr>'4,1'!Área_de_impresión</vt:lpstr>
      <vt:lpstr>'4,2'!Área_de_impresión</vt:lpstr>
      <vt:lpstr>'4,3'!Área_de_impresión</vt:lpstr>
      <vt:lpstr>'4,4'!Área_de_impresión</vt:lpstr>
      <vt:lpstr>'4,5'!Área_de_impresión</vt:lpstr>
      <vt:lpstr>'4,6'!Área_de_impresión</vt:lpstr>
      <vt:lpstr>'5,1'!Área_de_impresión</vt:lpstr>
      <vt:lpstr>'5,2'!Área_de_impresión</vt:lpstr>
      <vt:lpstr>'5,3'!Área_de_impresión</vt:lpstr>
      <vt:lpstr>'6,1'!Área_de_impresión</vt:lpstr>
      <vt:lpstr>'7,1'!Área_de_impresión</vt:lpstr>
      <vt:lpstr>'8,1'!Área_de_impresión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JHON MOLINA</cp:lastModifiedBy>
  <cp:revision/>
  <cp:lastPrinted>2020-02-14T22:15:33Z</cp:lastPrinted>
  <dcterms:created xsi:type="dcterms:W3CDTF">2006-06-27T16:47:25Z</dcterms:created>
  <dcterms:modified xsi:type="dcterms:W3CDTF">2026-08-05T16:44:28Z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