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elisa/Library/Mobile Documents/com~apple~CloudDocs/2026/INFRAESTRUCTURA SABANETA/MENOR CUANTIA UMATA/PROCESO 2/"/>
    </mc:Choice>
  </mc:AlternateContent>
  <xr:revisionPtr revIDLastSave="0" documentId="13_ncr:1_{7459A8BA-C1CF-AF42-AFC9-431834E214E9}" xr6:coauthVersionLast="47" xr6:coauthVersionMax="47" xr10:uidLastSave="{00000000-0000-0000-0000-000000000000}"/>
  <bookViews>
    <workbookView xWindow="0" yWindow="500" windowWidth="20500" windowHeight="7540" xr2:uid="{00000000-000D-0000-FFFF-FFFF00000000}"/>
  </bookViews>
  <sheets>
    <sheet name="PRESUPUESTO" sheetId="1" r:id="rId1"/>
  </sheets>
  <externalReferences>
    <externalReference r:id="rId2"/>
  </externalReferences>
  <definedNames>
    <definedName name="_________key2" hidden="1">#REF!</definedName>
    <definedName name="________key2" hidden="1">#REF!</definedName>
    <definedName name="________key3" hidden="1">#REF!</definedName>
    <definedName name="___key2" hidden="1">#REF!</definedName>
    <definedName name="___key3" hidden="1">#REF!</definedName>
    <definedName name="___key31"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ist_Bin" hidden="1">#REF!</definedName>
    <definedName name="_Dist_Values" hidden="1">#REF!</definedName>
    <definedName name="_Fill" hidden="1">#REF!</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 hidden="1">#REF!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wvu.TAB1." hidden="1">#REF!</definedName>
    <definedName name="ACwvu.TAB2." hidden="1">#REF!</definedName>
    <definedName name="ACwvu.TAB3." hidden="1">#REF!</definedName>
    <definedName name="ACwvu.TAB4." hidden="1">#REF!</definedName>
    <definedName name="ACwvu.TAB5." hidden="1">#REF!</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v" hidden="1">#REF!</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sto2" hidden="1">#REF!</definedName>
    <definedName name="CUNET" hidden="1">{"via1",#N/A,TRUE,"general";"via2",#N/A,TRUE,"general";"via3",#N/A,TRUE,"general"}</definedName>
    <definedName name="cv" hidden="1">{"TAB1",#N/A,TRUE,"GENERAL";"TAB2",#N/A,TRUE,"GENERAL";"TAB3",#N/A,TRUE,"GENERAL";"TAB4",#N/A,TRUE,"GENERAL";"TAB5",#N/A,TRUE,"GENERAL"}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tor3">#REF!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P_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dhdh" hidden="1">#REF!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PRESUPUESTO!#REF!</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3</definedName>
    <definedName name="solver_val" localSheetId="0" hidden="1">0</definedName>
    <definedName name="solver_ver" localSheetId="0" hidden="1">3</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K_1" hidden="1">#REF!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7428D23_BC6F_4C63_A7F3_A8D8A61BF433_.wvu.Cols" localSheetId="0" hidden="1">PRESUPUESTO!#REF!,PRESUPUESTO!#REF!,PRESUPUESTO!#REF!,PRESUPUESTO!#REF!,PRESUPUESTO!#REF!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80ACB9_FA83_4338_89FE_BB26875C8195_.wvu.Cols" localSheetId="0" hidden="1">PRESUPUESTO!#REF!,PRESUPUESTO!#REF!,PRESUPUESTO!#REF!,PRESUPUESTO!#REF!,PRESUPUESTO!#REF!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89" i="1" l="1"/>
  <c r="D89" i="1"/>
  <c r="C89" i="1"/>
  <c r="G88" i="1"/>
  <c r="D88" i="1"/>
  <c r="C88" i="1"/>
  <c r="G86" i="1"/>
  <c r="D86" i="1"/>
  <c r="C86" i="1"/>
  <c r="G84" i="1"/>
  <c r="D84" i="1"/>
  <c r="C84" i="1"/>
  <c r="G83" i="1"/>
  <c r="D83" i="1"/>
  <c r="C83" i="1"/>
  <c r="G82" i="1"/>
  <c r="D82" i="1"/>
  <c r="C82" i="1"/>
  <c r="G81" i="1"/>
  <c r="D81" i="1"/>
  <c r="C81" i="1"/>
  <c r="G80" i="1"/>
  <c r="D80" i="1"/>
  <c r="C80" i="1"/>
  <c r="G78" i="1"/>
  <c r="D78" i="1"/>
  <c r="C78" i="1"/>
  <c r="G77" i="1"/>
  <c r="D77" i="1"/>
  <c r="C77" i="1"/>
  <c r="G76" i="1"/>
  <c r="D76" i="1"/>
  <c r="C76" i="1"/>
  <c r="G75" i="1"/>
  <c r="D75" i="1"/>
  <c r="C75" i="1"/>
  <c r="G74" i="1"/>
  <c r="D74" i="1"/>
  <c r="C74" i="1"/>
  <c r="G73" i="1"/>
  <c r="D73" i="1"/>
  <c r="C73" i="1"/>
  <c r="G71" i="1"/>
  <c r="D71" i="1"/>
  <c r="C71" i="1"/>
  <c r="G70" i="1"/>
  <c r="D70" i="1"/>
  <c r="C70" i="1"/>
  <c r="G69" i="1"/>
  <c r="D69" i="1"/>
  <c r="C69" i="1"/>
  <c r="G68" i="1"/>
  <c r="D68" i="1"/>
  <c r="C68" i="1"/>
  <c r="G67" i="1"/>
  <c r="D67" i="1"/>
  <c r="C67" i="1"/>
  <c r="G66" i="1"/>
  <c r="D66" i="1"/>
  <c r="C66" i="1"/>
  <c r="G65" i="1"/>
  <c r="D65" i="1"/>
  <c r="C65" i="1"/>
  <c r="G64" i="1"/>
  <c r="D64" i="1"/>
  <c r="C64" i="1"/>
  <c r="G63" i="1"/>
  <c r="D63" i="1"/>
  <c r="C63" i="1"/>
  <c r="G61" i="1"/>
  <c r="D61" i="1"/>
  <c r="C61" i="1"/>
  <c r="G60" i="1"/>
  <c r="D60" i="1"/>
  <c r="C60" i="1"/>
  <c r="G59" i="1"/>
  <c r="D59" i="1"/>
  <c r="C59" i="1"/>
  <c r="G58" i="1"/>
  <c r="D58" i="1"/>
  <c r="C58" i="1"/>
  <c r="G57" i="1"/>
  <c r="D57" i="1"/>
  <c r="C57" i="1"/>
  <c r="G55" i="1"/>
  <c r="D55" i="1"/>
  <c r="C55" i="1"/>
  <c r="G54" i="1"/>
  <c r="D54" i="1"/>
  <c r="C54" i="1"/>
  <c r="G53" i="1"/>
  <c r="D53" i="1"/>
  <c r="C53" i="1"/>
  <c r="G51" i="1"/>
  <c r="D51" i="1"/>
  <c r="C51" i="1"/>
  <c r="G50" i="1"/>
  <c r="D50" i="1"/>
  <c r="C50" i="1"/>
  <c r="G48" i="1"/>
  <c r="D48" i="1"/>
  <c r="C48" i="1"/>
  <c r="G47" i="1"/>
  <c r="D47" i="1"/>
  <c r="C47" i="1"/>
  <c r="G45" i="1"/>
  <c r="D45" i="1"/>
  <c r="C45" i="1"/>
  <c r="G44" i="1"/>
  <c r="D44" i="1"/>
  <c r="C44" i="1"/>
  <c r="G42" i="1"/>
  <c r="D42" i="1"/>
  <c r="C42" i="1"/>
  <c r="G41" i="1"/>
  <c r="D41" i="1"/>
  <c r="C41" i="1"/>
  <c r="G40" i="1"/>
  <c r="D40" i="1"/>
  <c r="C40" i="1"/>
  <c r="G39" i="1"/>
  <c r="D39" i="1"/>
  <c r="C39" i="1"/>
  <c r="G37" i="1"/>
  <c r="D37" i="1"/>
  <c r="C37" i="1"/>
  <c r="G36" i="1"/>
  <c r="D36" i="1"/>
  <c r="C36" i="1"/>
  <c r="G34" i="1"/>
  <c r="D34" i="1"/>
  <c r="C34" i="1"/>
  <c r="G33" i="1"/>
  <c r="D33" i="1"/>
  <c r="C33" i="1"/>
  <c r="G32" i="1"/>
  <c r="D32" i="1"/>
  <c r="C32" i="1"/>
  <c r="G31" i="1"/>
  <c r="D31" i="1"/>
  <c r="C31" i="1"/>
  <c r="G30" i="1"/>
  <c r="D30" i="1"/>
  <c r="C30" i="1"/>
  <c r="G29" i="1"/>
  <c r="D29" i="1"/>
  <c r="C29" i="1"/>
  <c r="G28" i="1"/>
  <c r="D28" i="1"/>
  <c r="C28" i="1"/>
  <c r="G27" i="1"/>
  <c r="D27" i="1"/>
  <c r="C27" i="1"/>
  <c r="G25" i="1"/>
  <c r="D25" i="1"/>
  <c r="C25" i="1"/>
  <c r="G24" i="1"/>
  <c r="D24" i="1"/>
  <c r="C24" i="1"/>
  <c r="G23" i="1"/>
  <c r="D23" i="1"/>
  <c r="C23" i="1"/>
  <c r="G22" i="1"/>
  <c r="D22" i="1"/>
  <c r="C22" i="1"/>
  <c r="G20" i="1"/>
  <c r="D20" i="1"/>
  <c r="C20" i="1"/>
  <c r="G19" i="1"/>
  <c r="D19" i="1"/>
  <c r="C19" i="1"/>
  <c r="G18" i="1"/>
  <c r="D18" i="1"/>
  <c r="C18" i="1"/>
  <c r="G17" i="1"/>
  <c r="D17" i="1"/>
  <c r="C17" i="1"/>
  <c r="G16" i="1"/>
  <c r="D16" i="1"/>
  <c r="C16" i="1"/>
  <c r="G15" i="1"/>
  <c r="D15" i="1"/>
  <c r="C15" i="1"/>
  <c r="G14" i="1"/>
  <c r="D14" i="1"/>
  <c r="C14" i="1"/>
  <c r="G13" i="1"/>
  <c r="D13" i="1"/>
  <c r="C13" i="1"/>
  <c r="G12" i="1"/>
  <c r="D12" i="1"/>
  <c r="C12" i="1"/>
  <c r="G11" i="1"/>
  <c r="D11" i="1"/>
  <c r="C11" i="1"/>
  <c r="G10" i="1"/>
  <c r="D10" i="1"/>
  <c r="C10" i="1"/>
  <c r="G8" i="1"/>
  <c r="D8" i="1"/>
  <c r="C8" i="1"/>
  <c r="G7" i="1"/>
  <c r="D7" i="1"/>
  <c r="C7" i="1"/>
  <c r="G6" i="1"/>
  <c r="D6" i="1"/>
  <c r="C6" i="1"/>
  <c r="G90" i="1" l="1"/>
  <c r="G91" i="1" s="1"/>
  <c r="G92" i="1" l="1"/>
  <c r="G93" i="1" s="1"/>
  <c r="G94" i="1" s="1"/>
</calcChain>
</file>

<file path=xl/sharedStrings.xml><?xml version="1.0" encoding="utf-8"?>
<sst xmlns="http://schemas.openxmlformats.org/spreadsheetml/2006/main" count="187" uniqueCount="164">
  <si>
    <t>OBJETO:</t>
  </si>
  <si>
    <t>ID BD</t>
  </si>
  <si>
    <t>ID</t>
  </si>
  <si>
    <t>ACTIVIDADES</t>
  </si>
  <si>
    <t>UNIDAD DE MEDIDA</t>
  </si>
  <si>
    <t>VALOR UNITARIO</t>
  </si>
  <si>
    <t>CANTIDAD CONTRACTUAL</t>
  </si>
  <si>
    <t>VALOR PARCIAL</t>
  </si>
  <si>
    <t>1</t>
  </si>
  <si>
    <t>PRELIMINARES</t>
  </si>
  <si>
    <t>1.3</t>
  </si>
  <si>
    <t>1.1</t>
  </si>
  <si>
    <t>1.5</t>
  </si>
  <si>
    <t>1.2</t>
  </si>
  <si>
    <t>1.6</t>
  </si>
  <si>
    <t>2</t>
  </si>
  <si>
    <t>DESMONTE Y DEMOLICIÓN</t>
  </si>
  <si>
    <t>2.1</t>
  </si>
  <si>
    <t>2.2</t>
  </si>
  <si>
    <t>2.7</t>
  </si>
  <si>
    <t>2.3</t>
  </si>
  <si>
    <t>2.8</t>
  </si>
  <si>
    <t>2.4</t>
  </si>
  <si>
    <t>2.9</t>
  </si>
  <si>
    <t>2.5</t>
  </si>
  <si>
    <t>2.13</t>
  </si>
  <si>
    <t>2.6</t>
  </si>
  <si>
    <t>2.16</t>
  </si>
  <si>
    <t>2.17</t>
  </si>
  <si>
    <t>2.21</t>
  </si>
  <si>
    <t>2.35</t>
  </si>
  <si>
    <t>2.10</t>
  </si>
  <si>
    <t>2.20</t>
  </si>
  <si>
    <t>2.11</t>
  </si>
  <si>
    <t>3</t>
  </si>
  <si>
    <t xml:space="preserve">EXCAVACIONES, LLENOS Y CARGUE </t>
  </si>
  <si>
    <t>3.3</t>
  </si>
  <si>
    <t>3.1</t>
  </si>
  <si>
    <t>3.22</t>
  </si>
  <si>
    <t>3.2</t>
  </si>
  <si>
    <t>3.18</t>
  </si>
  <si>
    <t>3.4</t>
  </si>
  <si>
    <t>4</t>
  </si>
  <si>
    <t>ELEMENTOS DE CONCRETO</t>
  </si>
  <si>
    <t>4.1</t>
  </si>
  <si>
    <t>4.9</t>
  </si>
  <si>
    <t>4.2</t>
  </si>
  <si>
    <t>4.14</t>
  </si>
  <si>
    <t>4.3</t>
  </si>
  <si>
    <t>4.22</t>
  </si>
  <si>
    <t>4.4</t>
  </si>
  <si>
    <t>4.8</t>
  </si>
  <si>
    <t>4.5</t>
  </si>
  <si>
    <t>4.39</t>
  </si>
  <si>
    <t>4.6</t>
  </si>
  <si>
    <t>NV</t>
  </si>
  <si>
    <t>4.7</t>
  </si>
  <si>
    <t>4.45</t>
  </si>
  <si>
    <t>5</t>
  </si>
  <si>
    <t>ACERO DE REFUERZO</t>
  </si>
  <si>
    <t>5.1</t>
  </si>
  <si>
    <t>5.3</t>
  </si>
  <si>
    <t>5.2</t>
  </si>
  <si>
    <t>6</t>
  </si>
  <si>
    <t>CUBIERTA</t>
  </si>
  <si>
    <t>6.4</t>
  </si>
  <si>
    <t>6.1</t>
  </si>
  <si>
    <t>6.6</t>
  </si>
  <si>
    <t>6.2</t>
  </si>
  <si>
    <t>6.16</t>
  </si>
  <si>
    <t>6.3</t>
  </si>
  <si>
    <t>6.18</t>
  </si>
  <si>
    <t>7</t>
  </si>
  <si>
    <t>MAMPOSTERIA</t>
  </si>
  <si>
    <t>7.2</t>
  </si>
  <si>
    <t>7.1</t>
  </si>
  <si>
    <t>7.4</t>
  </si>
  <si>
    <t>8</t>
  </si>
  <si>
    <t>PINTURA</t>
  </si>
  <si>
    <t>8.1</t>
  </si>
  <si>
    <t>8.3</t>
  </si>
  <si>
    <t>8.2</t>
  </si>
  <si>
    <t>9</t>
  </si>
  <si>
    <t>PISOS Y ENCHAPES</t>
  </si>
  <si>
    <t>9.1</t>
  </si>
  <si>
    <t>9.23</t>
  </si>
  <si>
    <t>9.2</t>
  </si>
  <si>
    <t>10</t>
  </si>
  <si>
    <t>COMPONENTE HIDRAULICO</t>
  </si>
  <si>
    <t>10.3</t>
  </si>
  <si>
    <t>10.1</t>
  </si>
  <si>
    <t>10.6</t>
  </si>
  <si>
    <t>10.2</t>
  </si>
  <si>
    <t>10.12</t>
  </si>
  <si>
    <t>11</t>
  </si>
  <si>
    <t>COMPONENTE ALCANTARILLADO SANITARIO Y PLUVIAL</t>
  </si>
  <si>
    <t>11.1</t>
  </si>
  <si>
    <t>11.3</t>
  </si>
  <si>
    <t>11.2</t>
  </si>
  <si>
    <t>11.11</t>
  </si>
  <si>
    <t>11.13</t>
  </si>
  <si>
    <t>11.4</t>
  </si>
  <si>
    <t>11.9</t>
  </si>
  <si>
    <t>11.5</t>
  </si>
  <si>
    <t>12</t>
  </si>
  <si>
    <t>COMPONENTE ELECTRICO</t>
  </si>
  <si>
    <t>12.6</t>
  </si>
  <si>
    <t>12.1</t>
  </si>
  <si>
    <t>12.8</t>
  </si>
  <si>
    <t>12.2</t>
  </si>
  <si>
    <t>12.10</t>
  </si>
  <si>
    <t>12.3</t>
  </si>
  <si>
    <t>12.13</t>
  </si>
  <si>
    <t>12.4</t>
  </si>
  <si>
    <t>12.14</t>
  </si>
  <si>
    <t>12.5</t>
  </si>
  <si>
    <t>12.27</t>
  </si>
  <si>
    <t>12.29</t>
  </si>
  <si>
    <t>12.7</t>
  </si>
  <si>
    <t>12.22</t>
  </si>
  <si>
    <t>12.24</t>
  </si>
  <si>
    <t>12.9</t>
  </si>
  <si>
    <t>13</t>
  </si>
  <si>
    <t>INSTALACIONES HIDROSANITARIAS</t>
  </si>
  <si>
    <t>13.2</t>
  </si>
  <si>
    <t>13.1</t>
  </si>
  <si>
    <t>13.7</t>
  </si>
  <si>
    <t>13.13</t>
  </si>
  <si>
    <t>13.3</t>
  </si>
  <si>
    <t>13.20</t>
  </si>
  <si>
    <t>13.4</t>
  </si>
  <si>
    <t>13.11</t>
  </si>
  <si>
    <t>13.5</t>
  </si>
  <si>
    <t>13.15</t>
  </si>
  <si>
    <t>13.6</t>
  </si>
  <si>
    <t>14</t>
  </si>
  <si>
    <t>CARPINTERIA METALICA</t>
  </si>
  <si>
    <t>14.1</t>
  </si>
  <si>
    <t>14.2</t>
  </si>
  <si>
    <t>14.6</t>
  </si>
  <si>
    <t>14.3</t>
  </si>
  <si>
    <t>14.15</t>
  </si>
  <si>
    <t>14.4</t>
  </si>
  <si>
    <t>14.14</t>
  </si>
  <si>
    <t>14.5</t>
  </si>
  <si>
    <t>15</t>
  </si>
  <si>
    <t>CARPINTERIA EN MADERA</t>
  </si>
  <si>
    <t>15.5</t>
  </si>
  <si>
    <t>15.1</t>
  </si>
  <si>
    <t>16</t>
  </si>
  <si>
    <t>DOTACIONAL</t>
  </si>
  <si>
    <t>16.4</t>
  </si>
  <si>
    <t>16.1</t>
  </si>
  <si>
    <t>16.22</t>
  </si>
  <si>
    <t>16.2</t>
  </si>
  <si>
    <t>TOTAL COSTO DIRECTO</t>
  </si>
  <si>
    <t>ADMINISTRACION</t>
  </si>
  <si>
    <t>UTILIDAD</t>
  </si>
  <si>
    <t>TOTAL AU</t>
  </si>
  <si>
    <t>TOTAL COSTO DIRECTO + AU</t>
  </si>
  <si>
    <t>PROPUESTA ECONOMICA</t>
  </si>
  <si>
    <t>CONTRATISTA</t>
  </si>
  <si>
    <t xml:space="preserve"> REPRESENTANTE LEGAL</t>
  </si>
  <si>
    <t>CONTRATO DE OBRA PÚBLICA No. SAB-03-013-26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</si>
</sst>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240A]\ * #,##0_-;\-[$$-240A]\ * #,##0_-;_-[$$-240A]\ * &quot;-&quot;??_-;_-@_-"/>
    <numFmt numFmtId="165" formatCode="_-&quot;$&quot;* #,##0_-;\-&quot;$&quot;* #,##0_-;_-&quot;$&quot;* &quot;-&quot;??_-;_-@_-"/>
  </numFmts>
  <fonts count="6" x14ac:knownFonts="1">
    <font>
      <sz val="11"/>
      <color theme="1"/>
      <name val="Calibri"/>
      <family val="2"/>
      <scheme val="minor"/>
    </font>
    <font>
      <sz val="11"/>
      <color theme="1"/>
      <name val="Calibri"/>
      <family val="2"/>
      <scheme val="minor"/>
    </font>
    <font>
      <b/>
      <sz val="12"/>
      <color theme="1"/>
      <name val="Calibri"/>
      <family val="2"/>
      <scheme val="minor"/>
    </font>
    <font>
      <sz val="10"/>
      <color theme="1"/>
      <name val="Calibri"/>
      <family val="2"/>
      <scheme val="minor"/>
    </font>
    <font>
      <b/>
      <sz val="10"/>
      <color theme="1"/>
      <name val="Calibri"/>
      <family val="2"/>
      <scheme val="minor"/>
    </font>
    <font>
      <b/>
      <sz val="10"/>
      <color rgb="FF000000"/>
      <name val="Calibri"/>
      <family val="2"/>
    </font>
  </fonts>
  <fills count="6">
    <fill>
      <patternFill patternType="none"/>
    </fill>
    <fill>
      <patternFill patternType="gray125"/>
    </fill>
    <fill>
      <patternFill patternType="solid">
        <fgColor theme="5" tint="0.59999389629810485"/>
        <bgColor indexed="64"/>
      </patternFill>
    </fill>
    <fill>
      <patternFill patternType="solid">
        <fgColor theme="5" tint="0.79998168889431442"/>
        <bgColor indexed="64"/>
      </patternFill>
    </fill>
    <fill>
      <patternFill patternType="solid">
        <fgColor theme="5" tint="0.59999389629810485"/>
        <bgColor rgb="FF000000"/>
      </patternFill>
    </fill>
    <fill>
      <patternFill patternType="solid">
        <fgColor theme="5"/>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auto="1"/>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5">
    <xf numFmtId="0" fontId="0" fillId="0" borderId="0" xfId="0"/>
    <xf numFmtId="49" fontId="3" fillId="2" borderId="4" xfId="0" applyNumberFormat="1" applyFont="1" applyFill="1" applyBorder="1" applyAlignment="1">
      <alignment horizontal="center" vertical="center" wrapText="1"/>
    </xf>
    <xf numFmtId="49" fontId="5" fillId="4" borderId="4" xfId="0" applyNumberFormat="1" applyFont="1" applyFill="1" applyBorder="1" applyAlignment="1">
      <alignment horizontal="center" vertical="center" wrapText="1"/>
    </xf>
    <xf numFmtId="0" fontId="5" fillId="4" borderId="4" xfId="0" applyFont="1" applyFill="1" applyBorder="1" applyAlignment="1">
      <alignment horizontal="left" vertical="center" wrapText="1"/>
    </xf>
    <xf numFmtId="0" fontId="3" fillId="2" borderId="4" xfId="0" applyFont="1" applyFill="1" applyBorder="1" applyAlignment="1">
      <alignment horizontal="center" vertical="center" wrapText="1"/>
    </xf>
    <xf numFmtId="164" fontId="3" fillId="2" borderId="4" xfId="0" applyNumberFormat="1" applyFont="1" applyFill="1" applyBorder="1" applyAlignment="1">
      <alignment horizontal="center" vertical="center" wrapText="1"/>
    </xf>
    <xf numFmtId="2" fontId="3" fillId="2" borderId="4" xfId="0" applyNumberFormat="1" applyFont="1" applyFill="1" applyBorder="1" applyAlignment="1">
      <alignment horizontal="center" vertical="center" wrapText="1"/>
    </xf>
    <xf numFmtId="165" fontId="4" fillId="2" borderId="4" xfId="1" applyNumberFormat="1" applyFont="1" applyFill="1" applyBorder="1" applyAlignment="1">
      <alignment horizontal="left" vertical="center" wrapText="1"/>
    </xf>
    <xf numFmtId="49" fontId="3" fillId="0" borderId="4" xfId="0" applyNumberFormat="1" applyFont="1" applyBorder="1" applyAlignment="1">
      <alignment horizontal="center" vertical="center" wrapText="1"/>
    </xf>
    <xf numFmtId="0" fontId="3" fillId="0" borderId="4" xfId="0" applyFont="1" applyBorder="1" applyAlignment="1">
      <alignment horizontal="left" vertical="center" wrapText="1"/>
    </xf>
    <xf numFmtId="0" fontId="3" fillId="0" borderId="4" xfId="0" applyFont="1" applyBorder="1" applyAlignment="1">
      <alignment horizontal="center" vertical="center" wrapText="1"/>
    </xf>
    <xf numFmtId="164" fontId="3" fillId="0" borderId="4" xfId="0" applyNumberFormat="1" applyFont="1" applyBorder="1" applyAlignment="1">
      <alignment horizontal="left" vertical="center" wrapText="1"/>
    </xf>
    <xf numFmtId="2" fontId="3" fillId="0" borderId="4"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164" fontId="4" fillId="5" borderId="4" xfId="0" applyNumberFormat="1" applyFont="1" applyFill="1" applyBorder="1" applyAlignment="1">
      <alignment horizontal="center" vertical="center" wrapText="1"/>
    </xf>
    <xf numFmtId="10" fontId="3" fillId="2" borderId="4" xfId="2" applyNumberFormat="1" applyFont="1" applyFill="1" applyBorder="1" applyAlignment="1">
      <alignment horizontal="center" vertical="center" wrapText="1"/>
    </xf>
    <xf numFmtId="49" fontId="3" fillId="0" borderId="0" xfId="0" applyNumberFormat="1" applyFont="1" applyAlignment="1">
      <alignment wrapText="1"/>
    </xf>
    <xf numFmtId="0" fontId="3" fillId="0" borderId="0" xfId="0" applyFont="1" applyAlignment="1">
      <alignment horizontal="center" vertical="center" wrapText="1"/>
    </xf>
    <xf numFmtId="0" fontId="3" fillId="0" borderId="0" xfId="0" applyFont="1" applyAlignment="1">
      <alignment horizontal="left" vertical="center" wrapText="1"/>
    </xf>
    <xf numFmtId="164" fontId="3" fillId="0" borderId="0" xfId="0" applyNumberFormat="1" applyFont="1" applyAlignment="1">
      <alignment horizontal="center" vertical="center" wrapText="1"/>
    </xf>
    <xf numFmtId="0" fontId="0" fillId="0" borderId="7" xfId="0" applyBorder="1"/>
    <xf numFmtId="0" fontId="4" fillId="5" borderId="1" xfId="0" applyFont="1" applyFill="1" applyBorder="1" applyAlignment="1">
      <alignment horizontal="right" vertical="center" wrapText="1"/>
    </xf>
    <xf numFmtId="0" fontId="4" fillId="5" borderId="2" xfId="0" applyFont="1" applyFill="1" applyBorder="1" applyAlignment="1">
      <alignment horizontal="right" vertical="center" wrapText="1"/>
    </xf>
    <xf numFmtId="0" fontId="4" fillId="2" borderId="4" xfId="0" applyFont="1" applyFill="1" applyBorder="1" applyAlignment="1">
      <alignment horizontal="right" vertical="center" wrapText="1"/>
    </xf>
    <xf numFmtId="0" fontId="4" fillId="5" borderId="4"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49" fontId="4" fillId="3" borderId="4" xfId="0" applyNumberFormat="1"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cellXfs>
  <cellStyles count="3">
    <cellStyle name="Moneda" xfId="1" builtinId="4"/>
    <cellStyle name="Normal" xfId="0" builtinId="0"/>
    <cellStyle name="Porcentaje" xfId="2" builtinId="5"/>
  </cellStyles>
  <dxfs count="2">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SPIRE/Desktop/SABANETA/LICITACIONES/2026/3.%20MEJORMIENTO%20BIEN%20DEL%20MUNICIPIO%20ANTIGUA%20UMATA/PPTO%20UMATA%20DISE&#209;O%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AU OBRA"/>
      <sheetName val="1"/>
      <sheetName val="2"/>
      <sheetName val="3"/>
      <sheetName val="4"/>
      <sheetName val="5"/>
      <sheetName val="6"/>
      <sheetName val="7"/>
      <sheetName val="8"/>
      <sheetName val="9"/>
      <sheetName val="10"/>
      <sheetName val="11"/>
      <sheetName val="12"/>
      <sheetName val="13"/>
      <sheetName val="14"/>
      <sheetName val="15"/>
      <sheetName val="16"/>
    </sheetNames>
    <sheetDataSet>
      <sheetData sheetId="0"/>
      <sheetData sheetId="1">
        <row r="7">
          <cell r="C7" t="str">
            <v>LIMPIEZA Y DESCAPOTE MANUAL, hasta una profundidad no menor que el espesor de la capa de tierra vegetal sin sobrepasar más de 25cm. Se deben retirar pequeñas plantas, maleza, maderas caídas, escombros, basuras o cualquier otro material existente. Incluye costales, cargue interno y acopio para su posterior retiro. No incluye la disposicion final de los elementos, se pagará en su respectivo item</v>
          </cell>
          <cell r="D7" t="str">
            <v>m2</v>
          </cell>
        </row>
        <row r="14">
          <cell r="C14" t="str">
            <v>ROCERÍA Y LIMPIEZA DE ZONAS VERDES EXISTENTES con guadañadora. Se deben retirar hierbas, matorrales, material arbustivo y residuos vegetales. Incluye cargue interno y acopio para su posterior retiro. No incluye la disposicion final de los elementos, se pagará en su respectivo item</v>
          </cell>
          <cell r="D14" t="str">
            <v>m2</v>
          </cell>
        </row>
        <row r="22">
          <cell r="C22"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diámetro aproximado 0,30 m y profundidad aproximada 0,50 m, concreto de 17,5 MPa, cable o alambre tensor parte inferior y superior horizontal, mantenimiento, desmonte y todos los demás elementos necesarios para su correcta instalación y operación. Cargue transporte y botada de material sobrante en botaderos oficiales</v>
          </cell>
          <cell r="D22" t="str">
            <v>m</v>
          </cell>
        </row>
        <row r="35">
          <cell r="C35" t="str">
            <v>DESMONTE Y RETIRO DE APARATOS SANITARIOS en cualquier material y diseño.  Incluye cargue interno y acopio para su posterior retiro. No incluye la disposicion final de los elementos, se pagará en su respectivo item</v>
          </cell>
          <cell r="D35" t="str">
            <v>Und</v>
          </cell>
        </row>
        <row r="41">
          <cell r="C41" t="str">
            <v>DESMONTE Y RETIRO DE TECHO Y SU ESTRUCTURA en cualquier material y diseño. Incluye cargue interno y acopio para su posterior retiro, equipo de trabajo en alturas. No incluye la disposicion final de los elementos, se pagará en su respectivo item</v>
          </cell>
          <cell r="D41" t="str">
            <v>m2</v>
          </cell>
        </row>
        <row r="49">
          <cell r="C49" t="str">
            <v>DESMONTE Y RETIRO DE VENTANA metálica y/o de madera con marco y vidrio en cualquier diseño. Incluye cargue interno y acopio para su posterior retiro. No incluye la disposicion final de los elementos, se pagará en su respectivo item</v>
          </cell>
          <cell r="D49" t="str">
            <v>m2</v>
          </cell>
        </row>
        <row r="53">
          <cell r="C53" t="str">
            <v>DESMONTE Y RETIRO DE PUERTA metálica o de madera con marco y ala en cualquier diseño y dimension. Incluye cargue interno y acopio para su posterior retiro. No incluye la disposicion final de los elementos, se pagará en su respectivo item</v>
          </cell>
          <cell r="D53" t="str">
            <v>Und</v>
          </cell>
        </row>
        <row r="57">
          <cell r="C57" t="str">
            <v>DESMONTE Y RETIRO DE CANOA Y/O BAJANTE y sus soportes en cualquier material y diseño. Incluye cargue interno y acopio para su posterior retiro. No incluye la disposicion final de los elementos, se pagará en su respectivo item</v>
          </cell>
          <cell r="D57" t="str">
            <v>m</v>
          </cell>
        </row>
        <row r="65">
          <cell r="C65" t="str">
            <v>DESMONTE Y RETIRO DE LUMINARIA, toma, suiches, tubería, caja, adaptadores, bombillas en cualquier material y diseño. Incluye cargue interno y acopio para su posterior retiro. Incluye la disposicion final de los elementos</v>
          </cell>
          <cell r="D65" t="str">
            <v>Und</v>
          </cell>
        </row>
        <row r="70">
          <cell r="C70" t="str">
            <v>DEMOLICIÓN MANUAL DE ENCHAPE Y/O REVOQUE EN MUROS O PISOS en cualquier material, diseño y espesor. Incluye cargue interno y acopio para su posterior retiro, retiro de rejillas y demas elementos. Incluye retiro del material sobrante producto de la demolicion</v>
          </cell>
          <cell r="D70" t="str">
            <v>m2</v>
          </cell>
        </row>
        <row r="77">
          <cell r="C77" t="str">
            <v>DEMOLICIÓN DE MURO EN MAMPOSTERÍA CON MARTILLO DEMOLEDOR con o sin enchape y/o revoque en cualquier material, diseño y espesor. Incluye cargue interno y acopio para su posterior retiro. Incluye retiro del material sobrante producto de la demolicion</v>
          </cell>
          <cell r="D77" t="str">
            <v>m2</v>
          </cell>
        </row>
        <row r="85">
          <cell r="C85" t="str">
            <v>DEMOLICIÓN MANUAL DE MESON en cualquier material, diseño y espesor. Incluye cargue interno y acopio para su posterior retiro. Incluye retiro del material sobrante producto de la demolicion</v>
          </cell>
          <cell r="D85" t="str">
            <v>m2</v>
          </cell>
        </row>
        <row r="92">
          <cell r="C92" t="str">
            <v>DEMOLICIÓN DE ESTRUCTURAS EN CONCRETO REFORZADO (COLUMNAS, VIGAS, MUROS, ENTRE OTROS) de cualquier resistencia y dimension. Incluye retiro de refuerzo y cualquier tipo de acabado (revoques y enchapes) o piso (en losas) e instalaciones embebidas, compresor neumático con martillo, además recuperación de los materiales aprovechables.  Incluye retiro del material sobrante producto de la demolicion</v>
          </cell>
          <cell r="D92" t="str">
            <v>m3</v>
          </cell>
        </row>
        <row r="100">
          <cell r="C100" t="str">
            <v>DEMOLICIÓN CON MARTILLO DEMOLEDOR DE PISO Y/O ANDEN EN CONCRETO REFORZADO con o sin baldosa y/o mortero, espesor máximo de 15cm. Incluye cargue interno y acopio para su posterior retiro. Incluye el retiro del acero de refuerzo. Incluye retiro del material sobrante producto de la demolicion</v>
          </cell>
          <cell r="D100" t="str">
            <v>m2</v>
          </cell>
        </row>
        <row r="108">
          <cell r="C108" t="str">
            <v>EXCAVACIÓN MANUAL EN MATERIAL COMÚN MENOR A 2,00M. Bajo cualquier grado de humedad, medido en sitio. No incluye retiro de material sobrante, el mismo se pagará en su respectivo ítem</v>
          </cell>
          <cell r="D108" t="str">
            <v>m3</v>
          </cell>
        </row>
        <row r="113">
          <cell r="C113" t="str">
            <v>LLENO Y COMPACTACIÓN CON SUB-BASE GRANULAR con vibrocompactador tipo rana y/o canguro. El terreno base del lleno, debe estar libre de vegetación, tierra orgánica, materiales de desecho de construcción u otros materiales objetables. Los materiales del lleno deben extenderse en capas horizontales y espesor uniforme de tal forma que permita obtener el grado de compactación adecuado</v>
          </cell>
          <cell r="D113" t="str">
            <v>m3</v>
          </cell>
        </row>
        <row r="119">
          <cell r="C119" t="str">
            <v>LLENO Y COMPACTACIÓN CON MATERIAL PRODUCTO DE LAS EXCAVACIONES en el lugar con vibrocompactador tipo rana y/o canguro. El terreno base del lleno, debe estar libre de vegetación, tierra orgánica, materiales de desecho de construcción u otros materiales objetables. Los materiales del lleno deben extenderse en capas horizontales y espesor uniforme de tal forma que permita obtener el grado de compactación adecuado</v>
          </cell>
          <cell r="D119" t="str">
            <v>m3</v>
          </cell>
        </row>
        <row r="125">
          <cell r="C125" t="str">
            <v>CARGUE MANUAL Y DISPOSICIÓN DE MATERIAL SOBRANTE. Implica el cargue, retiro, transporte, almacenamiento, manejo, disposición temporal y final del material sobrante de cortes, excavaciones y demoliciones. Estos materiales deben ser trasladados a sitios de depósito o botaderos autorizados</v>
          </cell>
          <cell r="D125" t="str">
            <v>m3</v>
          </cell>
        </row>
        <row r="130">
          <cell r="C130" t="str">
            <v>Suministro y aplicación de SOLADO DE LIMPIEZA EN CONCRETO SIMPLE DE 14 MPA con un espesor aproximado de 5cm. Concreto fabricado en obra. Se aplica al fondo de las excavaciones con el fin de proteger el piso de cimentación y el refuerzo de cualquier tipo de contaminación o alteración de las condiciones naturales del terreno. El fondo del terreno debe estar libre de vegetación, tierra orgánica, materiales de desecho de construcción u otros materiales objetables. Incluye todo lo necesario para su correcta instalación</v>
          </cell>
          <cell r="D130" t="str">
            <v>m2</v>
          </cell>
        </row>
        <row r="137">
          <cell r="C137" t="str">
            <v>Construcción de VIGA DE CIMENTACIÓN EN CONCRETO REFORZADO DE 21 MPA. Concreto fabricado en obra. Incluye suministro, transporte y vaciado del concreto, formaleta, desmoldante, vibrado y todo lo necesario para su correcta construcción. No incluye excavación ni acero de refuerzo, los mismos se pagarán en sus respectivo ítems</v>
          </cell>
          <cell r="D137" t="str">
            <v>m3</v>
          </cell>
        </row>
        <row r="148">
          <cell r="C148" t="str">
            <v>Construcción de LOSA DE CONTRAPISO EN CONCRETO PULIDO DE 21 MPa. Concreto fabricado en obra. Incluye suministro, transporte y vaciado del concreto, formaleta, desmoldante, vibrado, antisol, varilla de dilatación, acabado con allanadora, marcación de dilataciones con cortadora de concreto y todo lo necesario para su correcta construcción. No incluye excavación ni acero de refuerzo, los mismos se pagarán en sus respectivo ítems</v>
          </cell>
          <cell r="D148" t="str">
            <v>m3</v>
          </cell>
        </row>
        <row r="162">
          <cell r="C162" t="str">
            <v>Construcción de COLUMNA EN CONCRETO REFORZADO DE 21 MPA, altura hasta 3.00m. Concreto fabricado en obra. Conservar elementos perfectamente plomados y alineados. Incluye suministro, transporte y vaciado del concreto, formaleta super T, desmoldante, vibrado, antisol y todo lo necesario para su correcta construcción. No incluye acero de refuerzo, el mismo se pagará en su respectivo ítem</v>
          </cell>
          <cell r="D162" t="str">
            <v>m3</v>
          </cell>
        </row>
        <row r="188">
          <cell r="C188" t="str">
            <v>Construcción de ZAPATA Y/O DADOS EN CONCRETO REFORZADO DE 21 MPA. Concreto fabricado en obra. Incluye suministro, transporte y vaciado del concreto, vibrado, desmoldante, antisol, formaleta y todo lo necesario para su correcta construcción. No incluye excavación ni acero de refuerzo, los mismos se pagarán en sus respectivo ítems</v>
          </cell>
          <cell r="D188" t="str">
            <v>m3</v>
          </cell>
        </row>
        <row r="199">
          <cell r="C199" t="str">
            <v>Construcción y conformación de ANDEN EN CONCRETO REFORZADO DE 21 MPA CON ESPESOR DE 10cm, INCLUYE ENTRESUELO. Acabado con textura antideslizante. Concreto fabricado en obra. Las juntas de dilatación deben ser de 5x5mm y estar espaciadas máximo cada 2.00m, se deben sellar con SikaFlex 1A Plus o similar. Se debe construir sobre un entresuelo de 20cm de espesor, conformado por 5cm de arenilla y 15cm de base granular compactada con equipo mecánico hasta la densidad especificada. Incluye suministro, transporte y vaciado del concreto, formaleta, desmoldante, vibrado, antisol, entresuelo, malla electrosoldada D84 y todo lo necesario para su correcta construcción. Se ejecutarán los rebajes que sean necesarios para garantizar el acceso de los discapacitados y las huellas y contrahuellas necesarias en los lugares que indique la interventoría y/o la entidad</v>
          </cell>
          <cell r="D199" t="str">
            <v>m2</v>
          </cell>
        </row>
        <row r="216">
          <cell r="C216" t="str">
            <v xml:space="preserve">CONSTRUCCIÓN DE MESÓN Y/O BANCA EN CONCRETO A LA VISTA DE 21 MPA de espesor 0,10 m.  Incluye suministro y transporte de los materiales, formaleta. para acabado a la vista, desmoldante, antisol, vibrador de concreto, pulidora  y todos los demás elementos necesarios para su correcta construcción y funcionamiento.		
		</v>
          </cell>
          <cell r="D216" t="str">
            <v>m2</v>
          </cell>
        </row>
        <row r="226">
          <cell r="C226" t="str">
            <v>Construcción de CAJA DE INSPECCION DE 0.60x0.60x0.60m (MEDIDAS INTERNAS) EN CONCRETO REFORZADO DE 21 MPA, espesor de pared de 10cm. Concreto fabricado en obra. Conservar elementos perfectamente plomados y alineados. Los muros, el fondo y la tapa se reforzaran con malla electrosoldada D84. Incluye suministro, transporte y vaciado del concreto, vibrado, antisol, desmoldante, formaleta, tapa en concreto reforzado, angulo 1"x1" para la tapa y todo lo necesario para su correcta construcción</v>
          </cell>
          <cell r="D226" t="str">
            <v>Und</v>
          </cell>
        </row>
        <row r="239">
          <cell r="C239" t="str">
            <v>Suministro, transporte, corte, figuración, instalación y amarre de ACERO DE REFUERZO CORRUGADO FY=60.000 psi para elementos en concreto reforzado. El refuerzo y su instalación deben cumplir con la NSR 10. Incluye alambre recocido Cal.17, pulidora, transportes y todo lo necesario para su correcta instalación. Los pesos y dimensiones se tomarán de la Tabla C.3.5.3-2 de la NSR 10</v>
          </cell>
          <cell r="D239" t="str">
            <v>Kg</v>
          </cell>
        </row>
        <row r="249">
          <cell r="C249" t="str">
            <v>Suministro, transporte, corte, instalación y amarre de MALLA ELECTROSOLDADA D84 grafil de 4mm para placas de contrapiso, entrepiso, steel deck o donde se requiera. El refuerzo y su instalación deben cumplir con la NSR 10. Incluye alambre recocido Cal.17, traslapos, malla electrosoldada y todo lo necesario para su correcta instalación</v>
          </cell>
          <cell r="D249" t="str">
            <v>m2</v>
          </cell>
        </row>
        <row r="259">
          <cell r="C259" t="str">
            <v>Suministro e instalación de TEJA TERMOACUSTICA ECOROOF UPVC 2.5mm O SIMILAR. Incluye suministro, transporte e instalación de tejas termoacústicas ecoroof UPVC 2.5mm de cualquier dimensión, tornillos, silicona policarbonato, andamios, equipos de altura, accesorios y todo lo necesario para su correcta instalación. No incluye entramado para soporte de tejas, el mismo se pagará en su respectivo ítem. Incluye equipos de trabajo en altura y andamios.</v>
          </cell>
          <cell r="D259" t="str">
            <v>m2</v>
          </cell>
        </row>
        <row r="271">
          <cell r="C271" t="str">
            <v>Suministro e instalación de CABALLETE FIJO PARA TEJA TERMOACUSTICA ECOROOF UPVC 2.5mm O SIMILAR. Incluye suministro, transporte e instalación de caballete para teja termoacústica ecoroof UPVC 2.5mm o similar de cualquier dimensión, tornillos, accesorios y todo lo necesario para su correcta instalación. Incluye equipos de trabajo en altura y andamios.</v>
          </cell>
          <cell r="D271" t="str">
            <v>m</v>
          </cell>
        </row>
        <row r="282">
          <cell r="C282" t="str">
            <v>Suministro e instalación de FLANCHE O RUANA EN LAMINA GALVANIZADA CON DESARROLLO DE 30cm. Incluye suministro, transporte e instalación de lámina galvanizada Cal.26 con 30cm de desarrollo, puntillas, accesorios y todo lo necesario para su correcta instalación. Incluye equipos de trabajo en altura y andamios.</v>
          </cell>
          <cell r="D282" t="str">
            <v>m</v>
          </cell>
        </row>
        <row r="294">
          <cell r="C294" t="str">
            <v>Suministro e instalación de CANOA EN LÁMINA GALVANIZADA Cal.22 EN U CON DESARROLLO DE 0.60m. Incluye suministro, transporte e instalación de canal en lámina galvanizada Cal.22, soldadura autógena, embudos en el mismo material, soportes, elementos de fijación, anticorrosivo, pintura esmalte, accesorios y todo lo necesario para su correcta instalación. Incluye equipos de trabajo en altura y andamios.</v>
          </cell>
          <cell r="D294" t="str">
            <v>m</v>
          </cell>
        </row>
        <row r="309">
          <cell r="C309" t="str">
            <v>Construcción de MURO EN BLOQUE DE CONCRETO DE ESPESOR 15cm SPLIT ABUZARDADO REVITADO DOS CARAS. Dimensiones y distribución indicadas en planos. Conservar elementos perfectamente plomados y alineados. Incluye suministro, transporte e instalación de los bloques, mortero 1:4 para pega, acero de refuerzo, andamio y todo lo necesario para su correcta construcción. Se deben instalar las dovelas necesarias segun las recomendaciones. No incluye revoque, el mismo se pagara en su respectivo item.</v>
          </cell>
          <cell r="D309" t="str">
            <v>m2</v>
          </cell>
        </row>
        <row r="321">
          <cell r="C321" t="str">
            <v>Construcción de MURO EN BLOQUE DE CONCRETO DE ESPESOR 10cm. Dimensiones y distribución indicadas en planos. Conservar elementos perfectamente plomados y alineados. Incluye suministro, transporte e instalación de los bloques, mortero 1:4 para pega, acero de refuerzo, andamio y todo lo necesario para su correcta construcción. Se deben instalar las dovelas necesarias segun las recomendaciones. No incluye revoque, el mismo se pagara en su respectivo item.</v>
          </cell>
          <cell r="D321" t="str">
            <v>m2</v>
          </cell>
        </row>
        <row r="333">
          <cell r="C333" t="str">
            <v>Aplicación de PINTURA A BASE DE AGUA EN MUROS, CON VINILO TIPO 1 de primera calidad sobre muros revocados y/o estucados en mamposteria o drywall, tres manos o las necesarias hasta obtener una superficie pareja y homogénea. Incluye filos y dilataciones, suministro y transporte de los materiales, resanes, tapa poros en estuco plástico, adecuación de la superficie a intervenir hasta obtener una superficie pareja y homogénea, color a definir según aprobación de la entidad o interventoría y todos los elementos necesarios para su correcta aplicación.</v>
          </cell>
          <cell r="D333" t="str">
            <v>m2</v>
          </cell>
        </row>
        <row r="344">
          <cell r="C344" t="str">
            <v>Aplicación de PINTURA PLASTICA PARA EXTERIORES TIPO KORAZA de primera calidad sobre muros revocados y/o estucados en mamposteria o drywall, tres manos o las necesarias hasta obtener una superficie pareja y homogénea. Incluye filos y dilataciones, suministro y transporte de los materiales, resanes, tapa poros en estuco plástico, adecuación de la superficie a intervenir hasta obtener una superficie pareja y homogénea, color a definir según aprobación de la entidad o interventoría y todos los elementos necesarios para su correcta aplicación.</v>
          </cell>
          <cell r="D344" t="str">
            <v>m2</v>
          </cell>
        </row>
        <row r="356">
          <cell r="C356" t="str">
            <v>Aplicación de MORTERO DE NIVELACIÓN sobre losas en concreto con mortero 1:5. Espesor promedio de 5cm, se debe lograr una superficie pareja y homogénea. Incluye filos y dilataciones, suministro y transporte de los materiales, resanes, adecuación de la superficie a intervenir hasta obtener una superficie pareja y homogénea y todos los elementos necesarios para su correcta aplicación</v>
          </cell>
          <cell r="D356" t="str">
            <v>m2</v>
          </cell>
        </row>
        <row r="362">
          <cell r="C362" t="str">
            <v>Suministro e instalación de ZOCALO CON MORTERO 1:3 en cualquier diseño y dimensión, se debe lograr una superficie pareja y homogénea. Incluye filos y dilataciones, suministro y transporte de los materiales, resanes, adecuación de la superficie a intervenir hasta obtener una superficie pareja y homogénea y todos los elementos necesarios para su correcta aplicación</v>
          </cell>
          <cell r="D362" t="str">
            <v>m</v>
          </cell>
        </row>
        <row r="373">
          <cell r="C373" t="str">
            <v>Suministro e instalación de ACOMETIDA HIDRÁULICA EN TUBERÍA PVC 1" RDE 13.5 de acuerdo a las indicaciones y recomendaciones de los planos hidráulicos. Incluye suministro y transporte de los materiales, tubería, accesorios, soldadura, limpiador y todos los elementos necesarios para su correcta instalación. No incluye demolición, excavación, llenos ni retiro de material sobrante, los mismos se pagarán en sus respectivos ítems</v>
          </cell>
          <cell r="D373" t="str">
            <v>m</v>
          </cell>
        </row>
        <row r="384">
          <cell r="C384" t="str">
            <v>Suministro e instalación de TUBERÍA PVC PRESIÓN 1" RDE 21 de acuerdo a las indicaciones y recomendaciones de los planos hidráulicos. Incluye suministro y transporte de los materiales, demoliciones menores, tubería, accesorios, soldadura, limpiador, mortero 1:3 y todos los elementos necesarios para su correcta instalación. No incluye excavación, llenos ni retiro de material sobrante, los mismos se pagarán en sus respectivos ítems</v>
          </cell>
          <cell r="D384" t="str">
            <v>m</v>
          </cell>
        </row>
        <row r="396">
          <cell r="C396" t="str">
            <v>SALIDA HIDRÁULICA EN PVC 1/2" RDE 9 de acuerdo a las indicaciones y recomendaciones de los planos hidráulicos. Se estima una longitud promedio de tubería del mismo diámetro de 3m. Incluye suministro y transporte de los materiales, demoliciones menores, tubería, accesorios, soldadura, limpiador, adaptador, mortero 1:3, resanes y todos los elementos necesarios para su correcta instalación</v>
          </cell>
          <cell r="D396" t="str">
            <v>Und</v>
          </cell>
        </row>
        <row r="414">
          <cell r="C414" t="str">
            <v>Suministro e instalación de TUBERÍA PVC SANITARIA 2" de acuerdo a las indicaciones y recomendaciones de los planos sanitarios. Incluye suministro y transporte de los materiales, demoliciones menores, tubería, accesorios, soldadura, limpiador y todos los elementos necesarios para su correcta instalación. No incluye excavación, llenos ni retiro de material sobrante, los mismos se pagarán en sus respectivos ítems</v>
          </cell>
          <cell r="D414" t="str">
            <v>m</v>
          </cell>
        </row>
        <row r="422">
          <cell r="C422" t="str">
            <v>Suministro e instalación de TUBERÍA PVC SANITARIA 4" de acuerdo a las indicaciones y recomendaciones de los planos sanitarios. Incluye suministro y transporte de los materiales, demoliciones menores, tubería, accesorios, soldadura, limpiador y todos los elementos necesarios para su correcta instalación. No incluye excavación, llenos ni retiro de material sobrante, los mismos se pagarán en sus respectivos ítems</v>
          </cell>
          <cell r="D422" t="str">
            <v>m</v>
          </cell>
        </row>
        <row r="431">
          <cell r="C431" t="str">
            <v>SALIDA SANITARIA EN PVC 2" de acuerdo a las indicaciones y recomendaciones de los planos sanitarios. Se estima una longitud promedio de tubería del mismo diámetro de 3m. Incluye suministro y transporte de los materiales, demoliciones menores, tubería, accesorios, soldadura, limpiador, mortero 1:3, resanes y todos los elementos necesarios para su correcta instalación</v>
          </cell>
          <cell r="D431" t="str">
            <v>Und</v>
          </cell>
        </row>
        <row r="443">
          <cell r="C443" t="str">
            <v>SALIDA SANITARIA EN PVC 4" de acuerdo a las indicaciones y recomendaciones de los planos sanitarios. Se estima una longitud promedio de tubería del mismo diámetro de 3m. Incluye suministro y transporte de los materiales, demoliciones menores, tubería, accesorios, soldadura, limpiador, mortero 1:3, resanes y todos los elementos necesarios para su correcta instalación</v>
          </cell>
          <cell r="D443" t="str">
            <v>Und</v>
          </cell>
        </row>
        <row r="456">
          <cell r="C456" t="str">
            <v>Suministro e instalación de BAJANTE TUBERIA PVC SANITARIA 4" de acuerdo a las indicaciones y recomendaciones de los planos sanitarios. Incluye suministro y transporte de los materiales, demoliciones menores, tubería, accesorios, soldadura, limpiador, soportes, pintura esmalte para exteriores, andamios, equipo de trabajo en alturas y todos los elementos necesarios para su correcta instalación</v>
          </cell>
          <cell r="D456" t="str">
            <v>m</v>
          </cell>
        </row>
        <row r="471">
          <cell r="C471" t="str">
            <v>SALIDA DE INTERRUPTOR SENCILLO EN TUBERIA PVC de acuerdo a las indicaciones y recomendaciones de los planos eléctricos. Se estima una longitud promedio de 3m. Incluye suministro y transporte de los materiales, demoliciones menores, tubería PVC 1/2", accesorios, soldadura, limpiador, mortero 1:3, resanes, conector, cable de cobre aislado No.12 AWG THHN (Fase, neutro y tierra), interruptor sencillo, caja rectangular, adaptador terminal y todos los elementos necesarios para su correcta instalación. Todos los elementos a instalar deben cumplir con la norma RETIE</v>
          </cell>
          <cell r="D471" t="str">
            <v>Und</v>
          </cell>
        </row>
        <row r="489">
          <cell r="C489" t="str">
            <v>SALIDA DE INTERRUPTOR DOBLE EN TUBERIA PVC de acuerdo a las indicaciones y recomendaciones de los planos eléctricos. Se estima una longitud promedio de 3m. Incluye suministro y transporte de los materiales, demoliciones menores, tubería PVC 1/2", accesorios, soldadura, limpiador, mortero 1:3, resanes, conector, cable de cobre aislado No.12 AWG THHN (Fase, neutro y tierra), interruptor sencillo, caja rectangular, adaptador terminal y todos los elementos necesarios para su correcta instalación. Todos los elementos a instalar deben cumplir con la norma RETIE</v>
          </cell>
          <cell r="D489" t="str">
            <v>Und</v>
          </cell>
        </row>
        <row r="507">
          <cell r="C507" t="str">
            <v>SALIDA DE TOMA DOBLE EN TUBERIA PVC de acuerdo a las indicaciones y recomendaciones de los planos eléctricos. Se estima una longitud promedio de 2m. Incluye suministro y transporte de los materiales, demoliciones menores, tubería PVC 1/2", accesorios, soldadura, limpiador, mortero 1:3, resanes, conector, cable de cobre aislado No.12 AWG THHN (Fase, neutro y tierra), tomacorriente doble, caja rectangular, adaptador terminal y todos los elementos necesarios para su correcta instalación. Todos los elementos a instalar deben cumplir con la norma RETIE</v>
          </cell>
          <cell r="D507" t="str">
            <v>Und</v>
          </cell>
        </row>
        <row r="525">
          <cell r="C525" t="str">
            <v>SALIDA PARA LUMINARIA EN TUBERIA EMT de acuerdo a las indicaciones y recomendaciones de los planos eléctricos. Se estima una longitud promedio de 4m. Incluye suministro y transporte de los materiales, demoliciones menores, tubería EMT 1/2", accesorios, adaptador EMT, unión EMT, abrazaderas, caja EMT, interruptor doble, cable de cobre aislado No.12 AWG THHN (Fase, neutro y tierra), conector, resanes y todos los elementos necesarios para su correcta instalación. Todos los elementos a instalar deben cumplir con la norma RETIE. No incluye luminaria, la misma se pagará en su respectivo ítem</v>
          </cell>
          <cell r="D525" t="str">
            <v>Und</v>
          </cell>
        </row>
        <row r="545">
          <cell r="C545" t="str">
            <v>SALIDA DE TOMA DOBLE GFCI EN TUBERIA PVC de acuerdo a las indicaciones y recomendaciones de los planos eléctricos. Se estima una longitud promedio de 2m. Incluye suministro y transporte de los materiales, demoliciones menores, tubería PVC 1/2", accesorios, soldadura, limpiador, mortero 1:3, resanes, conector, cable de cobre aislado No.12 AWG THHN (Fase, neutro y tierra), tomacorriente doble GFCI, caja rectangular, adaptador terminal y todos los elementos necesarios para su correcta instalación. Todos los elementos a instalar deben cumplir con la norma RETIE</v>
          </cell>
          <cell r="D545" t="str">
            <v>Und</v>
          </cell>
        </row>
        <row r="564">
          <cell r="C564" t="str">
            <v>Suministro e instalación de TABLERO TRIFÁSICO 12 CIRCUITOS de acuerdo a las indicaciones y recomendaciones de los planos eléctricos. Incluye suministro y transporte de los materiales, demoliciones menores, accesorios, resanes y todos los elementos necesarios para su correcta instalación. Todos los elementos a instalar deben cumplir con la norma RETIE</v>
          </cell>
          <cell r="D564" t="str">
            <v>Und</v>
          </cell>
        </row>
        <row r="570">
          <cell r="C570" t="str">
            <v>Suministro e instalación de BREAKER MONOPOLAR ENCHUFABLE 1x20A de acuerdo a las indicaciones y recomendaciones de los planos eléctricos. Incluye suministro y transporte de los materiales, breaker y todos los elementos necesarios para su correcta instalación. Todos los elementos a instalar deben cumplir con la norma RETIE</v>
          </cell>
          <cell r="D570" t="str">
            <v>Und</v>
          </cell>
        </row>
        <row r="576">
          <cell r="C576" t="str">
            <v>Suministro e instalación de LUMINARIA PANEL LED 48W BLANCA 30x120cm empotrada o sobrepuesta en cielo raso de acuerdo a las indicaciones y recomendaciones de los planos eléctricos. Incluye suministro y transporte de los materiales, luminaria, accesorios, cable encauchetado 3x16, clavija en caucho polo a tierra y todos los elementos necesarios para su correcta instalación. Todos los elementos a instalar deben cumplir con la norma RETIE</v>
          </cell>
          <cell r="D576" t="str">
            <v>Und</v>
          </cell>
        </row>
        <row r="585">
          <cell r="C585" t="str">
            <v>Suministro e instalación de LUMINARIA PANEL LED 18W BLANCA REDONDA empotrada o sobrepuesta en cielo raso de acuerdo a las indicaciones y recomendaciones de los planos eléctricos. Incluye suministro y transporte de los materiales, luminaria, accesorios y todos los elementos necesarios para su correcta instalación. Todos los elementos a instalar deben cumplir con la norma RETIE</v>
          </cell>
          <cell r="D585" t="str">
            <v>Und</v>
          </cell>
        </row>
        <row r="593">
          <cell r="C593" t="str">
            <v>Suministro e instalación de SANITARIO TIPO MONTECARLO ADVANCE REDONDO DE CORONA O SIMILAR de primera calidad. Incluye suministro y transporte de los materiales, aparato sanitario, cemento blanco, grifería, silicona antihongos, acople para sanitario, adaptador, brida sanitaria, valvula de regulación, demoliciones menores, accesorios y todos los elementos necesarios para su correcta instalación</v>
          </cell>
          <cell r="D593" t="str">
            <v>Und</v>
          </cell>
        </row>
        <row r="605">
          <cell r="C605" t="str">
            <v>Suministro e instalación de LAVAMANOS FREE INSTITUCIONAL DE CORONA O SIMILAR DE COLGAR de primera calidad. Incluye suministro y transporte de los materiales, aparato sanitario, cemento blanco, grifería, silicona antihongos, acople, demoliciones menores, accesorios y todos los elementos necesarios para su correcta instalación</v>
          </cell>
          <cell r="D605" t="str">
            <v>Und</v>
          </cell>
        </row>
        <row r="615">
          <cell r="C615" t="str">
            <v>Suministro e instalación de DUCHA SENCILLA DALIA DE CORONA O SIMILAR de primera calidad. Incluye suministro y transporte de los materiales, aparato sanitario, cemento blanco, grifería, silicona antihongos, demoliciones menores, accesorios y todos los elementos necesarios para su correcta instalación</v>
          </cell>
          <cell r="D615" t="str">
            <v>Und</v>
          </cell>
        </row>
        <row r="624">
          <cell r="C624" t="str">
            <v>Suministro e instalación de REJILLA DE PISO CLASICA EN ACERO INOXIDABLE DE 10x10cm. Incluye suministro y transporte de los materiales, rejilla, demoliciones menores, accesorios y todos los elementos necesarios para su correcta instalación</v>
          </cell>
          <cell r="D624" t="str">
            <v>Und</v>
          </cell>
        </row>
        <row r="632">
          <cell r="C632" t="str">
            <v>Suministro e instalación de ORINAL TIPO ARRECIFE DE CORONA O SIMILAR de primera calidad. Incluye suministro y transporte de los materiales, aparato sanitario, cemento blanco, grifería tradicional, silicona antihongos, demoliciones menores, accesorios y todos los elementos necesarios para su correcta instalación. Los machones se pagaran en el item correspondiente a mamposteria.</v>
          </cell>
          <cell r="D632" t="str">
            <v>Und</v>
          </cell>
        </row>
        <row r="640">
          <cell r="C640" t="str">
            <v>Suministro e instalación de Lavadero 60 cm x 50 cm x 16 cm Granito. Incluye suministro y transporte de los materiales, lavadero en granito, cemento blanco, llave de jardín, silicona antihongos, demoliciones menores, accesorios y todos los elementos necesarios para su correcta instalación</v>
          </cell>
          <cell r="D640" t="str">
            <v>Und</v>
          </cell>
        </row>
        <row r="649">
          <cell r="C649" t="str">
            <v>Suministro e instalación de PERFILES ESTRUCTURALES FORMADOS EN FRIO (PHR) en acero A36 recubierto con anticorrosivo. Los perlines pueden ser tipo C, Z o cajón. Las dimensiones y la distribución de los perfiles según planos estructurales. Los anclajes y conexiones se sumarán al peso total de los perfiles. Incluye suministro y transporte de los materiales, montaje, soldadura, anclajes y/o conexiones, pintura esmalte, equipos necesarios, accesorios y todos los elementos necesarios para su correcta instalación</v>
          </cell>
          <cell r="D649" t="str">
            <v>Kg</v>
          </cell>
        </row>
        <row r="662">
          <cell r="C662" t="str">
            <v>Suministro e instalación de PERFILES TUBULARES ESTRUCTURALES (PTE) en acero A500 Grado C. La sección puede ser redonda, cuadrada o rectangular. Las dimensiones y la distribución de los perfiles según planos estructurales. Los anclajes y conexiones se sumarán al peso total de los perfiles. Incluye suministro y transporte de los materiales, montaje, soldadura, anclajes y/o conexiones, pintura anticorrosiva, pintura esmalte, equipos necesarios, accesorios y todos los elementos necesarios para su correcta instalación</v>
          </cell>
          <cell r="D662" t="str">
            <v>Kg</v>
          </cell>
        </row>
        <row r="678">
          <cell r="C678" t="str">
            <v>Suministro e instalación de VENTANA EN ALUMINIO CORREDIZA Ref. 744 de primera calidad. Verificar medidas en obra. Incluye suministro y transporte de los materiales, marco, vidrio de 4mm, sellado (interior y exterior) con silicona transparente antihongos, demoliciones menores, accesorios, resanes y todos los elementos necesarios para su correcta instalación</v>
          </cell>
          <cell r="D678" t="str">
            <v>m2</v>
          </cell>
        </row>
        <row r="685">
          <cell r="C685" t="str">
            <v>Suministro e instalación de PUERTA EN ALUMINIO DE 0.80x2.10m de primera calidad. Verificar medidas en obra. Color a definir según aprobación de la entidad o interventoría. Incluye suministro y transporte de los materiales, chapa, manija, marco, bisagras metálicas, empaques, sellado (interior y exterior) con silicona transparente antihongos, demoliciones menores, accesorios, resanes y todos los elementos necesarios para su correcta instalación</v>
          </cell>
          <cell r="D685" t="str">
            <v>Und</v>
          </cell>
        </row>
        <row r="692">
          <cell r="C692" t="str">
            <v>Suministro e instalación de PUERTA EN ALUMINIO DE 0.90x2.10m de primera calidad. Verificar medidas en obra. Color a definir según aprobación de la entidad o interventoría. Incluye suministro y transporte de los materiales, chapa, manija, marco, bisagras metálicas, empaques, sellado (interior y exterior) con silicona transparente antihongos, demoliciones menores, accesorios, resanes y todos los elementos necesarios para su correcta instalación</v>
          </cell>
          <cell r="D692" t="str">
            <v>Und</v>
          </cell>
        </row>
        <row r="700">
          <cell r="C700" t="str">
            <v>Suministro e instalación de GABINETE DE COCINA de 1.20x0.525x0.283m en ACERO de 3 puertas batientes. Color a definir según aprobación de la entidad o interventoría. Incluye suministro y transporte de los materiales, gabinete, herrajes en acero inoxidable, accesorios, resanes y todos los elementos necesarios para su correcta instalación</v>
          </cell>
          <cell r="D700" t="str">
            <v>Und</v>
          </cell>
        </row>
        <row r="707">
          <cell r="C707" t="str">
            <v>Suministro e instalación de ESPEJO PULIDO DE 4mm BISELADO en cualquier diseño. Incluye suministro y transporte de los materiales, resanes y todos los elementos necesarios para su correcta instalación</v>
          </cell>
          <cell r="D707" t="str">
            <v>m2</v>
          </cell>
        </row>
        <row r="714">
          <cell r="C714" t="str">
            <v>Suministro e instalación de MESON PARA LAVAPLATOS EN ACERO INOXIDABLE DE 1.50m DE LARGO Y 0.52m DE ANCHO CON ESTUFA PARA 4 PUESTOS. Incluye suministro y transporte de los materiales, pozuelo, griferia, sifon, acoples, canastilla, acarreo interno y todos los elementos necesarios para su correcta aplicación. No incluye muebles o cajones, los mimos se pagaran en su respectivo item</v>
          </cell>
          <cell r="D714" t="str">
            <v>Und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09"/>
  <sheetViews>
    <sheetView tabSelected="1" zoomScaleNormal="100" zoomScaleSheetLayoutView="100" workbookViewId="0">
      <selection sqref="A1:G1"/>
    </sheetView>
  </sheetViews>
  <sheetFormatPr baseColWidth="10" defaultColWidth="9.1640625" defaultRowHeight="15" x14ac:dyDescent="0.2"/>
  <cols>
    <col min="1" max="1" width="6.5" customWidth="1"/>
    <col min="2" max="2" width="11" customWidth="1"/>
    <col min="3" max="3" width="92.6640625" customWidth="1"/>
    <col min="4" max="6" width="13.5" customWidth="1"/>
    <col min="7" max="7" width="21.5" customWidth="1"/>
  </cols>
  <sheetData>
    <row r="1" spans="1:7" ht="15.75" customHeight="1" x14ac:dyDescent="0.2">
      <c r="A1" s="25" t="s">
        <v>163</v>
      </c>
      <c r="B1" s="26"/>
      <c r="C1" s="26"/>
      <c r="D1" s="26"/>
      <c r="E1" s="26"/>
      <c r="F1" s="26"/>
      <c r="G1" s="27"/>
    </row>
    <row r="2" spans="1:7" ht="43.5" customHeight="1" x14ac:dyDescent="0.2">
      <c r="A2" s="28" t="s">
        <v>0</v>
      </c>
      <c r="B2" s="29"/>
      <c r="C2" s="30" t="s">
        <v>160</v>
      </c>
      <c r="D2" s="28"/>
      <c r="E2" s="28"/>
      <c r="F2" s="28"/>
      <c r="G2" s="29"/>
    </row>
    <row r="3" spans="1:7" ht="15.75" customHeight="1" x14ac:dyDescent="0.2">
      <c r="A3" s="31" t="s">
        <v>1</v>
      </c>
      <c r="B3" s="32" t="s">
        <v>2</v>
      </c>
      <c r="C3" s="32" t="s">
        <v>3</v>
      </c>
      <c r="D3" s="32" t="s">
        <v>4</v>
      </c>
      <c r="E3" s="32" t="s">
        <v>5</v>
      </c>
      <c r="F3" s="33" t="s">
        <v>6</v>
      </c>
      <c r="G3" s="33" t="s">
        <v>7</v>
      </c>
    </row>
    <row r="4" spans="1:7" x14ac:dyDescent="0.2">
      <c r="A4" s="31"/>
      <c r="B4" s="32"/>
      <c r="C4" s="32"/>
      <c r="D4" s="32"/>
      <c r="E4" s="32"/>
      <c r="F4" s="34"/>
      <c r="G4" s="34"/>
    </row>
    <row r="5" spans="1:7" ht="37.5" customHeight="1" x14ac:dyDescent="0.2">
      <c r="A5" s="1"/>
      <c r="B5" s="2" t="s">
        <v>8</v>
      </c>
      <c r="C5" s="3" t="s">
        <v>9</v>
      </c>
      <c r="D5" s="4"/>
      <c r="E5" s="5"/>
      <c r="F5" s="6"/>
      <c r="G5" s="7"/>
    </row>
    <row r="6" spans="1:7" ht="60" x14ac:dyDescent="0.2">
      <c r="A6" s="8" t="s">
        <v>10</v>
      </c>
      <c r="B6" s="8" t="s">
        <v>11</v>
      </c>
      <c r="C6" s="9" t="str">
        <f>[1]APUS!C7</f>
        <v>LIMPIEZA Y DESCAPOTE MANUAL, hasta una profundidad no menor que el espesor de la capa de tierra vegetal sin sobrepasar más de 25cm. Se deben retirar pequeñas plantas, maleza, maderas caídas, escombros, basuras o cualquier otro material existente. Incluye costales, cargue interno y acopio para su posterior retiro. No incluye la disposicion final de los elementos, se pagará en su respectivo item</v>
      </c>
      <c r="D6" s="10" t="str">
        <f>[1]APUS!D7</f>
        <v>m2</v>
      </c>
      <c r="E6" s="11"/>
      <c r="F6" s="12">
        <v>98</v>
      </c>
      <c r="G6" s="13">
        <f>ROUND(F6*E6,0)</f>
        <v>0</v>
      </c>
    </row>
    <row r="7" spans="1:7" ht="45" x14ac:dyDescent="0.2">
      <c r="A7" s="8" t="s">
        <v>12</v>
      </c>
      <c r="B7" s="8" t="s">
        <v>13</v>
      </c>
      <c r="C7" s="9" t="str">
        <f>[1]APUS!C14</f>
        <v>ROCERÍA Y LIMPIEZA DE ZONAS VERDES EXISTENTES con guadañadora. Se deben retirar hierbas, matorrales, material arbustivo y residuos vegetales. Incluye cargue interno y acopio para su posterior retiro. No incluye la disposicion final de los elementos, se pagará en su respectivo item</v>
      </c>
      <c r="D7" s="10" t="str">
        <f>[1]APUS!D14</f>
        <v>m2</v>
      </c>
      <c r="E7" s="13"/>
      <c r="F7" s="12">
        <v>40</v>
      </c>
      <c r="G7" s="13">
        <f t="shared" ref="G7:G8" si="0">ROUND(F7*E7,0)</f>
        <v>0</v>
      </c>
    </row>
    <row r="8" spans="1:7" ht="104.25" customHeight="1" x14ac:dyDescent="0.2">
      <c r="A8" s="8" t="s">
        <v>14</v>
      </c>
      <c r="B8" s="8" t="s">
        <v>10</v>
      </c>
      <c r="C8" s="9" t="str">
        <f>[1]APUS!C22</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diámetro aproximado 0,30 m y profundidad aproximada 0,50 m, concreto de 17,5 MPa, cable o alambre tensor parte inferior y superior horizontal, mantenimiento, desmonte y todos los demás elementos necesarios para su correcta instalación y operación. Cargue transporte y botada de material sobrante en botaderos oficiales</v>
      </c>
      <c r="D8" s="10" t="str">
        <f>[1]APUS!D22</f>
        <v>m</v>
      </c>
      <c r="E8" s="13"/>
      <c r="F8" s="12">
        <v>30</v>
      </c>
      <c r="G8" s="13">
        <f t="shared" si="0"/>
        <v>0</v>
      </c>
    </row>
    <row r="9" spans="1:7" ht="37.5" customHeight="1" x14ac:dyDescent="0.2">
      <c r="A9" s="1"/>
      <c r="B9" s="2" t="s">
        <v>15</v>
      </c>
      <c r="C9" s="3" t="s">
        <v>16</v>
      </c>
      <c r="D9" s="4"/>
      <c r="E9" s="5"/>
      <c r="F9" s="6"/>
      <c r="G9" s="7"/>
    </row>
    <row r="10" spans="1:7" ht="30" x14ac:dyDescent="0.2">
      <c r="A10" s="8" t="s">
        <v>17</v>
      </c>
      <c r="B10" s="8" t="s">
        <v>17</v>
      </c>
      <c r="C10" s="9" t="str">
        <f>[1]APUS!C35</f>
        <v>DESMONTE Y RETIRO DE APARATOS SANITARIOS en cualquier material y diseño.  Incluye cargue interno y acopio para su posterior retiro. No incluye la disposicion final de los elementos, se pagará en su respectivo item</v>
      </c>
      <c r="D10" s="9" t="str">
        <f>[1]APUS!D35</f>
        <v>Und</v>
      </c>
      <c r="E10" s="13"/>
      <c r="F10" s="12">
        <v>9</v>
      </c>
      <c r="G10" s="13">
        <f>ROUND(F10*E10,0)</f>
        <v>0</v>
      </c>
    </row>
    <row r="11" spans="1:7" ht="30" x14ac:dyDescent="0.2">
      <c r="A11" s="8" t="s">
        <v>18</v>
      </c>
      <c r="B11" s="8" t="s">
        <v>18</v>
      </c>
      <c r="C11" s="9" t="str">
        <f>[1]APUS!C41</f>
        <v>DESMONTE Y RETIRO DE TECHO Y SU ESTRUCTURA en cualquier material y diseño. Incluye cargue interno y acopio para su posterior retiro, equipo de trabajo en alturas. No incluye la disposicion final de los elementos, se pagará en su respectivo item</v>
      </c>
      <c r="D11" s="9" t="str">
        <f>[1]APUS!D41</f>
        <v>m2</v>
      </c>
      <c r="E11" s="13"/>
      <c r="F11" s="12">
        <v>143</v>
      </c>
      <c r="G11" s="13">
        <f t="shared" ref="G11:G20" si="1">ROUND(F11*E11,0)</f>
        <v>0</v>
      </c>
    </row>
    <row r="12" spans="1:7" ht="30" x14ac:dyDescent="0.2">
      <c r="A12" s="8" t="s">
        <v>19</v>
      </c>
      <c r="B12" s="8" t="s">
        <v>20</v>
      </c>
      <c r="C12" s="9" t="str">
        <f>[1]APUS!C49</f>
        <v>DESMONTE Y RETIRO DE VENTANA metálica y/o de madera con marco y vidrio en cualquier diseño. Incluye cargue interno y acopio para su posterior retiro. No incluye la disposicion final de los elementos, se pagará en su respectivo item</v>
      </c>
      <c r="D12" s="9" t="str">
        <f>[1]APUS!D49</f>
        <v>m2</v>
      </c>
      <c r="E12" s="13"/>
      <c r="F12" s="12">
        <v>10.08</v>
      </c>
      <c r="G12" s="13">
        <f t="shared" si="1"/>
        <v>0</v>
      </c>
    </row>
    <row r="13" spans="1:7" ht="30" x14ac:dyDescent="0.2">
      <c r="A13" s="8" t="s">
        <v>21</v>
      </c>
      <c r="B13" s="8" t="s">
        <v>22</v>
      </c>
      <c r="C13" s="9" t="str">
        <f>[1]APUS!C53</f>
        <v>DESMONTE Y RETIRO DE PUERTA metálica o de madera con marco y ala en cualquier diseño y dimension. Incluye cargue interno y acopio para su posterior retiro. No incluye la disposicion final de los elementos, se pagará en su respectivo item</v>
      </c>
      <c r="D13" s="9" t="str">
        <f>[1]APUS!D53</f>
        <v>Und</v>
      </c>
      <c r="E13" s="13"/>
      <c r="F13" s="12">
        <v>8</v>
      </c>
      <c r="G13" s="13">
        <f t="shared" si="1"/>
        <v>0</v>
      </c>
    </row>
    <row r="14" spans="1:7" ht="30" x14ac:dyDescent="0.2">
      <c r="A14" s="8" t="s">
        <v>23</v>
      </c>
      <c r="B14" s="8" t="s">
        <v>24</v>
      </c>
      <c r="C14" s="9" t="str">
        <f>[1]APUS!C57</f>
        <v>DESMONTE Y RETIRO DE CANOA Y/O BAJANTE y sus soportes en cualquier material y diseño. Incluye cargue interno y acopio para su posterior retiro. No incluye la disposicion final de los elementos, se pagará en su respectivo item</v>
      </c>
      <c r="D14" s="9" t="str">
        <f>[1]APUS!D57</f>
        <v>m</v>
      </c>
      <c r="E14" s="13"/>
      <c r="F14" s="12">
        <v>11.65</v>
      </c>
      <c r="G14" s="13">
        <f t="shared" si="1"/>
        <v>0</v>
      </c>
    </row>
    <row r="15" spans="1:7" ht="30" x14ac:dyDescent="0.2">
      <c r="A15" s="8" t="s">
        <v>25</v>
      </c>
      <c r="B15" s="8" t="s">
        <v>26</v>
      </c>
      <c r="C15" s="9" t="str">
        <f>[1]APUS!C65</f>
        <v>DESMONTE Y RETIRO DE LUMINARIA, toma, suiches, tubería, caja, adaptadores, bombillas en cualquier material y diseño. Incluye cargue interno y acopio para su posterior retiro. Incluye la disposicion final de los elementos</v>
      </c>
      <c r="D15" s="9" t="str">
        <f>[1]APUS!D65</f>
        <v>Und</v>
      </c>
      <c r="E15" s="13"/>
      <c r="F15" s="12">
        <v>20</v>
      </c>
      <c r="G15" s="13">
        <f t="shared" si="1"/>
        <v>0</v>
      </c>
    </row>
    <row r="16" spans="1:7" ht="45" x14ac:dyDescent="0.2">
      <c r="A16" s="8" t="s">
        <v>27</v>
      </c>
      <c r="B16" s="8" t="s">
        <v>19</v>
      </c>
      <c r="C16" s="9" t="str">
        <f>[1]APUS!C70</f>
        <v>DEMOLICIÓN MANUAL DE ENCHAPE Y/O REVOQUE EN MUROS O PISOS en cualquier material, diseño y espesor. Incluye cargue interno y acopio para su posterior retiro, retiro de rejillas y demas elementos. Incluye retiro del material sobrante producto de la demolicion</v>
      </c>
      <c r="D16" s="9" t="str">
        <f>[1]APUS!D70</f>
        <v>m2</v>
      </c>
      <c r="E16" s="13"/>
      <c r="F16" s="12">
        <v>12.556000000000001</v>
      </c>
      <c r="G16" s="13">
        <f t="shared" si="1"/>
        <v>0</v>
      </c>
    </row>
    <row r="17" spans="1:7" ht="30" x14ac:dyDescent="0.2">
      <c r="A17" s="8" t="s">
        <v>28</v>
      </c>
      <c r="B17" s="8" t="s">
        <v>21</v>
      </c>
      <c r="C17" s="9" t="str">
        <f>[1]APUS!C77</f>
        <v>DEMOLICIÓN DE MURO EN MAMPOSTERÍA CON MARTILLO DEMOLEDOR con o sin enchape y/o revoque en cualquier material, diseño y espesor. Incluye cargue interno y acopio para su posterior retiro. Incluye retiro del material sobrante producto de la demolicion</v>
      </c>
      <c r="D17" s="9" t="str">
        <f>[1]APUS!D77</f>
        <v>m2</v>
      </c>
      <c r="E17" s="13"/>
      <c r="F17" s="12">
        <v>99</v>
      </c>
      <c r="G17" s="13">
        <f t="shared" si="1"/>
        <v>0</v>
      </c>
    </row>
    <row r="18" spans="1:7" ht="30" x14ac:dyDescent="0.2">
      <c r="A18" s="8" t="s">
        <v>29</v>
      </c>
      <c r="B18" s="8" t="s">
        <v>23</v>
      </c>
      <c r="C18" s="9" t="str">
        <f>[1]APUS!C85</f>
        <v>DEMOLICIÓN MANUAL DE MESON en cualquier material, diseño y espesor. Incluye cargue interno y acopio para su posterior retiro. Incluye retiro del material sobrante producto de la demolicion</v>
      </c>
      <c r="D18" s="9" t="str">
        <f>[1]APUS!D85</f>
        <v>m2</v>
      </c>
      <c r="E18" s="13"/>
      <c r="F18" s="12">
        <v>1.7999999999999998</v>
      </c>
      <c r="G18" s="13">
        <f t="shared" si="1"/>
        <v>0</v>
      </c>
    </row>
    <row r="19" spans="1:7" ht="60" x14ac:dyDescent="0.2">
      <c r="A19" s="8" t="s">
        <v>30</v>
      </c>
      <c r="B19" s="8" t="s">
        <v>31</v>
      </c>
      <c r="C19" s="9" t="str">
        <f>[1]APUS!C92</f>
        <v>DEMOLICIÓN DE ESTRUCTURAS EN CONCRETO REFORZADO (COLUMNAS, VIGAS, MUROS, ENTRE OTROS) de cualquier resistencia y dimension. Incluye retiro de refuerzo y cualquier tipo de acabado (revoques y enchapes) o piso (en losas) e instalaciones embebidas, compresor neumático con martillo, además recuperación de los materiales aprovechables.  Incluye retiro del material sobrante producto de la demolicion</v>
      </c>
      <c r="D19" s="9" t="str">
        <f>[1]APUS!D92</f>
        <v>m3</v>
      </c>
      <c r="E19" s="13"/>
      <c r="F19" s="12">
        <v>1</v>
      </c>
      <c r="G19" s="13">
        <f t="shared" si="1"/>
        <v>0</v>
      </c>
    </row>
    <row r="20" spans="1:7" ht="45" x14ac:dyDescent="0.2">
      <c r="A20" s="8" t="s">
        <v>32</v>
      </c>
      <c r="B20" s="8" t="s">
        <v>33</v>
      </c>
      <c r="C20" s="9" t="str">
        <f>[1]APUS!C100</f>
        <v>DEMOLICIÓN CON MARTILLO DEMOLEDOR DE PISO Y/O ANDEN EN CONCRETO REFORZADO con o sin baldosa y/o mortero, espesor máximo de 15cm. Incluye cargue interno y acopio para su posterior retiro. Incluye el retiro del acero de refuerzo. Incluye retiro del material sobrante producto de la demolicion</v>
      </c>
      <c r="D20" s="9" t="str">
        <f>[1]APUS!D100</f>
        <v>m2</v>
      </c>
      <c r="E20" s="13"/>
      <c r="F20" s="12">
        <v>15.65</v>
      </c>
      <c r="G20" s="13">
        <f t="shared" si="1"/>
        <v>0</v>
      </c>
    </row>
    <row r="21" spans="1:7" ht="37.5" customHeight="1" x14ac:dyDescent="0.2">
      <c r="A21" s="1"/>
      <c r="B21" s="2" t="s">
        <v>34</v>
      </c>
      <c r="C21" s="3" t="s">
        <v>35</v>
      </c>
      <c r="D21" s="4"/>
      <c r="E21" s="5"/>
      <c r="F21" s="6"/>
      <c r="G21" s="7"/>
    </row>
    <row r="22" spans="1:7" ht="30" x14ac:dyDescent="0.2">
      <c r="A22" s="8" t="s">
        <v>36</v>
      </c>
      <c r="B22" s="8" t="s">
        <v>37</v>
      </c>
      <c r="C22" s="9" t="str">
        <f>[1]APUS!C108</f>
        <v>EXCAVACIÓN MANUAL EN MATERIAL COMÚN MENOR A 2,00M. Bajo cualquier grado de humedad, medido en sitio. No incluye retiro de material sobrante, el mismo se pagará en su respectivo ítem</v>
      </c>
      <c r="D22" s="9" t="str">
        <f>[1]APUS!D108</f>
        <v>m3</v>
      </c>
      <c r="E22" s="13"/>
      <c r="F22" s="12">
        <v>4.3642000000000003</v>
      </c>
      <c r="G22" s="13">
        <f>ROUND(F22*E22,0)</f>
        <v>0</v>
      </c>
    </row>
    <row r="23" spans="1:7" ht="45" x14ac:dyDescent="0.2">
      <c r="A23" s="8" t="s">
        <v>38</v>
      </c>
      <c r="B23" s="8" t="s">
        <v>39</v>
      </c>
      <c r="C23" s="9" t="str">
        <f>[1]APUS!C113</f>
        <v>LLENO Y COMPACTACIÓN CON SUB-BASE GRANULAR con vibrocompactador tipo rana y/o canguro. El terreno base del lleno, debe estar libre de vegetación, tierra orgánica, materiales de desecho de construcción u otros materiales objetables. Los materiales del lleno deben extenderse en capas horizontales y espesor uniforme de tal forma que permita obtener el grado de compactación adecuado</v>
      </c>
      <c r="D23" s="9" t="str">
        <f>[1]APUS!D113</f>
        <v>m3</v>
      </c>
      <c r="E23" s="13"/>
      <c r="F23" s="12">
        <v>3.6845999999999997</v>
      </c>
      <c r="G23" s="13">
        <f>ROUND(F23*E23,0)</f>
        <v>0</v>
      </c>
    </row>
    <row r="24" spans="1:7" ht="60" x14ac:dyDescent="0.2">
      <c r="A24" s="8" t="s">
        <v>40</v>
      </c>
      <c r="B24" s="8" t="s">
        <v>36</v>
      </c>
      <c r="C24" s="9" t="str">
        <f>[1]APUS!C119</f>
        <v>LLENO Y COMPACTACIÓN CON MATERIAL PRODUCTO DE LAS EXCAVACIONES en el lugar con vibrocompactador tipo rana y/o canguro. El terreno base del lleno, debe estar libre de vegetación, tierra orgánica, materiales de desecho de construcción u otros materiales objetables. Los materiales del lleno deben extenderse en capas horizontales y espesor uniforme de tal forma que permita obtener el grado de compactación adecuado</v>
      </c>
      <c r="D24" s="9" t="str">
        <f>[1]APUS!D119</f>
        <v>m3</v>
      </c>
      <c r="E24" s="13"/>
      <c r="F24" s="12">
        <v>2</v>
      </c>
      <c r="G24" s="13">
        <f>ROUND(F24*E24,0)</f>
        <v>0</v>
      </c>
    </row>
    <row r="25" spans="1:7" ht="45" x14ac:dyDescent="0.2">
      <c r="A25" s="8" t="s">
        <v>37</v>
      </c>
      <c r="B25" s="8" t="s">
        <v>41</v>
      </c>
      <c r="C25" s="9" t="str">
        <f>[1]APUS!C125</f>
        <v>CARGUE MANUAL Y DISPOSICIÓN DE MATERIAL SOBRANTE. Implica el cargue, retiro, transporte, almacenamiento, manejo, disposición temporal y final del material sobrante de cortes, excavaciones y demoliciones. Estos materiales deben ser trasladados a sitios de depósito o botaderos autorizados</v>
      </c>
      <c r="D25" s="9" t="str">
        <f>[1]APUS!D125</f>
        <v>m3</v>
      </c>
      <c r="E25" s="13"/>
      <c r="F25" s="12">
        <v>39.8142</v>
      </c>
      <c r="G25" s="13">
        <f t="shared" ref="G25:G78" si="2">ROUND(F25*E25,0)</f>
        <v>0</v>
      </c>
    </row>
    <row r="26" spans="1:7" ht="37.5" customHeight="1" x14ac:dyDescent="0.2">
      <c r="A26" s="1"/>
      <c r="B26" s="2" t="s">
        <v>42</v>
      </c>
      <c r="C26" s="3" t="s">
        <v>43</v>
      </c>
      <c r="D26" s="4"/>
      <c r="E26" s="5"/>
      <c r="F26" s="6"/>
      <c r="G26" s="7"/>
    </row>
    <row r="27" spans="1:7" ht="77.25" customHeight="1" x14ac:dyDescent="0.2">
      <c r="A27" s="8" t="s">
        <v>44</v>
      </c>
      <c r="B27" s="8" t="s">
        <v>44</v>
      </c>
      <c r="C27" s="9" t="str">
        <f>[1]APUS!C130</f>
        <v>Suministro y aplicación de SOLADO DE LIMPIEZA EN CONCRETO SIMPLE DE 14 MPA con un espesor aproximado de 5cm. Concreto fabricado en obra. Se aplica al fondo de las excavaciones con el fin de proteger el piso de cimentación y el refuerzo de cualquier tipo de contaminación o alteración de las condiciones naturales del terreno. El fondo del terreno debe estar libre de vegetación, tierra orgánica, materiales de desecho de construcción u otros materiales objetables. Incluye todo lo necesario para su correcta instalación</v>
      </c>
      <c r="D27" s="9" t="str">
        <f>[1]APUS!D130</f>
        <v>m2</v>
      </c>
      <c r="E27" s="13"/>
      <c r="F27" s="12">
        <v>73.763999999999996</v>
      </c>
      <c r="G27" s="13">
        <f t="shared" si="2"/>
        <v>0</v>
      </c>
    </row>
    <row r="28" spans="1:7" ht="45" x14ac:dyDescent="0.2">
      <c r="A28" s="8" t="s">
        <v>45</v>
      </c>
      <c r="B28" s="8" t="s">
        <v>46</v>
      </c>
      <c r="C28" s="9" t="str">
        <f>[1]APUS!C137</f>
        <v>Construcción de VIGA DE CIMENTACIÓN EN CONCRETO REFORZADO DE 21 MPA. Concreto fabricado en obra. Incluye suministro, transporte y vaciado del concreto, formaleta, desmoldante, vibrado y todo lo necesario para su correcta construcción. No incluye excavación ni acero de refuerzo, los mismos se pagarán en sus respectivo ítems</v>
      </c>
      <c r="D28" s="9" t="str">
        <f>[1]APUS!D137</f>
        <v>m3</v>
      </c>
      <c r="E28" s="13"/>
      <c r="F28" s="12">
        <v>3.3642000000000003</v>
      </c>
      <c r="G28" s="13">
        <f t="shared" si="2"/>
        <v>0</v>
      </c>
    </row>
    <row r="29" spans="1:7" ht="74.25" customHeight="1" x14ac:dyDescent="0.2">
      <c r="A29" s="8" t="s">
        <v>47</v>
      </c>
      <c r="B29" s="8" t="s">
        <v>48</v>
      </c>
      <c r="C29" s="9" t="str">
        <f>[1]APUS!C148</f>
        <v>Construcción de LOSA DE CONTRAPISO EN CONCRETO PULIDO DE 21 MPa. Concreto fabricado en obra. Incluye suministro, transporte y vaciado del concreto, formaleta, desmoldante, vibrado, antisol, varilla de dilatación, acabado con allanadora, marcación de dilataciones con cortadora de concreto y todo lo necesario para su correcta construcción. No incluye excavación ni acero de refuerzo, los mismos se pagarán en sus respectivo ítems</v>
      </c>
      <c r="D29" s="9" t="str">
        <f>[1]APUS!D148</f>
        <v>m3</v>
      </c>
      <c r="E29" s="13"/>
      <c r="F29" s="12">
        <v>9.1980000000000022</v>
      </c>
      <c r="G29" s="13">
        <f t="shared" si="2"/>
        <v>0</v>
      </c>
    </row>
    <row r="30" spans="1:7" ht="60" x14ac:dyDescent="0.2">
      <c r="A30" s="8" t="s">
        <v>49</v>
      </c>
      <c r="B30" s="8" t="s">
        <v>50</v>
      </c>
      <c r="C30" s="9" t="str">
        <f>[1]APUS!C162</f>
        <v>Construcción de COLUMNA EN CONCRETO REFORZADO DE 21 MPA, altura hasta 3.00m. Concreto fabricado en obra. Conservar elementos perfectamente plomados y alineados. Incluye suministro, transporte y vaciado del concreto, formaleta super T, desmoldante, vibrado, antisol y todo lo necesario para su correcta construcción. No incluye acero de refuerzo, el mismo se pagará en su respectivo ítem</v>
      </c>
      <c r="D30" s="9" t="str">
        <f>[1]APUS!D162</f>
        <v>m3</v>
      </c>
      <c r="E30" s="13"/>
      <c r="F30" s="12">
        <v>2.5600000000000005</v>
      </c>
      <c r="G30" s="13">
        <f t="shared" si="2"/>
        <v>0</v>
      </c>
    </row>
    <row r="31" spans="1:7" ht="45" x14ac:dyDescent="0.2">
      <c r="A31" s="8" t="s">
        <v>51</v>
      </c>
      <c r="B31" s="8" t="s">
        <v>52</v>
      </c>
      <c r="C31" s="9" t="str">
        <f>[1]APUS!C188</f>
        <v>Construcción de ZAPATA Y/O DADOS EN CONCRETO REFORZADO DE 21 MPA. Concreto fabricado en obra. Incluye suministro, transporte y vaciado del concreto, vibrado, desmoldante, antisol, formaleta y todo lo necesario para su correcta construcción. No incluye excavación ni acero de refuerzo, los mismos se pagarán en sus respectivo ítems</v>
      </c>
      <c r="D31" s="9" t="str">
        <f>[1]APUS!D188</f>
        <v>m3</v>
      </c>
      <c r="E31" s="13"/>
      <c r="F31" s="12">
        <v>4.8</v>
      </c>
      <c r="G31" s="13">
        <f t="shared" si="2"/>
        <v>0</v>
      </c>
    </row>
    <row r="32" spans="1:7" ht="131.25" customHeight="1" x14ac:dyDescent="0.2">
      <c r="A32" s="8" t="s">
        <v>53</v>
      </c>
      <c r="B32" s="8" t="s">
        <v>54</v>
      </c>
      <c r="C32" s="9" t="str">
        <f>[1]APUS!C199</f>
        <v>Construcción y conformación de ANDEN EN CONCRETO REFORZADO DE 21 MPA CON ESPESOR DE 10cm, INCLUYE ENTRESUELO. Acabado con textura antideslizante. Concreto fabricado en obra. Las juntas de dilatación deben ser de 5x5mm y estar espaciadas máximo cada 2.00m, se deben sellar con SikaFlex 1A Plus o similar. Se debe construir sobre un entresuelo de 20cm de espesor, conformado por 5cm de arenilla y 15cm de base granular compactada con equipo mecánico hasta la densidad especificada. Incluye suministro, transporte y vaciado del concreto, formaleta, desmoldante, vibrado, antisol, entresuelo, malla electrosoldada D84 y todo lo necesario para su correcta construcción. Se ejecutarán los rebajes que sean necesarios para garantizar el acceso de los discapacitados y las huellas y contrahuellas necesarias en los lugares que indique la interventoría y/o la entidad</v>
      </c>
      <c r="D32" s="9" t="str">
        <f>[1]APUS!D199</f>
        <v>m2</v>
      </c>
      <c r="E32" s="13"/>
      <c r="F32" s="12">
        <v>36.200000000000003</v>
      </c>
      <c r="G32" s="13">
        <f t="shared" si="2"/>
        <v>0</v>
      </c>
    </row>
    <row r="33" spans="1:7" ht="60" x14ac:dyDescent="0.2">
      <c r="A33" s="8" t="s">
        <v>55</v>
      </c>
      <c r="B33" s="8" t="s">
        <v>56</v>
      </c>
      <c r="C33" s="9" t="str">
        <f>[1]APUS!C216</f>
        <v xml:space="preserve">CONSTRUCCIÓN DE MESÓN Y/O BANCA EN CONCRETO A LA VISTA DE 21 MPA de espesor 0,10 m.  Incluye suministro y transporte de los materiales, formaleta. para acabado a la vista, desmoldante, antisol, vibrador de concreto, pulidora  y todos los demás elementos necesarios para su correcta construcción y funcionamiento.		
		</v>
      </c>
      <c r="D33" s="9" t="str">
        <f>[1]APUS!D216</f>
        <v>m2</v>
      </c>
      <c r="E33" s="13"/>
      <c r="F33" s="12">
        <v>5.92</v>
      </c>
      <c r="G33" s="13">
        <f t="shared" si="2"/>
        <v>0</v>
      </c>
    </row>
    <row r="34" spans="1:7" ht="60" x14ac:dyDescent="0.2">
      <c r="A34" s="8" t="s">
        <v>57</v>
      </c>
      <c r="B34" s="8" t="s">
        <v>51</v>
      </c>
      <c r="C34" s="9" t="str">
        <f>[1]APUS!C226</f>
        <v>Construcción de CAJA DE INSPECCION DE 0.60x0.60x0.60m (MEDIDAS INTERNAS) EN CONCRETO REFORZADO DE 21 MPA, espesor de pared de 10cm. Concreto fabricado en obra. Conservar elementos perfectamente plomados y alineados. Los muros, el fondo y la tapa se reforzaran con malla electrosoldada D84. Incluye suministro, transporte y vaciado del concreto, vibrado, antisol, desmoldante, formaleta, tapa en concreto reforzado, angulo 1"x1" para la tapa y todo lo necesario para su correcta construcción</v>
      </c>
      <c r="D34" s="9" t="str">
        <f>[1]APUS!D226</f>
        <v>Und</v>
      </c>
      <c r="E34" s="13"/>
      <c r="F34" s="12">
        <v>1</v>
      </c>
      <c r="G34" s="13">
        <f t="shared" si="2"/>
        <v>0</v>
      </c>
    </row>
    <row r="35" spans="1:7" ht="37.5" customHeight="1" x14ac:dyDescent="0.2">
      <c r="A35" s="1"/>
      <c r="B35" s="2" t="s">
        <v>58</v>
      </c>
      <c r="C35" s="3" t="s">
        <v>59</v>
      </c>
      <c r="D35" s="4"/>
      <c r="E35" s="5"/>
      <c r="F35" s="6"/>
      <c r="G35" s="7"/>
    </row>
    <row r="36" spans="1:7" ht="45" x14ac:dyDescent="0.2">
      <c r="A36" s="8" t="s">
        <v>60</v>
      </c>
      <c r="B36" s="8" t="s">
        <v>60</v>
      </c>
      <c r="C36" s="9" t="str">
        <f>[1]APUS!C239</f>
        <v>Suministro, transporte, corte, figuración, instalación y amarre de ACERO DE REFUERZO CORRUGADO FY=60.000 psi para elementos en concreto reforzado. El refuerzo y su instalación deben cumplir con la NSR 10. Incluye alambre recocido Cal.17, pulidora, transportes y todo lo necesario para su correcta instalación. Los pesos y dimensiones se tomarán de la Tabla C.3.5.3-2 de la NSR 10</v>
      </c>
      <c r="D36" s="9" t="str">
        <f>[1]APUS!D239</f>
        <v>Kg</v>
      </c>
      <c r="E36" s="13"/>
      <c r="F36" s="12">
        <v>2631.1745600000004</v>
      </c>
      <c r="G36" s="13">
        <f t="shared" si="2"/>
        <v>0</v>
      </c>
    </row>
    <row r="37" spans="1:7" ht="45" x14ac:dyDescent="0.2">
      <c r="A37" s="8" t="s">
        <v>61</v>
      </c>
      <c r="B37" s="8" t="s">
        <v>62</v>
      </c>
      <c r="C37" s="9" t="str">
        <f>[1]APUS!C249</f>
        <v>Suministro, transporte, corte, instalación y amarre de MALLA ELECTROSOLDADA D84 grafil de 4mm para placas de contrapiso, entrepiso, steel deck o donde se requiera. El refuerzo y su instalación deben cumplir con la NSR 10. Incluye alambre recocido Cal.17, traslapos, malla electrosoldada y todo lo necesario para su correcta instalación</v>
      </c>
      <c r="D37" s="9" t="str">
        <f>[1]APUS!D249</f>
        <v>m2</v>
      </c>
      <c r="E37" s="13"/>
      <c r="F37" s="12">
        <v>61.800000000000004</v>
      </c>
      <c r="G37" s="13">
        <f t="shared" si="2"/>
        <v>0</v>
      </c>
    </row>
    <row r="38" spans="1:7" ht="37.5" customHeight="1" x14ac:dyDescent="0.2">
      <c r="A38" s="1"/>
      <c r="B38" s="2" t="s">
        <v>63</v>
      </c>
      <c r="C38" s="3" t="s">
        <v>64</v>
      </c>
      <c r="D38" s="4"/>
      <c r="E38" s="5"/>
      <c r="F38" s="6"/>
      <c r="G38" s="7"/>
    </row>
    <row r="39" spans="1:7" ht="60" x14ac:dyDescent="0.2">
      <c r="A39" s="8" t="s">
        <v>65</v>
      </c>
      <c r="B39" s="8" t="s">
        <v>66</v>
      </c>
      <c r="C39" s="9" t="str">
        <f>[1]APUS!C259</f>
        <v>Suministro e instalación de TEJA TERMOACUSTICA ECOROOF UPVC 2.5mm O SIMILAR. Incluye suministro, transporte e instalación de tejas termoacústicas ecoroof UPVC 2.5mm de cualquier dimensión, tornillos, silicona policarbonato, andamios, equipos de altura, accesorios y todo lo necesario para su correcta instalación. No incluye entramado para soporte de tejas, el mismo se pagará en su respectivo ítem. Incluye equipos de trabajo en altura y andamios.</v>
      </c>
      <c r="D39" s="9" t="str">
        <f>[1]APUS!D259</f>
        <v>m2</v>
      </c>
      <c r="E39" s="13"/>
      <c r="F39" s="12">
        <v>240.96</v>
      </c>
      <c r="G39" s="13">
        <f t="shared" si="2"/>
        <v>0</v>
      </c>
    </row>
    <row r="40" spans="1:7" ht="45" x14ac:dyDescent="0.2">
      <c r="A40" s="8" t="s">
        <v>67</v>
      </c>
      <c r="B40" s="8" t="s">
        <v>68</v>
      </c>
      <c r="C40" s="9" t="str">
        <f>[1]APUS!C271</f>
        <v>Suministro e instalación de CABALLETE FIJO PARA TEJA TERMOACUSTICA ECOROOF UPVC 2.5mm O SIMILAR. Incluye suministro, transporte e instalación de caballete para teja termoacústica ecoroof UPVC 2.5mm o similar de cualquier dimensión, tornillos, accesorios y todo lo necesario para su correcta instalación. Incluye equipos de trabajo en altura y andamios.</v>
      </c>
      <c r="D40" s="9" t="str">
        <f>[1]APUS!D271</f>
        <v>m</v>
      </c>
      <c r="E40" s="13"/>
      <c r="F40" s="12">
        <v>12</v>
      </c>
      <c r="G40" s="13">
        <f t="shared" si="2"/>
        <v>0</v>
      </c>
    </row>
    <row r="41" spans="1:7" ht="45" x14ac:dyDescent="0.2">
      <c r="A41" s="8" t="s">
        <v>69</v>
      </c>
      <c r="B41" s="8" t="s">
        <v>70</v>
      </c>
      <c r="C41" s="9" t="str">
        <f>[1]APUS!C282</f>
        <v>Suministro e instalación de FLANCHE O RUANA EN LAMINA GALVANIZADA CON DESARROLLO DE 30cm. Incluye suministro, transporte e instalación de lámina galvanizada Cal.26 con 30cm de desarrollo, puntillas, accesorios y todo lo necesario para su correcta instalación. Incluye equipos de trabajo en altura y andamios.</v>
      </c>
      <c r="D41" s="9" t="str">
        <f>[1]APUS!D282</f>
        <v>m</v>
      </c>
      <c r="E41" s="13"/>
      <c r="F41" s="12">
        <v>34</v>
      </c>
      <c r="G41" s="13">
        <f t="shared" si="2"/>
        <v>0</v>
      </c>
    </row>
    <row r="42" spans="1:7" ht="71.25" customHeight="1" x14ac:dyDescent="0.2">
      <c r="A42" s="8" t="s">
        <v>71</v>
      </c>
      <c r="B42" s="8" t="s">
        <v>65</v>
      </c>
      <c r="C42" s="9" t="str">
        <f>[1]APUS!C294</f>
        <v>Suministro e instalación de CANOA EN LÁMINA GALVANIZADA Cal.22 EN U CON DESARROLLO DE 0.60m. Incluye suministro, transporte e instalación de canal en lámina galvanizada Cal.22, soldadura autógena, embudos en el mismo material, soportes, elementos de fijación, anticorrosivo, pintura esmalte, accesorios y todo lo necesario para su correcta instalación. Incluye equipos de trabajo en altura y andamios.</v>
      </c>
      <c r="D42" s="9" t="str">
        <f>[1]APUS!D294</f>
        <v>m</v>
      </c>
      <c r="E42" s="13"/>
      <c r="F42" s="12">
        <v>32</v>
      </c>
      <c r="G42" s="13">
        <f t="shared" si="2"/>
        <v>0</v>
      </c>
    </row>
    <row r="43" spans="1:7" ht="37.5" customHeight="1" x14ac:dyDescent="0.2">
      <c r="A43" s="1"/>
      <c r="B43" s="2" t="s">
        <v>72</v>
      </c>
      <c r="C43" s="3" t="s">
        <v>73</v>
      </c>
      <c r="D43" s="4"/>
      <c r="E43" s="5"/>
      <c r="F43" s="6"/>
      <c r="G43" s="7"/>
    </row>
    <row r="44" spans="1:7" ht="60" x14ac:dyDescent="0.2">
      <c r="A44" s="8" t="s">
        <v>74</v>
      </c>
      <c r="B44" s="8" t="s">
        <v>75</v>
      </c>
      <c r="C44" s="9" t="str">
        <f>[1]APUS!C309</f>
        <v>Construcción de MURO EN BLOQUE DE CONCRETO DE ESPESOR 15cm SPLIT ABUZARDADO REVITADO DOS CARAS. Dimensiones y distribución indicadas en planos. Conservar elementos perfectamente plomados y alineados. Incluye suministro, transporte e instalación de los bloques, mortero 1:4 para pega, acero de refuerzo, andamio y todo lo necesario para su correcta construcción. Se deben instalar las dovelas necesarias segun las recomendaciones. No incluye revoque, el mismo se pagara en su respectivo item.</v>
      </c>
      <c r="D44" s="9" t="str">
        <f>[1]APUS!D309</f>
        <v>m2</v>
      </c>
      <c r="E44" s="13"/>
      <c r="F44" s="12">
        <v>210.31400000000005</v>
      </c>
      <c r="G44" s="13">
        <f t="shared" si="2"/>
        <v>0</v>
      </c>
    </row>
    <row r="45" spans="1:7" ht="60" x14ac:dyDescent="0.2">
      <c r="A45" s="8" t="s">
        <v>76</v>
      </c>
      <c r="B45" s="8" t="s">
        <v>74</v>
      </c>
      <c r="C45" s="9" t="str">
        <f>[1]APUS!C321</f>
        <v>Construcción de MURO EN BLOQUE DE CONCRETO DE ESPESOR 10cm. Dimensiones y distribución indicadas en planos. Conservar elementos perfectamente plomados y alineados. Incluye suministro, transporte e instalación de los bloques, mortero 1:4 para pega, acero de refuerzo, andamio y todo lo necesario para su correcta construcción. Se deben instalar las dovelas necesarias segun las recomendaciones. No incluye revoque, el mismo se pagara en su respectivo item.</v>
      </c>
      <c r="D45" s="9" t="str">
        <f>[1]APUS!D321</f>
        <v>m2</v>
      </c>
      <c r="E45" s="13"/>
      <c r="F45" s="12">
        <v>33.580000000000005</v>
      </c>
      <c r="G45" s="13">
        <f t="shared" si="2"/>
        <v>0</v>
      </c>
    </row>
    <row r="46" spans="1:7" ht="37.5" customHeight="1" x14ac:dyDescent="0.2">
      <c r="A46" s="1"/>
      <c r="B46" s="2" t="s">
        <v>77</v>
      </c>
      <c r="C46" s="3" t="s">
        <v>78</v>
      </c>
      <c r="D46" s="4"/>
      <c r="E46" s="5"/>
      <c r="F46" s="6"/>
      <c r="G46" s="7"/>
    </row>
    <row r="47" spans="1:7" ht="75" x14ac:dyDescent="0.2">
      <c r="A47" s="8" t="s">
        <v>79</v>
      </c>
      <c r="B47" s="8" t="s">
        <v>79</v>
      </c>
      <c r="C47" s="9" t="str">
        <f>[1]APUS!C333</f>
        <v>Aplicación de PINTURA A BASE DE AGUA EN MUROS, CON VINILO TIPO 1 de primera calidad sobre muros revocados y/o estucados en mamposteria o drywall, tres manos o las necesarias hasta obtener una superficie pareja y homogénea. Incluye filos y dilataciones, suministro y transporte de los materiales, resanes, tapa poros en estuco plástico, adecuación de la superficie a intervenir hasta obtener una superficie pareja y homogénea, color a definir según aprobación de la entidad o interventoría y todos los elementos necesarios para su correcta aplicación.</v>
      </c>
      <c r="D47" s="9" t="str">
        <f>[1]APUS!D333</f>
        <v>m2</v>
      </c>
      <c r="E47" s="13"/>
      <c r="F47" s="12">
        <v>323.255</v>
      </c>
      <c r="G47" s="13">
        <f t="shared" si="2"/>
        <v>0</v>
      </c>
    </row>
    <row r="48" spans="1:7" ht="75" x14ac:dyDescent="0.2">
      <c r="A48" s="8" t="s">
        <v>80</v>
      </c>
      <c r="B48" s="8" t="s">
        <v>81</v>
      </c>
      <c r="C48" s="9" t="str">
        <f>[1]APUS!C344</f>
        <v>Aplicación de PINTURA PLASTICA PARA EXTERIORES TIPO KORAZA de primera calidad sobre muros revocados y/o estucados en mamposteria o drywall, tres manos o las necesarias hasta obtener una superficie pareja y homogénea. Incluye filos y dilataciones, suministro y transporte de los materiales, resanes, tapa poros en estuco plástico, adecuación de la superficie a intervenir hasta obtener una superficie pareja y homogénea, color a definir según aprobación de la entidad o interventoría y todos los elementos necesarios para su correcta aplicación.</v>
      </c>
      <c r="D48" s="9" t="str">
        <f>[1]APUS!D344</f>
        <v>m2</v>
      </c>
      <c r="E48" s="13"/>
      <c r="F48" s="12">
        <v>280.36500000000007</v>
      </c>
      <c r="G48" s="13">
        <f t="shared" si="2"/>
        <v>0</v>
      </c>
    </row>
    <row r="49" spans="1:7" ht="37.5" customHeight="1" x14ac:dyDescent="0.2">
      <c r="A49" s="1"/>
      <c r="B49" s="2" t="s">
        <v>82</v>
      </c>
      <c r="C49" s="3" t="s">
        <v>83</v>
      </c>
      <c r="D49" s="4"/>
      <c r="E49" s="5"/>
      <c r="F49" s="6"/>
      <c r="G49" s="7"/>
    </row>
    <row r="50" spans="1:7" ht="37.5" customHeight="1" x14ac:dyDescent="0.2">
      <c r="A50" s="8" t="s">
        <v>84</v>
      </c>
      <c r="B50" s="8" t="s">
        <v>84</v>
      </c>
      <c r="C50" s="9" t="str">
        <f>[1]APUS!C356</f>
        <v>Aplicación de MORTERO DE NIVELACIÓN sobre losas en concreto con mortero 1:5. Espesor promedio de 5cm, se debe lograr una superficie pareja y homogénea. Incluye filos y dilataciones, suministro y transporte de los materiales, resanes, adecuación de la superficie a intervenir hasta obtener una superficie pareja y homogénea y todos los elementos necesarios para su correcta aplicación</v>
      </c>
      <c r="D50" s="9" t="str">
        <f>[1]APUS!D356</f>
        <v>m2</v>
      </c>
      <c r="E50" s="13"/>
      <c r="F50" s="12">
        <v>15.551000000000002</v>
      </c>
      <c r="G50" s="13">
        <f t="shared" si="2"/>
        <v>0</v>
      </c>
    </row>
    <row r="51" spans="1:7" ht="45" x14ac:dyDescent="0.2">
      <c r="A51" s="8" t="s">
        <v>85</v>
      </c>
      <c r="B51" s="8" t="s">
        <v>86</v>
      </c>
      <c r="C51" s="9" t="str">
        <f>[1]APUS!C362</f>
        <v>Suministro e instalación de ZOCALO CON MORTERO 1:3 en cualquier diseño y dimensión, se debe lograr una superficie pareja y homogénea. Incluye filos y dilataciones, suministro y transporte de los materiales, resanes, adecuación de la superficie a intervenir hasta obtener una superficie pareja y homogénea y todos los elementos necesarios para su correcta aplicación</v>
      </c>
      <c r="D51" s="9" t="str">
        <f>[1]APUS!D362</f>
        <v>m</v>
      </c>
      <c r="E51" s="13"/>
      <c r="F51" s="12">
        <v>124.07499999999999</v>
      </c>
      <c r="G51" s="13">
        <f t="shared" si="2"/>
        <v>0</v>
      </c>
    </row>
    <row r="52" spans="1:7" ht="37.5" customHeight="1" x14ac:dyDescent="0.2">
      <c r="A52" s="1"/>
      <c r="B52" s="2" t="s">
        <v>87</v>
      </c>
      <c r="C52" s="3" t="s">
        <v>88</v>
      </c>
      <c r="D52" s="4"/>
      <c r="E52" s="5"/>
      <c r="F52" s="6"/>
      <c r="G52" s="7"/>
    </row>
    <row r="53" spans="1:7" ht="69.75" customHeight="1" x14ac:dyDescent="0.2">
      <c r="A53" s="8" t="s">
        <v>89</v>
      </c>
      <c r="B53" s="8" t="s">
        <v>90</v>
      </c>
      <c r="C53" s="9" t="str">
        <f>[1]APUS!C373</f>
        <v>Suministro e instalación de ACOMETIDA HIDRÁULICA EN TUBERÍA PVC 1" RDE 13.5 de acuerdo a las indicaciones y recomendaciones de los planos hidráulicos. Incluye suministro y transporte de los materiales, tubería, accesorios, soldadura, limpiador y todos los elementos necesarios para su correcta instalación. No incluye demolición, excavación, llenos ni retiro de material sobrante, los mismos se pagarán en sus respectivos ítems</v>
      </c>
      <c r="D53" s="9" t="str">
        <f>[1]APUS!D373</f>
        <v>m</v>
      </c>
      <c r="E53" s="13"/>
      <c r="F53" s="12">
        <v>10</v>
      </c>
      <c r="G53" s="13">
        <f t="shared" si="2"/>
        <v>0</v>
      </c>
    </row>
    <row r="54" spans="1:7" ht="74.25" customHeight="1" x14ac:dyDescent="0.2">
      <c r="A54" s="8" t="s">
        <v>91</v>
      </c>
      <c r="B54" s="8" t="s">
        <v>92</v>
      </c>
      <c r="C54" s="9" t="str">
        <f>[1]APUS!C384</f>
        <v>Suministro e instalación de TUBERÍA PVC PRESIÓN 1" RDE 21 de acuerdo a las indicaciones y recomendaciones de los planos hidráulicos. Incluye suministro y transporte de los materiales, demoliciones menores, tubería, accesorios, soldadura, limpiador, mortero 1:3 y todos los elementos necesarios para su correcta instalación. No incluye excavación, llenos ni retiro de material sobrante, los mismos se pagarán en sus respectivos ítems</v>
      </c>
      <c r="D54" s="9" t="str">
        <f>[1]APUS!D384</f>
        <v>m</v>
      </c>
      <c r="E54" s="13"/>
      <c r="F54" s="12">
        <v>10</v>
      </c>
      <c r="G54" s="13">
        <f t="shared" si="2"/>
        <v>0</v>
      </c>
    </row>
    <row r="55" spans="1:7" ht="45" x14ac:dyDescent="0.2">
      <c r="A55" s="8" t="s">
        <v>93</v>
      </c>
      <c r="B55" s="8" t="s">
        <v>89</v>
      </c>
      <c r="C55" s="9" t="str">
        <f>[1]APUS!C396</f>
        <v>SALIDA HIDRÁULICA EN PVC 1/2" RDE 9 de acuerdo a las indicaciones y recomendaciones de los planos hidráulicos. Se estima una longitud promedio de tubería del mismo diámetro de 3m. Incluye suministro y transporte de los materiales, demoliciones menores, tubería, accesorios, soldadura, limpiador, adaptador, mortero 1:3, resanes y todos los elementos necesarios para su correcta instalación</v>
      </c>
      <c r="D55" s="9" t="str">
        <f>[1]APUS!D396</f>
        <v>Und</v>
      </c>
      <c r="E55" s="13"/>
      <c r="F55" s="12">
        <v>14</v>
      </c>
      <c r="G55" s="13">
        <f t="shared" si="2"/>
        <v>0</v>
      </c>
    </row>
    <row r="56" spans="1:7" ht="37.5" customHeight="1" x14ac:dyDescent="0.2">
      <c r="A56" s="1"/>
      <c r="B56" s="2" t="s">
        <v>94</v>
      </c>
      <c r="C56" s="3" t="s">
        <v>95</v>
      </c>
      <c r="D56" s="4"/>
      <c r="E56" s="5"/>
      <c r="F56" s="6"/>
      <c r="G56" s="7"/>
    </row>
    <row r="57" spans="1:7" ht="65.25" customHeight="1" x14ac:dyDescent="0.2">
      <c r="A57" s="8" t="s">
        <v>96</v>
      </c>
      <c r="B57" s="8" t="s">
        <v>96</v>
      </c>
      <c r="C57" s="9" t="str">
        <f>[1]APUS!C414</f>
        <v>Suministro e instalación de TUBERÍA PVC SANITARIA 2" de acuerdo a las indicaciones y recomendaciones de los planos sanitarios. Incluye suministro y transporte de los materiales, demoliciones menores, tubería, accesorios, soldadura, limpiador y todos los elementos necesarios para su correcta instalación. No incluye excavación, llenos ni retiro de material sobrante, los mismos se pagarán en sus respectivos ítems</v>
      </c>
      <c r="D57" s="9" t="str">
        <f>[1]APUS!D414</f>
        <v>m</v>
      </c>
      <c r="E57" s="13"/>
      <c r="F57" s="12">
        <v>8</v>
      </c>
      <c r="G57" s="13">
        <f t="shared" si="2"/>
        <v>0</v>
      </c>
    </row>
    <row r="58" spans="1:7" ht="63" customHeight="1" x14ac:dyDescent="0.2">
      <c r="A58" s="8" t="s">
        <v>97</v>
      </c>
      <c r="B58" s="8" t="s">
        <v>98</v>
      </c>
      <c r="C58" s="9" t="str">
        <f>[1]APUS!C422</f>
        <v>Suministro e instalación de TUBERÍA PVC SANITARIA 4" de acuerdo a las indicaciones y recomendaciones de los planos sanitarios. Incluye suministro y transporte de los materiales, demoliciones menores, tubería, accesorios, soldadura, limpiador y todos los elementos necesarios para su correcta instalación. No incluye excavación, llenos ni retiro de material sobrante, los mismos se pagarán en sus respectivos ítems</v>
      </c>
      <c r="D58" s="9" t="str">
        <f>[1]APUS!D422</f>
        <v>m</v>
      </c>
      <c r="E58" s="13"/>
      <c r="F58" s="12">
        <v>15</v>
      </c>
      <c r="G58" s="13">
        <f t="shared" si="2"/>
        <v>0</v>
      </c>
    </row>
    <row r="59" spans="1:7" ht="63" customHeight="1" x14ac:dyDescent="0.2">
      <c r="A59" s="8" t="s">
        <v>99</v>
      </c>
      <c r="B59" s="8" t="s">
        <v>97</v>
      </c>
      <c r="C59" s="9" t="str">
        <f>[1]APUS!C431</f>
        <v>SALIDA SANITARIA EN PVC 2" de acuerdo a las indicaciones y recomendaciones de los planos sanitarios. Se estima una longitud promedio de tubería del mismo diámetro de 3m. Incluye suministro y transporte de los materiales, demoliciones menores, tubería, accesorios, soldadura, limpiador, mortero 1:3, resanes y todos los elementos necesarios para su correcta instalación</v>
      </c>
      <c r="D59" s="9" t="str">
        <f>[1]APUS!D431</f>
        <v>Und</v>
      </c>
      <c r="E59" s="13"/>
      <c r="F59" s="12">
        <v>10</v>
      </c>
      <c r="G59" s="13">
        <f t="shared" si="2"/>
        <v>0</v>
      </c>
    </row>
    <row r="60" spans="1:7" ht="63" customHeight="1" x14ac:dyDescent="0.2">
      <c r="A60" s="8" t="s">
        <v>100</v>
      </c>
      <c r="B60" s="8" t="s">
        <v>101</v>
      </c>
      <c r="C60" s="9" t="str">
        <f>[1]APUS!C443</f>
        <v>SALIDA SANITARIA EN PVC 4" de acuerdo a las indicaciones y recomendaciones de los planos sanitarios. Se estima una longitud promedio de tubería del mismo diámetro de 3m. Incluye suministro y transporte de los materiales, demoliciones menores, tubería, accesorios, soldadura, limpiador, mortero 1:3, resanes y todos los elementos necesarios para su correcta instalación</v>
      </c>
      <c r="D60" s="9" t="str">
        <f>[1]APUS!D443</f>
        <v>Und</v>
      </c>
      <c r="E60" s="13"/>
      <c r="F60" s="12">
        <v>4</v>
      </c>
      <c r="G60" s="13">
        <f t="shared" si="2"/>
        <v>0</v>
      </c>
    </row>
    <row r="61" spans="1:7" ht="70.5" customHeight="1" x14ac:dyDescent="0.2">
      <c r="A61" s="8" t="s">
        <v>102</v>
      </c>
      <c r="B61" s="8" t="s">
        <v>103</v>
      </c>
      <c r="C61" s="9" t="str">
        <f>[1]APUS!C456</f>
        <v>Suministro e instalación de BAJANTE TUBERIA PVC SANITARIA 4" de acuerdo a las indicaciones y recomendaciones de los planos sanitarios. Incluye suministro y transporte de los materiales, demoliciones menores, tubería, accesorios, soldadura, limpiador, soportes, pintura esmalte para exteriores, andamios, equipo de trabajo en alturas y todos los elementos necesarios para su correcta instalación</v>
      </c>
      <c r="D61" s="9" t="str">
        <f>[1]APUS!D456</f>
        <v>m</v>
      </c>
      <c r="E61" s="13"/>
      <c r="F61" s="12">
        <v>24</v>
      </c>
      <c r="G61" s="13">
        <f t="shared" si="2"/>
        <v>0</v>
      </c>
    </row>
    <row r="62" spans="1:7" ht="37.5" customHeight="1" x14ac:dyDescent="0.2">
      <c r="A62" s="1"/>
      <c r="B62" s="2" t="s">
        <v>104</v>
      </c>
      <c r="C62" s="3" t="s">
        <v>105</v>
      </c>
      <c r="D62" s="4"/>
      <c r="E62" s="5"/>
      <c r="F62" s="6"/>
      <c r="G62" s="7"/>
    </row>
    <row r="63" spans="1:7" ht="75" x14ac:dyDescent="0.2">
      <c r="A63" s="8" t="s">
        <v>106</v>
      </c>
      <c r="B63" s="8" t="s">
        <v>107</v>
      </c>
      <c r="C63" s="9" t="str">
        <f>[1]APUS!C471</f>
        <v>SALIDA DE INTERRUPTOR SENCILLO EN TUBERIA PVC de acuerdo a las indicaciones y recomendaciones de los planos eléctricos. Se estima una longitud promedio de 3m. Incluye suministro y transporte de los materiales, demoliciones menores, tubería PVC 1/2", accesorios, soldadura, limpiador, mortero 1:3, resanes, conector, cable de cobre aislado No.12 AWG THHN (Fase, neutro y tierra), interruptor sencillo, caja rectangular, adaptador terminal y todos los elementos necesarios para su correcta instalación. Todos los elementos a instalar deben cumplir con la norma RETIE</v>
      </c>
      <c r="D63" s="9" t="str">
        <f>[1]APUS!D471</f>
        <v>Und</v>
      </c>
      <c r="E63" s="13"/>
      <c r="F63" s="12">
        <v>3</v>
      </c>
      <c r="G63" s="13">
        <f t="shared" si="2"/>
        <v>0</v>
      </c>
    </row>
    <row r="64" spans="1:7" ht="75" x14ac:dyDescent="0.2">
      <c r="A64" s="8" t="s">
        <v>108</v>
      </c>
      <c r="B64" s="8" t="s">
        <v>109</v>
      </c>
      <c r="C64" s="9" t="str">
        <f>[1]APUS!C489</f>
        <v>SALIDA DE INTERRUPTOR DOBLE EN TUBERIA PVC de acuerdo a las indicaciones y recomendaciones de los planos eléctricos. Se estima una longitud promedio de 3m. Incluye suministro y transporte de los materiales, demoliciones menores, tubería PVC 1/2", accesorios, soldadura, limpiador, mortero 1:3, resanes, conector, cable de cobre aislado No.12 AWG THHN (Fase, neutro y tierra), interruptor sencillo, caja rectangular, adaptador terminal y todos los elementos necesarios para su correcta instalación. Todos los elementos a instalar deben cumplir con la norma RETIE</v>
      </c>
      <c r="D64" s="9" t="str">
        <f>[1]APUS!D489</f>
        <v>Und</v>
      </c>
      <c r="E64" s="13"/>
      <c r="F64" s="12">
        <v>3</v>
      </c>
      <c r="G64" s="13">
        <f t="shared" si="2"/>
        <v>0</v>
      </c>
    </row>
    <row r="65" spans="1:7" ht="75" x14ac:dyDescent="0.2">
      <c r="A65" s="8" t="s">
        <v>110</v>
      </c>
      <c r="B65" s="8" t="s">
        <v>111</v>
      </c>
      <c r="C65" s="9" t="str">
        <f>[1]APUS!C507</f>
        <v>SALIDA DE TOMA DOBLE EN TUBERIA PVC de acuerdo a las indicaciones y recomendaciones de los planos eléctricos. Se estima una longitud promedio de 2m. Incluye suministro y transporte de los materiales, demoliciones menores, tubería PVC 1/2", accesorios, soldadura, limpiador, mortero 1:3, resanes, conector, cable de cobre aislado No.12 AWG THHN (Fase, neutro y tierra), tomacorriente doble, caja rectangular, adaptador terminal y todos los elementos necesarios para su correcta instalación. Todos los elementos a instalar deben cumplir con la norma RETIE</v>
      </c>
      <c r="D65" s="9" t="str">
        <f>[1]APUS!D507</f>
        <v>Und</v>
      </c>
      <c r="E65" s="13"/>
      <c r="F65" s="12">
        <v>30</v>
      </c>
      <c r="G65" s="13">
        <f t="shared" si="2"/>
        <v>0</v>
      </c>
    </row>
    <row r="66" spans="1:7" ht="96" customHeight="1" x14ac:dyDescent="0.2">
      <c r="A66" s="8" t="s">
        <v>112</v>
      </c>
      <c r="B66" s="8" t="s">
        <v>113</v>
      </c>
      <c r="C66" s="9" t="str">
        <f>[1]APUS!C525</f>
        <v>SALIDA PARA LUMINARIA EN TUBERIA EMT de acuerdo a las indicaciones y recomendaciones de los planos eléctricos. Se estima una longitud promedio de 4m. Incluye suministro y transporte de los materiales, demoliciones menores, tubería EMT 1/2", accesorios, adaptador EMT, unión EMT, abrazaderas, caja EMT, interruptor doble, cable de cobre aislado No.12 AWG THHN (Fase, neutro y tierra), conector, resanes y todos los elementos necesarios para su correcta instalación. Todos los elementos a instalar deben cumplir con la norma RETIE. No incluye luminaria, la misma se pagará en su respectivo ítem</v>
      </c>
      <c r="D66" s="9" t="str">
        <f>[1]APUS!D525</f>
        <v>Und</v>
      </c>
      <c r="E66" s="13"/>
      <c r="F66" s="12">
        <v>30</v>
      </c>
      <c r="G66" s="13">
        <f t="shared" si="2"/>
        <v>0</v>
      </c>
    </row>
    <row r="67" spans="1:7" ht="75" x14ac:dyDescent="0.2">
      <c r="A67" s="8" t="s">
        <v>114</v>
      </c>
      <c r="B67" s="8" t="s">
        <v>115</v>
      </c>
      <c r="C67" s="9" t="str">
        <f>[1]APUS!C545</f>
        <v>SALIDA DE TOMA DOBLE GFCI EN TUBERIA PVC de acuerdo a las indicaciones y recomendaciones de los planos eléctricos. Se estima una longitud promedio de 2m. Incluye suministro y transporte de los materiales, demoliciones menores, tubería PVC 1/2", accesorios, soldadura, limpiador, mortero 1:3, resanes, conector, cable de cobre aislado No.12 AWG THHN (Fase, neutro y tierra), tomacorriente doble GFCI, caja rectangular, adaptador terminal y todos los elementos necesarios para su correcta instalación. Todos los elementos a instalar deben cumplir con la norma RETIE</v>
      </c>
      <c r="D67" s="9" t="str">
        <f>[1]APUS!D545</f>
        <v>Und</v>
      </c>
      <c r="E67" s="13"/>
      <c r="F67" s="12">
        <v>9</v>
      </c>
      <c r="G67" s="13">
        <f t="shared" si="2"/>
        <v>0</v>
      </c>
    </row>
    <row r="68" spans="1:7" ht="45" x14ac:dyDescent="0.2">
      <c r="A68" s="8" t="s">
        <v>116</v>
      </c>
      <c r="B68" s="8" t="s">
        <v>106</v>
      </c>
      <c r="C68" s="9" t="str">
        <f>[1]APUS!C564</f>
        <v>Suministro e instalación de TABLERO TRIFÁSICO 12 CIRCUITOS de acuerdo a las indicaciones y recomendaciones de los planos eléctricos. Incluye suministro y transporte de los materiales, demoliciones menores, accesorios, resanes y todos los elementos necesarios para su correcta instalación. Todos los elementos a instalar deben cumplir con la norma RETIE</v>
      </c>
      <c r="D68" s="9" t="str">
        <f>[1]APUS!D564</f>
        <v>Und</v>
      </c>
      <c r="E68" s="13"/>
      <c r="F68" s="12">
        <v>1</v>
      </c>
      <c r="G68" s="13">
        <f t="shared" si="2"/>
        <v>0</v>
      </c>
    </row>
    <row r="69" spans="1:7" ht="45" x14ac:dyDescent="0.2">
      <c r="A69" s="8" t="s">
        <v>117</v>
      </c>
      <c r="B69" s="8" t="s">
        <v>118</v>
      </c>
      <c r="C69" s="9" t="str">
        <f>[1]APUS!C570</f>
        <v>Suministro e instalación de BREAKER MONOPOLAR ENCHUFABLE 1x20A de acuerdo a las indicaciones y recomendaciones de los planos eléctricos. Incluye suministro y transporte de los materiales, breaker y todos los elementos necesarios para su correcta instalación. Todos los elementos a instalar deben cumplir con la norma RETIE</v>
      </c>
      <c r="D69" s="9" t="str">
        <f>[1]APUS!D570</f>
        <v>Und</v>
      </c>
      <c r="E69" s="13"/>
      <c r="F69" s="12">
        <v>8</v>
      </c>
      <c r="G69" s="13">
        <f t="shared" si="2"/>
        <v>0</v>
      </c>
    </row>
    <row r="70" spans="1:7" ht="60" x14ac:dyDescent="0.2">
      <c r="A70" s="8" t="s">
        <v>119</v>
      </c>
      <c r="B70" s="8" t="s">
        <v>108</v>
      </c>
      <c r="C70" s="9" t="str">
        <f>[1]APUS!C576</f>
        <v>Suministro e instalación de LUMINARIA PANEL LED 48W BLANCA 30x120cm empotrada o sobrepuesta en cielo raso de acuerdo a las indicaciones y recomendaciones de los planos eléctricos. Incluye suministro y transporte de los materiales, luminaria, accesorios, cable encauchetado 3x16, clavija en caucho polo a tierra y todos los elementos necesarios para su correcta instalación. Todos los elementos a instalar deben cumplir con la norma RETIE</v>
      </c>
      <c r="D70" s="9" t="str">
        <f>[1]APUS!D576</f>
        <v>Und</v>
      </c>
      <c r="E70" s="13"/>
      <c r="F70" s="12">
        <v>30</v>
      </c>
      <c r="G70" s="13">
        <f t="shared" si="2"/>
        <v>0</v>
      </c>
    </row>
    <row r="71" spans="1:7" ht="45" x14ac:dyDescent="0.2">
      <c r="A71" s="8" t="s">
        <v>120</v>
      </c>
      <c r="B71" s="8" t="s">
        <v>121</v>
      </c>
      <c r="C71" s="9" t="str">
        <f>[1]APUS!C585</f>
        <v>Suministro e instalación de LUMINARIA PANEL LED 18W BLANCA REDONDA empotrada o sobrepuesta en cielo raso de acuerdo a las indicaciones y recomendaciones de los planos eléctricos. Incluye suministro y transporte de los materiales, luminaria, accesorios y todos los elementos necesarios para su correcta instalación. Todos los elementos a instalar deben cumplir con la norma RETIE</v>
      </c>
      <c r="D71" s="10" t="str">
        <f>[1]APUS!D585</f>
        <v>Und</v>
      </c>
      <c r="E71" s="13"/>
      <c r="F71" s="12">
        <v>8</v>
      </c>
      <c r="G71" s="13">
        <f t="shared" si="2"/>
        <v>0</v>
      </c>
    </row>
    <row r="72" spans="1:7" ht="37.5" customHeight="1" x14ac:dyDescent="0.2">
      <c r="A72" s="1"/>
      <c r="B72" s="2" t="s">
        <v>122</v>
      </c>
      <c r="C72" s="3" t="s">
        <v>123</v>
      </c>
      <c r="D72" s="4"/>
      <c r="E72" s="5"/>
      <c r="F72" s="6"/>
      <c r="G72" s="7"/>
    </row>
    <row r="73" spans="1:7" ht="60" x14ac:dyDescent="0.2">
      <c r="A73" s="8" t="s">
        <v>124</v>
      </c>
      <c r="B73" s="8" t="s">
        <v>125</v>
      </c>
      <c r="C73" s="9" t="str">
        <f>[1]APUS!C593</f>
        <v>Suministro e instalación de SANITARIO TIPO MONTECARLO ADVANCE REDONDO DE CORONA O SIMILAR de primera calidad. Incluye suministro y transporte de los materiales, aparato sanitario, cemento blanco, grifería, silicona antihongos, acople para sanitario, adaptador, brida sanitaria, valvula de regulación, demoliciones menores, accesorios y todos los elementos necesarios para su correcta instalación</v>
      </c>
      <c r="D73" s="9" t="str">
        <f>[1]APUS!D593</f>
        <v>Und</v>
      </c>
      <c r="E73" s="13"/>
      <c r="F73" s="12">
        <v>3</v>
      </c>
      <c r="G73" s="13">
        <f t="shared" si="2"/>
        <v>0</v>
      </c>
    </row>
    <row r="74" spans="1:7" ht="45" x14ac:dyDescent="0.2">
      <c r="A74" s="8" t="s">
        <v>126</v>
      </c>
      <c r="B74" s="8" t="s">
        <v>124</v>
      </c>
      <c r="C74" s="9" t="str">
        <f>[1]APUS!C605</f>
        <v>Suministro e instalación de LAVAMANOS FREE INSTITUCIONAL DE CORONA O SIMILAR DE COLGAR de primera calidad. Incluye suministro y transporte de los materiales, aparato sanitario, cemento blanco, grifería, silicona antihongos, acople, demoliciones menores, accesorios y todos los elementos necesarios para su correcta instalación</v>
      </c>
      <c r="D74" s="9" t="str">
        <f>[1]APUS!D605</f>
        <v>Und</v>
      </c>
      <c r="E74" s="13"/>
      <c r="F74" s="12">
        <v>2</v>
      </c>
      <c r="G74" s="13">
        <f t="shared" si="2"/>
        <v>0</v>
      </c>
    </row>
    <row r="75" spans="1:7" ht="45" x14ac:dyDescent="0.2">
      <c r="A75" s="8" t="s">
        <v>127</v>
      </c>
      <c r="B75" s="8" t="s">
        <v>128</v>
      </c>
      <c r="C75" s="9" t="str">
        <f>[1]APUS!C615</f>
        <v>Suministro e instalación de DUCHA SENCILLA DALIA DE CORONA O SIMILAR de primera calidad. Incluye suministro y transporte de los materiales, aparato sanitario, cemento blanco, grifería, silicona antihongos, demoliciones menores, accesorios y todos los elementos necesarios para su correcta instalación</v>
      </c>
      <c r="D75" s="9" t="str">
        <f>[1]APUS!D615</f>
        <v>Und</v>
      </c>
      <c r="E75" s="13"/>
      <c r="F75" s="12">
        <v>3</v>
      </c>
      <c r="G75" s="13">
        <f t="shared" si="2"/>
        <v>0</v>
      </c>
    </row>
    <row r="76" spans="1:7" ht="30" x14ac:dyDescent="0.2">
      <c r="A76" s="8" t="s">
        <v>129</v>
      </c>
      <c r="B76" s="8" t="s">
        <v>130</v>
      </c>
      <c r="C76" s="9" t="str">
        <f>[1]APUS!C624</f>
        <v>Suministro e instalación de REJILLA DE PISO CLASICA EN ACERO INOXIDABLE DE 10x10cm. Incluye suministro y transporte de los materiales, rejilla, demoliciones menores, accesorios y todos los elementos necesarios para su correcta instalación</v>
      </c>
      <c r="D76" s="9" t="str">
        <f>[1]APUS!D624</f>
        <v>Und</v>
      </c>
      <c r="E76" s="13"/>
      <c r="F76" s="12">
        <v>3</v>
      </c>
      <c r="G76" s="13">
        <f t="shared" si="2"/>
        <v>0</v>
      </c>
    </row>
    <row r="77" spans="1:7" ht="45" x14ac:dyDescent="0.2">
      <c r="A77" s="8" t="s">
        <v>131</v>
      </c>
      <c r="B77" s="8" t="s">
        <v>132</v>
      </c>
      <c r="C77" s="9" t="str">
        <f>[1]APUS!C632</f>
        <v>Suministro e instalación de ORINAL TIPO ARRECIFE DE CORONA O SIMILAR de primera calidad. Incluye suministro y transporte de los materiales, aparato sanitario, cemento blanco, grifería tradicional, silicona antihongos, demoliciones menores, accesorios y todos los elementos necesarios para su correcta instalación. Los machones se pagaran en el item correspondiente a mamposteria.</v>
      </c>
      <c r="D77" s="9" t="str">
        <f>[1]APUS!D632</f>
        <v>Und</v>
      </c>
      <c r="E77" s="13"/>
      <c r="F77" s="12">
        <v>1</v>
      </c>
      <c r="G77" s="13">
        <f t="shared" si="2"/>
        <v>0</v>
      </c>
    </row>
    <row r="78" spans="1:7" ht="45" x14ac:dyDescent="0.2">
      <c r="A78" s="8" t="s">
        <v>133</v>
      </c>
      <c r="B78" s="8" t="s">
        <v>134</v>
      </c>
      <c r="C78" s="9" t="str">
        <f>[1]APUS!C640</f>
        <v>Suministro e instalación de Lavadero 60 cm x 50 cm x 16 cm Granito. Incluye suministro y transporte de los materiales, lavadero en granito, cemento blanco, llave de jardín, silicona antihongos, demoliciones menores, accesorios y todos los elementos necesarios para su correcta instalación</v>
      </c>
      <c r="D78" s="9" t="str">
        <f>[1]APUS!D640</f>
        <v>Und</v>
      </c>
      <c r="E78" s="13"/>
      <c r="F78" s="12">
        <v>2</v>
      </c>
      <c r="G78" s="13">
        <f t="shared" si="2"/>
        <v>0</v>
      </c>
    </row>
    <row r="79" spans="1:7" ht="37.5" customHeight="1" x14ac:dyDescent="0.2">
      <c r="A79" s="1"/>
      <c r="B79" s="2" t="s">
        <v>135</v>
      </c>
      <c r="C79" s="3" t="s">
        <v>136</v>
      </c>
      <c r="D79" s="4"/>
      <c r="E79" s="5"/>
      <c r="F79" s="6"/>
      <c r="G79" s="7"/>
    </row>
    <row r="80" spans="1:7" ht="60" x14ac:dyDescent="0.2">
      <c r="A80" s="8" t="s">
        <v>137</v>
      </c>
      <c r="B80" s="8" t="s">
        <v>137</v>
      </c>
      <c r="C80" s="9" t="str">
        <f>[1]APUS!C649</f>
        <v>Suministro e instalación de PERFILES ESTRUCTURALES FORMADOS EN FRIO (PHR) en acero A36 recubierto con anticorrosivo. Los perlines pueden ser tipo C, Z o cajón. Las dimensiones y la distribución de los perfiles según planos estructurales. Los anclajes y conexiones se sumarán al peso total de los perfiles. Incluye suministro y transporte de los materiales, montaje, soldadura, anclajes y/o conexiones, pintura esmalte, equipos necesarios, accesorios y todos los elementos necesarios para su correcta instalación</v>
      </c>
      <c r="D80" s="9" t="str">
        <f>[1]APUS!D649</f>
        <v>Kg</v>
      </c>
      <c r="E80" s="13"/>
      <c r="F80" s="12">
        <v>1982.7360000000001</v>
      </c>
      <c r="G80" s="13">
        <f t="shared" ref="G80:G89" si="3">ROUND(F80*E80,0)</f>
        <v>0</v>
      </c>
    </row>
    <row r="81" spans="1:7" ht="82.5" customHeight="1" x14ac:dyDescent="0.2">
      <c r="A81" s="8" t="s">
        <v>138</v>
      </c>
      <c r="B81" s="8" t="s">
        <v>138</v>
      </c>
      <c r="C81" s="9" t="str">
        <f>[1]APUS!C662</f>
        <v>Suministro e instalación de PERFILES TUBULARES ESTRUCTURALES (PTE) en acero A500 Grado C. La sección puede ser redonda, cuadrada o rectangular. Las dimensiones y la distribución de los perfiles según planos estructurales. Los anclajes y conexiones se sumarán al peso total de los perfiles. Incluye suministro y transporte de los materiales, montaje, soldadura, anclajes y/o conexiones, pintura anticorrosiva, pintura esmalte, equipos necesarios, accesorios y todos los elementos necesarios para su correcta instalación</v>
      </c>
      <c r="D81" s="9" t="str">
        <f>[1]APUS!D662</f>
        <v>Kg</v>
      </c>
      <c r="E81" s="13"/>
      <c r="F81" s="12">
        <v>14964.133642500003</v>
      </c>
      <c r="G81" s="13">
        <f t="shared" si="3"/>
        <v>0</v>
      </c>
    </row>
    <row r="82" spans="1:7" ht="45" x14ac:dyDescent="0.2">
      <c r="A82" s="8" t="s">
        <v>139</v>
      </c>
      <c r="B82" s="8" t="s">
        <v>140</v>
      </c>
      <c r="C82" s="9" t="str">
        <f>[1]APUS!C678</f>
        <v>Suministro e instalación de VENTANA EN ALUMINIO CORREDIZA Ref. 744 de primera calidad. Verificar medidas en obra. Incluye suministro y transporte de los materiales, marco, vidrio de 4mm, sellado (interior y exterior) con silicona transparente antihongos, demoliciones menores, accesorios, resanes y todos los elementos necesarios para su correcta instalación</v>
      </c>
      <c r="D82" s="9" t="str">
        <f>[1]APUS!D678</f>
        <v>m2</v>
      </c>
      <c r="E82" s="13"/>
      <c r="F82" s="12">
        <v>21.599999999999998</v>
      </c>
      <c r="G82" s="13">
        <f t="shared" si="3"/>
        <v>0</v>
      </c>
    </row>
    <row r="83" spans="1:7" ht="60" x14ac:dyDescent="0.2">
      <c r="A83" s="8" t="s">
        <v>141</v>
      </c>
      <c r="B83" s="8" t="s">
        <v>142</v>
      </c>
      <c r="C83" s="9" t="str">
        <f>[1]APUS!C685</f>
        <v>Suministro e instalación de PUERTA EN ALUMINIO DE 0.80x2.10m de primera calidad. Verificar medidas en obra. Color a definir según aprobación de la entidad o interventoría. Incluye suministro y transporte de los materiales, chapa, manija, marco, bisagras metálicas, empaques, sellado (interior y exterior) con silicona transparente antihongos, demoliciones menores, accesorios, resanes y todos los elementos necesarios para su correcta instalación</v>
      </c>
      <c r="D83" s="9" t="str">
        <f>[1]APUS!D685</f>
        <v>Und</v>
      </c>
      <c r="E83" s="13"/>
      <c r="F83" s="12">
        <v>6</v>
      </c>
      <c r="G83" s="13">
        <f t="shared" si="3"/>
        <v>0</v>
      </c>
    </row>
    <row r="84" spans="1:7" ht="60" x14ac:dyDescent="0.2">
      <c r="A84" s="8" t="s">
        <v>143</v>
      </c>
      <c r="B84" s="8" t="s">
        <v>144</v>
      </c>
      <c r="C84" s="9" t="str">
        <f>[1]APUS!C692</f>
        <v>Suministro e instalación de PUERTA EN ALUMINIO DE 0.90x2.10m de primera calidad. Verificar medidas en obra. Color a definir según aprobación de la entidad o interventoría. Incluye suministro y transporte de los materiales, chapa, manija, marco, bisagras metálicas, empaques, sellado (interior y exterior) con silicona transparente antihongos, demoliciones menores, accesorios, resanes y todos los elementos necesarios para su correcta instalación</v>
      </c>
      <c r="D84" s="9" t="str">
        <f>[1]APUS!D692</f>
        <v>Und</v>
      </c>
      <c r="E84" s="13"/>
      <c r="F84" s="12">
        <v>6</v>
      </c>
      <c r="G84" s="13">
        <f t="shared" si="3"/>
        <v>0</v>
      </c>
    </row>
    <row r="85" spans="1:7" ht="37.5" customHeight="1" x14ac:dyDescent="0.2">
      <c r="A85" s="1"/>
      <c r="B85" s="2" t="s">
        <v>145</v>
      </c>
      <c r="C85" s="3" t="s">
        <v>146</v>
      </c>
      <c r="D85" s="4"/>
      <c r="E85" s="5"/>
      <c r="F85" s="6"/>
      <c r="G85" s="7"/>
    </row>
    <row r="86" spans="1:7" ht="81" customHeight="1" x14ac:dyDescent="0.2">
      <c r="A86" s="8" t="s">
        <v>147</v>
      </c>
      <c r="B86" s="8" t="s">
        <v>148</v>
      </c>
      <c r="C86" s="9" t="str">
        <f>[1]APUS!C700</f>
        <v>Suministro e instalación de GABINETE DE COCINA de 1.20x0.525x0.283m en ACERO de 3 puertas batientes. Color a definir según aprobación de la entidad o interventoría. Incluye suministro y transporte de los materiales, gabinete, herrajes en acero inoxidable, accesorios, resanes y todos los elementos necesarios para su correcta instalación</v>
      </c>
      <c r="D86" s="9" t="str">
        <f>[1]APUS!D700</f>
        <v>Und</v>
      </c>
      <c r="E86" s="13"/>
      <c r="F86" s="12">
        <v>1</v>
      </c>
      <c r="G86" s="13">
        <f t="shared" si="3"/>
        <v>0</v>
      </c>
    </row>
    <row r="87" spans="1:7" ht="37.5" customHeight="1" x14ac:dyDescent="0.2">
      <c r="A87" s="1"/>
      <c r="B87" s="2" t="s">
        <v>149</v>
      </c>
      <c r="C87" s="3" t="s">
        <v>150</v>
      </c>
      <c r="D87" s="4"/>
      <c r="E87" s="5"/>
      <c r="F87" s="6"/>
      <c r="G87" s="7"/>
    </row>
    <row r="88" spans="1:7" ht="30" x14ac:dyDescent="0.2">
      <c r="A88" s="8" t="s">
        <v>151</v>
      </c>
      <c r="B88" s="8" t="s">
        <v>152</v>
      </c>
      <c r="C88" s="9" t="str">
        <f>[1]APUS!C707</f>
        <v>Suministro e instalación de ESPEJO PULIDO DE 4mm BISELADO en cualquier diseño. Incluye suministro y transporte de los materiales, resanes y todos los elementos necesarios para su correcta instalación</v>
      </c>
      <c r="D88" s="9" t="str">
        <f>[1]APUS!D707</f>
        <v>m2</v>
      </c>
      <c r="E88" s="13"/>
      <c r="F88" s="12">
        <v>1.6</v>
      </c>
      <c r="G88" s="13">
        <f t="shared" si="3"/>
        <v>0</v>
      </c>
    </row>
    <row r="89" spans="1:7" ht="45" x14ac:dyDescent="0.2">
      <c r="A89" s="8" t="s">
        <v>153</v>
      </c>
      <c r="B89" s="8" t="s">
        <v>154</v>
      </c>
      <c r="C89" s="9" t="str">
        <f>[1]APUS!C714</f>
        <v>Suministro e instalación de MESON PARA LAVAPLATOS EN ACERO INOXIDABLE DE 1.50m DE LARGO Y 0.52m DE ANCHO CON ESTUFA PARA 4 PUESTOS. Incluye suministro y transporte de los materiales, pozuelo, griferia, sifon, acoples, canastilla, acarreo interno y todos los elementos necesarios para su correcta aplicación. No incluye muebles o cajones, los mimos se pagaran en su respectivo item</v>
      </c>
      <c r="D89" s="9" t="str">
        <f>[1]APUS!D714</f>
        <v>Und</v>
      </c>
      <c r="E89" s="13"/>
      <c r="F89" s="12">
        <v>1</v>
      </c>
      <c r="G89" s="13">
        <f t="shared" si="3"/>
        <v>0</v>
      </c>
    </row>
    <row r="90" spans="1:7" ht="13.5" customHeight="1" x14ac:dyDescent="0.2">
      <c r="A90" s="21" t="s">
        <v>155</v>
      </c>
      <c r="B90" s="22"/>
      <c r="C90" s="22"/>
      <c r="D90" s="22"/>
      <c r="E90" s="22"/>
      <c r="F90" s="22"/>
      <c r="G90" s="14">
        <f>SUM(G5:G89)</f>
        <v>0</v>
      </c>
    </row>
    <row r="91" spans="1:7" x14ac:dyDescent="0.2">
      <c r="A91" s="23" t="s">
        <v>156</v>
      </c>
      <c r="B91" s="23"/>
      <c r="C91" s="23"/>
      <c r="D91" s="23"/>
      <c r="E91" s="23"/>
      <c r="F91" s="15"/>
      <c r="G91" s="5">
        <f>ROUND(F91*$G$90,0)</f>
        <v>0</v>
      </c>
    </row>
    <row r="92" spans="1:7" x14ac:dyDescent="0.2">
      <c r="A92" s="23" t="s">
        <v>157</v>
      </c>
      <c r="B92" s="23"/>
      <c r="C92" s="23"/>
      <c r="D92" s="23"/>
      <c r="E92" s="23"/>
      <c r="F92" s="15"/>
      <c r="G92" s="5">
        <f>ROUND(F92*$G$90,0)</f>
        <v>0</v>
      </c>
    </row>
    <row r="93" spans="1:7" x14ac:dyDescent="0.2">
      <c r="A93" s="24" t="s">
        <v>158</v>
      </c>
      <c r="B93" s="24"/>
      <c r="C93" s="24"/>
      <c r="D93" s="24"/>
      <c r="E93" s="24"/>
      <c r="F93" s="24"/>
      <c r="G93" s="14">
        <f>SUM(G91:G92)</f>
        <v>0</v>
      </c>
    </row>
    <row r="94" spans="1:7" x14ac:dyDescent="0.2">
      <c r="A94" s="24" t="s">
        <v>159</v>
      </c>
      <c r="B94" s="24"/>
      <c r="C94" s="24"/>
      <c r="D94" s="24"/>
      <c r="E94" s="24"/>
      <c r="F94" s="24"/>
      <c r="G94" s="14">
        <f>G90+G93</f>
        <v>0</v>
      </c>
    </row>
    <row r="95" spans="1:7" x14ac:dyDescent="0.2">
      <c r="A95" s="16"/>
      <c r="B95" s="17"/>
      <c r="C95" s="18"/>
      <c r="D95" s="17"/>
      <c r="E95" s="17"/>
      <c r="F95" s="17"/>
      <c r="G95" s="19"/>
    </row>
    <row r="96" spans="1:7" x14ac:dyDescent="0.2">
      <c r="A96" s="16"/>
      <c r="B96" s="17"/>
      <c r="C96" s="18"/>
      <c r="D96" s="17"/>
      <c r="E96" s="17"/>
      <c r="F96" s="17"/>
      <c r="G96" s="17"/>
    </row>
    <row r="101" spans="1:7" x14ac:dyDescent="0.2">
      <c r="A101" s="20" t="s">
        <v>161</v>
      </c>
      <c r="B101" s="20"/>
      <c r="C101" s="20"/>
    </row>
    <row r="102" spans="1:7" x14ac:dyDescent="0.2">
      <c r="A102" t="s">
        <v>162</v>
      </c>
    </row>
    <row r="105" spans="1:7" s="17" customFormat="1" ht="5.25" customHeight="1" x14ac:dyDescent="0.2">
      <c r="A105" s="16"/>
      <c r="C105" s="18"/>
      <c r="G105"/>
    </row>
    <row r="107" spans="1:7" s="17" customFormat="1" ht="6.75" customHeight="1" x14ac:dyDescent="0.2">
      <c r="A107" s="16"/>
      <c r="C107" s="18"/>
      <c r="G107"/>
    </row>
    <row r="108" spans="1:7" s="17" customFormat="1" hidden="1" x14ac:dyDescent="0.2">
      <c r="A108" s="16"/>
      <c r="C108" s="18"/>
      <c r="G108"/>
    </row>
    <row r="109" spans="1:7" s="17" customFormat="1" x14ac:dyDescent="0.2">
      <c r="A109" s="16"/>
      <c r="C109" s="18"/>
      <c r="G109"/>
    </row>
  </sheetData>
  <mergeCells count="15">
    <mergeCell ref="A1:G1"/>
    <mergeCell ref="A2:B2"/>
    <mergeCell ref="C2:G2"/>
    <mergeCell ref="A3:A4"/>
    <mergeCell ref="B3:B4"/>
    <mergeCell ref="C3:C4"/>
    <mergeCell ref="D3:D4"/>
    <mergeCell ref="E3:E4"/>
    <mergeCell ref="F3:F4"/>
    <mergeCell ref="G3:G4"/>
    <mergeCell ref="A90:F90"/>
    <mergeCell ref="A91:E91"/>
    <mergeCell ref="A92:E92"/>
    <mergeCell ref="A93:F93"/>
    <mergeCell ref="A94:F94"/>
  </mergeCells>
  <conditionalFormatting sqref="G95">
    <cfRule type="cellIs" dxfId="1" priority="1" operator="lessThan">
      <formula>0</formula>
    </cfRule>
    <cfRule type="cellIs" dxfId="0" priority="2" operator="greaterThan">
      <formula>0</formula>
    </cfRule>
  </conditionalFormatting>
  <pageMargins left="0.7" right="0.7" top="0.75" bottom="0.75" header="0.3" footer="0.3"/>
  <pageSetup scale="71"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ASPIRE</dc:creator>
  <cp:lastModifiedBy>María Sofia</cp:lastModifiedBy>
  <dcterms:created xsi:type="dcterms:W3CDTF">2026-04-16T15:14:56Z</dcterms:created>
  <dcterms:modified xsi:type="dcterms:W3CDTF">2026-07-19T22:15:33Z</dcterms:modified>
</cp:coreProperties>
</file>