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C:\Users\jbocanem\Downloads\"/>
    </mc:Choice>
  </mc:AlternateContent>
  <xr:revisionPtr revIDLastSave="0" documentId="13_ncr:1_{94870EE1-5696-4D3F-922E-1222BF015E7C}" xr6:coauthVersionLast="47" xr6:coauthVersionMax="47" xr10:uidLastSave="{00000000-0000-0000-0000-000000000000}"/>
  <bookViews>
    <workbookView xWindow="-120" yWindow="-120" windowWidth="29040" windowHeight="15720" xr2:uid="{00000000-000D-0000-FFFF-FFFF00000000}"/>
  </bookViews>
  <sheets>
    <sheet name="MATRIZ RIESGOS " sheetId="8" r:id="rId1"/>
    <sheet name="TABLA 1" sheetId="9" r:id="rId2"/>
    <sheet name="TABLA 2" sheetId="10" r:id="rId3"/>
    <sheet name="TABLA 3" sheetId="11" r:id="rId4"/>
    <sheet name="Hoja1" sheetId="12"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8" l="1"/>
  <c r="K19" i="8"/>
  <c r="Q18" i="8"/>
  <c r="K18" i="8"/>
  <c r="Q17" i="8"/>
  <c r="K17" i="8"/>
  <c r="P16" i="8"/>
  <c r="Q16" i="8" s="1"/>
  <c r="K16" i="8"/>
  <c r="P8" i="8" l="1"/>
  <c r="Q8" i="8" s="1"/>
  <c r="J8" i="8"/>
  <c r="K8" i="8" s="1"/>
  <c r="P7" i="8"/>
  <c r="Q7" i="8" s="1"/>
  <c r="J7" i="8"/>
  <c r="K7" i="8" s="1"/>
  <c r="P6" i="8"/>
  <c r="Q6" i="8" s="1"/>
  <c r="J6" i="8"/>
  <c r="K6" i="8" s="1"/>
  <c r="P5" i="8"/>
  <c r="Q5" i="8" s="1"/>
  <c r="J5" i="8"/>
  <c r="K5" i="8" s="1"/>
  <c r="P4" i="8"/>
  <c r="Q4" i="8" s="1"/>
  <c r="J4" i="8"/>
  <c r="K4" i="8" s="1"/>
  <c r="P3" i="8"/>
  <c r="Q3" i="8" s="1"/>
  <c r="J3" i="8"/>
  <c r="K3" i="8" s="1"/>
  <c r="P20" i="8"/>
  <c r="Q20" i="8" s="1"/>
  <c r="P15" i="8"/>
  <c r="Q15" i="8" s="1"/>
  <c r="P14" i="8"/>
  <c r="Q14" i="8" s="1"/>
  <c r="P12" i="8"/>
  <c r="Q12" i="8" s="1"/>
  <c r="P13" i="8"/>
  <c r="Q13" i="8" s="1"/>
  <c r="P11" i="8"/>
  <c r="Q11" i="8" s="1"/>
  <c r="P10" i="8"/>
  <c r="Q10" i="8" s="1"/>
  <c r="P9" i="8"/>
  <c r="Q9" i="8" s="1"/>
  <c r="J20" i="8"/>
  <c r="K20" i="8" s="1"/>
  <c r="J15" i="8"/>
  <c r="K15" i="8" s="1"/>
  <c r="J14" i="8"/>
  <c r="K14" i="8" s="1"/>
  <c r="J13" i="8"/>
  <c r="K13" i="8" s="1"/>
  <c r="J12" i="8"/>
  <c r="K12" i="8" s="1"/>
  <c r="J11" i="8"/>
  <c r="K11" i="8" s="1"/>
  <c r="J10" i="8"/>
  <c r="K10" i="8" s="1"/>
  <c r="J9" i="8"/>
  <c r="K9" i="8" s="1"/>
</calcChain>
</file>

<file path=xl/sharedStrings.xml><?xml version="1.0" encoding="utf-8"?>
<sst xmlns="http://schemas.openxmlformats.org/spreadsheetml/2006/main" count="424" uniqueCount="206">
  <si>
    <t>CONTRATISTA</t>
  </si>
  <si>
    <t>SI</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</si>
  <si>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</si>
  <si>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</si>
  <si>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</si>
  <si>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</si>
  <si>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</si>
  <si>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</si>
  <si>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</si>
  <si>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</si>
  <si>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</si>
  <si>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</si>
  <si>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</si>
  <si>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</si>
  <si>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</si>
  <si>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</si>
  <si>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</si>
  <si>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</si>
  <si>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</si>
  <si>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</si>
  <si>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</si>
  <si>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</si>
  <si>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</si>
  <si>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</si>
  <si>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</si>
  <si>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Insignificante</t>
  </si>
  <si>
    <t>Menor</t>
  </si>
  <si>
    <t>Moderado</t>
  </si>
  <si>
    <t>Mayor</t>
  </si>
  <si>
    <t>Catastrófico</t>
  </si>
  <si>
    <t>Tabla 3 - VALORACIÓN DEL RIESGO</t>
  </si>
  <si>
    <r>
      <rPr>
        <b/>
        <sz val="10"/>
        <rFont val="Arial"/>
        <family val="2"/>
      </rPr>
      <t>¿A quién</t>
    </r>
    <r>
      <rPr>
        <b/>
        <sz val="10"/>
        <rFont val="Times New Roman"/>
        <family val="1"/>
      </rPr>
      <t xml:space="preserve"> </t>
    </r>
    <r>
      <rPr>
        <b/>
        <sz val="10"/>
        <rFont val="Arial"/>
        <family val="2"/>
      </rPr>
      <t>se le</t>
    </r>
    <r>
      <rPr>
        <b/>
        <sz val="10"/>
        <rFont val="Times New Roman"/>
        <family val="1"/>
      </rPr>
      <t xml:space="preserve"> </t>
    </r>
    <r>
      <rPr>
        <b/>
        <sz val="10"/>
        <rFont val="Arial"/>
        <family val="2"/>
      </rPr>
      <t>asigna?</t>
    </r>
  </si>
  <si>
    <r>
      <rPr>
        <b/>
        <sz val="10"/>
        <rFont val="Arial"/>
        <family val="2"/>
      </rPr>
      <t>Tratamiento / Controles</t>
    </r>
    <r>
      <rPr>
        <b/>
        <sz val="10"/>
        <rFont val="Times New Roman"/>
        <family val="1"/>
      </rPr>
      <t xml:space="preserve"> </t>
    </r>
    <r>
      <rPr>
        <b/>
        <sz val="10"/>
        <rFont val="Arial"/>
        <family val="2"/>
      </rPr>
      <t>a ser implementados</t>
    </r>
  </si>
  <si>
    <r>
      <rPr>
        <b/>
        <sz val="10"/>
        <rFont val="Arial"/>
        <family val="2"/>
      </rPr>
      <t>Impacto después del</t>
    </r>
    <r>
      <rPr>
        <b/>
        <sz val="10"/>
        <rFont val="Times New Roman"/>
        <family val="1"/>
      </rPr>
      <t xml:space="preserve"> </t>
    </r>
    <r>
      <rPr>
        <b/>
        <sz val="10"/>
        <rFont val="Arial"/>
        <family val="2"/>
      </rPr>
      <t>tratamiento</t>
    </r>
  </si>
  <si>
    <r>
      <rPr>
        <b/>
        <sz val="10"/>
        <rFont val="Arial"/>
        <family val="2"/>
      </rPr>
      <t>¿Afecta la</t>
    </r>
    <r>
      <rPr>
        <b/>
        <sz val="10"/>
        <rFont val="Times New Roman"/>
        <family val="1"/>
      </rPr>
      <t xml:space="preserve"> </t>
    </r>
    <r>
      <rPr>
        <b/>
        <sz val="10"/>
        <rFont val="Arial"/>
        <family val="2"/>
      </rPr>
      <t>ejecución del</t>
    </r>
    <r>
      <rPr>
        <b/>
        <sz val="10"/>
        <rFont val="Times New Roman"/>
        <family val="1"/>
      </rPr>
      <t xml:space="preserve"> </t>
    </r>
    <r>
      <rPr>
        <b/>
        <sz val="10"/>
        <rFont val="Arial"/>
        <family val="2"/>
      </rPr>
      <t>Contrato?</t>
    </r>
  </si>
  <si>
    <r>
      <rPr>
        <b/>
        <sz val="10"/>
        <rFont val="Arial"/>
        <family val="2"/>
      </rPr>
      <t>Persona</t>
    </r>
    <r>
      <rPr>
        <b/>
        <sz val="10"/>
        <rFont val="Times New Roman"/>
        <family val="1"/>
      </rPr>
      <t xml:space="preserve"> </t>
    </r>
    <r>
      <rPr>
        <b/>
        <sz val="10"/>
        <rFont val="Arial"/>
        <family val="2"/>
      </rPr>
      <t>Responsable por</t>
    </r>
    <r>
      <rPr>
        <b/>
        <sz val="10"/>
        <rFont val="Times New Roman"/>
        <family val="1"/>
      </rPr>
      <t xml:space="preserve"> </t>
    </r>
    <r>
      <rPr>
        <b/>
        <sz val="10"/>
        <rFont val="Arial"/>
        <family val="2"/>
      </rPr>
      <t>implementar el</t>
    </r>
    <r>
      <rPr>
        <b/>
        <sz val="10"/>
        <rFont val="Times New Roman"/>
        <family val="1"/>
      </rPr>
      <t xml:space="preserve"> </t>
    </r>
    <r>
      <rPr>
        <b/>
        <sz val="10"/>
        <rFont val="Arial"/>
        <family val="2"/>
      </rPr>
      <t>tratamiento</t>
    </r>
  </si>
  <si>
    <r>
      <rPr>
        <b/>
        <sz val="10"/>
        <rFont val="Arial"/>
        <family val="2"/>
      </rPr>
      <t>Fecha estimada</t>
    </r>
    <r>
      <rPr>
        <b/>
        <sz val="10"/>
        <rFont val="Times New Roman"/>
        <family val="1"/>
      </rPr>
      <t xml:space="preserve"> </t>
    </r>
    <r>
      <rPr>
        <b/>
        <sz val="10"/>
        <rFont val="Arial"/>
        <family val="2"/>
      </rPr>
      <t>en que se inicia</t>
    </r>
    <r>
      <rPr>
        <b/>
        <sz val="10"/>
        <rFont val="Times New Roman"/>
        <family val="1"/>
      </rPr>
      <t xml:space="preserve"> </t>
    </r>
    <r>
      <rPr>
        <b/>
        <sz val="10"/>
        <rFont val="Arial"/>
        <family val="2"/>
      </rPr>
      <t>el tratamiento</t>
    </r>
  </si>
  <si>
    <r>
      <rPr>
        <b/>
        <sz val="10"/>
        <rFont val="Arial"/>
        <family val="2"/>
      </rPr>
      <t>Fecha estimada</t>
    </r>
    <r>
      <rPr>
        <b/>
        <sz val="10"/>
        <rFont val="Times New Roman"/>
        <family val="1"/>
      </rPr>
      <t xml:space="preserve"> </t>
    </r>
    <r>
      <rPr>
        <b/>
        <sz val="10"/>
        <rFont val="Arial"/>
        <family val="2"/>
      </rPr>
      <t>en que se</t>
    </r>
    <r>
      <rPr>
        <b/>
        <sz val="10"/>
        <rFont val="Times New Roman"/>
        <family val="1"/>
      </rPr>
      <t xml:space="preserve"> </t>
    </r>
    <r>
      <rPr>
        <b/>
        <sz val="10"/>
        <rFont val="Arial"/>
        <family val="2"/>
      </rPr>
      <t>termina el</t>
    </r>
    <r>
      <rPr>
        <b/>
        <sz val="10"/>
        <rFont val="Times New Roman"/>
        <family val="1"/>
      </rPr>
      <t xml:space="preserve"> </t>
    </r>
    <r>
      <rPr>
        <b/>
        <sz val="10"/>
        <rFont val="Arial"/>
        <family val="2"/>
      </rPr>
      <t>tratamiento</t>
    </r>
  </si>
  <si>
    <t>Monitoreo y Revisión</t>
  </si>
  <si>
    <t>No.</t>
  </si>
  <si>
    <t>CLASE</t>
  </si>
  <si>
    <t>FUENTE</t>
  </si>
  <si>
    <t>ETAPA</t>
  </si>
  <si>
    <t>TIPO</t>
  </si>
  <si>
    <r>
      <rPr>
        <b/>
        <sz val="10"/>
        <rFont val="Arial"/>
        <family val="2"/>
      </rPr>
      <t>DESCRIPCIÓN (Qué puede pasar y cómo</t>
    </r>
    <r>
      <rPr>
        <b/>
        <sz val="10"/>
        <rFont val="Times New Roman"/>
        <family val="1"/>
      </rPr>
      <t xml:space="preserve"> </t>
    </r>
    <r>
      <rPr>
        <b/>
        <sz val="10"/>
        <rFont val="Arial"/>
        <family val="2"/>
      </rPr>
      <t>puede ocurrir)</t>
    </r>
  </si>
  <si>
    <r>
      <rPr>
        <b/>
        <sz val="10"/>
        <rFont val="Arial"/>
        <family val="2"/>
      </rPr>
      <t>CONSECUENCIA DE LA</t>
    </r>
    <r>
      <rPr>
        <b/>
        <sz val="10"/>
        <rFont val="Times New Roman"/>
        <family val="1"/>
      </rPr>
      <t xml:space="preserve"> </t>
    </r>
    <r>
      <rPr>
        <b/>
        <sz val="10"/>
        <rFont val="Arial"/>
        <family val="2"/>
      </rPr>
      <t>OCURRENCIA DEL EVENTO</t>
    </r>
  </si>
  <si>
    <t>PROBABILIDAD</t>
  </si>
  <si>
    <t>IMPACTO</t>
  </si>
  <si>
    <t>Valoración del Riesgo</t>
  </si>
  <si>
    <t>CATEGORIA</t>
  </si>
  <si>
    <r>
      <rPr>
        <b/>
        <sz val="10"/>
        <rFont val="Arial"/>
        <family val="2"/>
      </rPr>
      <t>¿Como se realiza el</t>
    </r>
    <r>
      <rPr>
        <b/>
        <sz val="10"/>
        <rFont val="Times New Roman"/>
        <family val="1"/>
      </rPr>
      <t xml:space="preserve"> </t>
    </r>
    <r>
      <rPr>
        <b/>
        <sz val="10"/>
        <rFont val="Arial"/>
        <family val="2"/>
      </rPr>
      <t>monitoreo?</t>
    </r>
  </si>
  <si>
    <t>Periodicidad? Cuándo?</t>
  </si>
  <si>
    <t xml:space="preserve">VALORACIÓN DEL RIESGO </t>
  </si>
  <si>
    <t>NIVEL DE RIESGO INHERENTE</t>
  </si>
  <si>
    <t>CALIFICACIÓN</t>
  </si>
  <si>
    <t xml:space="preserve">EXTREMO </t>
  </si>
  <si>
    <t xml:space="preserve">ALTO </t>
  </si>
  <si>
    <t>MODERADO</t>
  </si>
  <si>
    <t>BAJO</t>
  </si>
  <si>
    <t>8 A 10</t>
  </si>
  <si>
    <t>6 A 7</t>
  </si>
  <si>
    <t>1 A 4</t>
  </si>
  <si>
    <r>
      <rPr>
        <sz val="10"/>
        <rFont val="Arial MT"/>
        <family val="2"/>
      </rPr>
      <t>General</t>
    </r>
  </si>
  <si>
    <r>
      <rPr>
        <sz val="10"/>
        <rFont val="Arial MT"/>
        <family val="2"/>
      </rPr>
      <t>Externo</t>
    </r>
  </si>
  <si>
    <r>
      <rPr>
        <sz val="10"/>
        <rFont val="Arial MT"/>
        <family val="2"/>
      </rPr>
      <t>Contractual</t>
    </r>
  </si>
  <si>
    <r>
      <rPr>
        <sz val="10"/>
        <rFont val="Arial MT"/>
        <family val="2"/>
      </rPr>
      <t>Jurídico</t>
    </r>
  </si>
  <si>
    <r>
      <rPr>
        <sz val="10"/>
        <rFont val="Arial MT"/>
        <family val="2"/>
      </rPr>
      <t>CONTRATISTA</t>
    </r>
  </si>
  <si>
    <t>Improbable</t>
  </si>
  <si>
    <r>
      <rPr>
        <sz val="10"/>
        <rFont val="Arial MT"/>
        <family val="2"/>
      </rPr>
      <t>Regulatorio</t>
    </r>
  </si>
  <si>
    <r>
      <rPr>
        <sz val="10"/>
        <rFont val="Arial MT"/>
        <family val="2"/>
      </rPr>
      <t>Algún cambio normativo mediante la expedición de una medida de carácter general que incida en la ejecución del contrato a causa de su implementación (expedición de normas que impongan nuevos tributos, contribuciones, gravámenes, impuestos, cargas entre otros), esta medida debe provenir de una autoridad externa a las partes.</t>
    </r>
  </si>
  <si>
    <r>
      <rPr>
        <sz val="10"/>
        <rFont val="Arial MT"/>
        <family val="2"/>
      </rPr>
      <t>Genera mayores costos para el contratista.</t>
    </r>
  </si>
  <si>
    <r>
      <rPr>
        <sz val="10"/>
        <rFont val="Arial MT"/>
        <family val="2"/>
      </rPr>
      <t>El contratista antes de presentar su oferta debe verificar el tramite de una reforma normativa que incremente los costos del contrato y hacer seguimiento del tramite de ejecución del mismo</t>
    </r>
  </si>
  <si>
    <r>
      <rPr>
        <sz val="10"/>
        <rFont val="Arial MT"/>
        <family val="2"/>
      </rPr>
      <t>EL CONTRATISTA</t>
    </r>
  </si>
  <si>
    <r>
      <rPr>
        <sz val="10"/>
        <rFont val="Arial MT"/>
        <family val="2"/>
      </rPr>
      <t>Desde que tiene conocimiento del proceso de selección</t>
    </r>
  </si>
  <si>
    <r>
      <rPr>
        <sz val="10"/>
        <rFont val="Arial MT"/>
        <family val="2"/>
      </rPr>
      <t>Hasta el pago total de las obligaciones por parte de la entidad.</t>
    </r>
  </si>
  <si>
    <r>
      <rPr>
        <sz val="10"/>
        <rFont val="Arial MT"/>
        <family val="2"/>
      </rPr>
      <t>Verificando la expedición de normas tributarias, contributivas y de gravámenes.</t>
    </r>
  </si>
  <si>
    <r>
      <rPr>
        <sz val="10"/>
        <rFont val="Arial MT"/>
        <family val="2"/>
      </rPr>
      <t>Durante las etapas precontractual es, contractuales y post- contractuales</t>
    </r>
  </si>
  <si>
    <r>
      <rPr>
        <sz val="10"/>
        <rFont val="Arial MT"/>
        <family val="2"/>
      </rPr>
      <t>Interno</t>
    </r>
  </si>
  <si>
    <r>
      <rPr>
        <sz val="10"/>
        <rFont val="Arial MT"/>
        <family val="2"/>
      </rPr>
      <t>Operacional</t>
    </r>
  </si>
  <si>
    <r>
      <rPr>
        <sz val="10"/>
        <rFont val="Arial MT"/>
        <family val="2"/>
      </rPr>
      <t>El supervisor deberá verificar el cumplimento de todas las obligaciones contractuales y enviar informes de presunto incumplimiento a la Unidad de Compras Publicas.</t>
    </r>
  </si>
  <si>
    <r>
      <rPr>
        <sz val="10"/>
        <rFont val="Arial MT"/>
        <family val="2"/>
      </rPr>
      <t>Desde el inciso de la ejecución del contrato</t>
    </r>
  </si>
  <si>
    <r>
      <rPr>
        <sz val="10"/>
        <rFont val="Arial MT"/>
        <family val="2"/>
      </rPr>
      <t>Hasta que el contratista de cumplimiento a sus obligaciones.</t>
    </r>
  </si>
  <si>
    <r>
      <rPr>
        <sz val="10"/>
        <rFont val="Arial MT"/>
        <family val="2"/>
      </rPr>
      <t>Exigir póliza cumplimiento, y calidad del servicio, así misma verificación por parte del supervisor al plazo de ejecución y especificaciones técnicas.</t>
    </r>
  </si>
  <si>
    <r>
      <rPr>
        <sz val="10"/>
        <rFont val="Arial MT"/>
        <family val="2"/>
      </rPr>
      <t>Permanente</t>
    </r>
  </si>
  <si>
    <r>
      <rPr>
        <sz val="10"/>
        <rFont val="Arial MT"/>
        <family val="2"/>
      </rPr>
      <t>Contratación y Ejecución</t>
    </r>
  </si>
  <si>
    <r>
      <rPr>
        <sz val="10"/>
        <rFont val="Arial MT"/>
        <family val="2"/>
      </rPr>
      <t>Cambiario</t>
    </r>
  </si>
  <si>
    <r>
      <rPr>
        <sz val="10"/>
        <rFont val="Arial MT"/>
        <family val="2"/>
      </rPr>
      <t>El riesgo cambiario se refiere a la eventual alza de la tasa de cambio para la adquisición de los insumos y materiales importados necesarios en el proyecto.</t>
    </r>
  </si>
  <si>
    <r>
      <rPr>
        <sz val="10"/>
        <rFont val="Arial MT"/>
        <family val="2"/>
      </rPr>
      <t>El contratista deberá realizar su debida planeación antes de presentar la oferta y negociar con sus proveedores internacionales con la tasa representativa del momento en que elabora su propuesta</t>
    </r>
  </si>
  <si>
    <r>
      <rPr>
        <sz val="10"/>
        <rFont val="Arial MT"/>
        <family val="2"/>
      </rPr>
      <t>SI</t>
    </r>
  </si>
  <si>
    <r>
      <rPr>
        <sz val="10"/>
        <rFont val="Arial MT"/>
        <family val="2"/>
      </rPr>
      <t>Desde la presentación de la oferta</t>
    </r>
  </si>
  <si>
    <r>
      <rPr>
        <sz val="10"/>
        <rFont val="Arial MT"/>
        <family val="2"/>
      </rPr>
      <t>Verificación de precios durante todas las etapas contractuales.</t>
    </r>
  </si>
  <si>
    <r>
      <rPr>
        <sz val="10"/>
        <rFont val="Arial MT"/>
        <family val="2"/>
      </rPr>
      <t>Especifico</t>
    </r>
  </si>
  <si>
    <r>
      <rPr>
        <sz val="10"/>
        <rFont val="Arial MT"/>
        <family val="2"/>
      </rPr>
      <t>Por financiamiento del contrato: Se presenta cuando el contratista no cuenta con el dinero o recursos necesarios para continuar ejecutando el objeto contractual.</t>
    </r>
  </si>
  <si>
    <r>
      <rPr>
        <sz val="10"/>
        <rFont val="Arial MT"/>
        <family val="2"/>
      </rPr>
      <t>Paralización de la ejecución del contrato y afectación en el logro de los objetivos y satisfacción de la necesidad.</t>
    </r>
  </si>
  <si>
    <r>
      <rPr>
        <sz val="10"/>
        <rFont val="Arial MT"/>
        <family val="2"/>
      </rPr>
      <t>Desde el inicio de la etapa de planeaciòn.</t>
    </r>
  </si>
  <si>
    <r>
      <rPr>
        <sz val="10"/>
        <rFont val="Arial MT"/>
        <family val="2"/>
      </rPr>
      <t>Afectación de la ejecución del contrato, satisfacción de la necesidad y posible incumplimiento de las obligaciones y actividades pactadas en el contrato.</t>
    </r>
  </si>
  <si>
    <r>
      <rPr>
        <sz val="10"/>
        <rFont val="Arial MT"/>
        <family val="2"/>
      </rPr>
      <t>Desde el inicio del contrato</t>
    </r>
  </si>
  <si>
    <r>
      <rPr>
        <sz val="10"/>
        <rFont val="Arial MT"/>
        <family val="2"/>
      </rPr>
      <t>Hasta la terminacion del contrato.</t>
    </r>
  </si>
  <si>
    <r>
      <rPr>
        <sz val="10"/>
        <rFont val="Arial MT"/>
        <family val="2"/>
      </rPr>
      <t>A través de la verificación del cumplimiento de las obligaciones del contratista,</t>
    </r>
  </si>
  <si>
    <r>
      <rPr>
        <sz val="10"/>
        <rFont val="Arial MT"/>
        <family val="2"/>
      </rPr>
      <t>Fluctuación de precios de  insumos necesarios en las prestacion del servicio.</t>
    </r>
  </si>
  <si>
    <r>
      <rPr>
        <sz val="10"/>
        <rFont val="Arial MT"/>
        <family val="2"/>
      </rPr>
      <t>Efectos favorables o desfavorables  derivados de la variación de precios en el mercado de los insumos
necesarios para el desarrollo del proyecto.</t>
    </r>
  </si>
  <si>
    <r>
      <rPr>
        <sz val="10"/>
        <rFont val="Arial MT"/>
        <family val="2"/>
      </rPr>
      <t>Periodicamente analizando las fluctuaciiones y cambios normales del mercado.</t>
    </r>
  </si>
  <si>
    <r>
      <rPr>
        <sz val="10"/>
        <rFont val="Arial MT"/>
        <family val="2"/>
      </rPr>
      <t>Hasta la finalización de la ejecución de las obligaciones contractuales.</t>
    </r>
  </si>
  <si>
    <r>
      <rPr>
        <sz val="10"/>
        <rFont val="Arial MT"/>
        <family val="2"/>
      </rPr>
      <t>Al momento de proyectar y conformar el contenido de estudio previo se verifican tales aspectos tecnicos.</t>
    </r>
  </si>
  <si>
    <r>
      <rPr>
        <sz val="10"/>
        <rFont val="Arial MT"/>
        <family val="2"/>
      </rPr>
      <t>Desde el inicio de la ejecución.</t>
    </r>
  </si>
  <si>
    <r>
      <rPr>
        <sz val="10"/>
        <rFont val="Arial MT"/>
        <family val="2"/>
      </rPr>
      <t>Hasta la liquidación del contrato</t>
    </r>
  </si>
  <si>
    <r>
      <rPr>
        <sz val="10"/>
        <rFont val="Arial MT"/>
        <family val="2"/>
      </rPr>
      <t>Hasta  el cumplimiento del plazo de ejecucion.</t>
    </r>
  </si>
  <si>
    <t>SUPERVISOR DEL CONTRATO</t>
  </si>
  <si>
    <t>Hasta la finalización del contrato.</t>
  </si>
  <si>
    <t>El supervisor responsable revisará permanentemente el cumplimiento y ejecución del contrato en sitio e informará de presentarse cualquier novedad a la DESAJ.</t>
  </si>
  <si>
    <t>Riesgos surgidos por la disponibilidad de insumos necesarios para la atención de la emergencia: Se presentan cuando no le es posible al contratista conseguir los insumos que se incluyen en la atención en sitio.</t>
  </si>
  <si>
    <t>A partir de la suscripción del contrato, la supervisión designada por parte de la DESAJ  hará el seguimiento permanente en el cumplimiento obligacional y estado de ejecución del contrato.</t>
  </si>
  <si>
    <t>Periódica verificación por parte del supervisor del contrato.</t>
  </si>
  <si>
    <t>SUPERVISOR DEL CONTRATO Y CONTRATISTA</t>
  </si>
  <si>
    <t>Riesgos derivados por accidentes de trabajo y enfermedades profesionales: Estos riesgos hacen referencia al acaecimiento de accidentes laborales y enfermedades profesionales, es decir, que se presenten con ocasión del trabajo que se está realizando.</t>
  </si>
  <si>
    <r>
      <rPr>
        <sz val="10"/>
        <rFont val="Arial MT"/>
        <family val="2"/>
      </rPr>
      <t>Dentro de las obligaciones contractuales se encuentra el cumplimiento de  la normativa en materia de Seguridad y Salud en el trabajo</t>
    </r>
    <r>
      <rPr>
        <sz val="10"/>
        <rFont val="Arial"/>
        <family val="2"/>
      </rPr>
      <t>,</t>
    </r>
  </si>
  <si>
    <t>El supervisor del contrato deberá realizar el seguimiento y verificacion.</t>
  </si>
  <si>
    <t>Raro</t>
  </si>
  <si>
    <t>CONTRATISTA Y ENTIDAD</t>
  </si>
  <si>
    <t>Durante la etapa de ejecución del contrato.</t>
  </si>
  <si>
    <t>Posible</t>
  </si>
  <si>
    <t>Probable</t>
  </si>
  <si>
    <t>Casi Cierto</t>
  </si>
  <si>
    <t>NO</t>
  </si>
  <si>
    <t>Desde la presentación de la oferta el contratista debe tomar las medidas necesarias  para prever  esta eventualidad que puede impactar en la salud de los funcionarios, empelados, contratistas y demás personal existente en las sedes judiciales.</t>
  </si>
  <si>
    <t>Seguimiento
mediante verificación de la ejecución de las actividades propias del contrato.</t>
  </si>
  <si>
    <r>
      <rPr>
        <b/>
        <sz val="10"/>
        <rFont val="Arial"/>
        <family val="2"/>
      </rPr>
      <t>La Dirección Seccional de Administración Judicial de Cali - Valle del Cauca, identificó para el presente proceso de contratación los riesgos que se</t>
    </r>
    <r>
      <rPr>
        <b/>
        <sz val="10"/>
        <rFont val="Times New Roman"/>
        <family val="1"/>
      </rPr>
      <t xml:space="preserve"> </t>
    </r>
    <r>
      <rPr>
        <b/>
        <sz val="10"/>
        <rFont val="Arial"/>
        <family val="2"/>
      </rPr>
      <t>relacionan en la siguiente tabla:</t>
    </r>
  </si>
  <si>
    <t>General</t>
  </si>
  <si>
    <t>Interno</t>
  </si>
  <si>
    <t>Planeación</t>
  </si>
  <si>
    <t>Operacional</t>
  </si>
  <si>
    <t>Bienes de baja calidad, caracteristicas diferentes a las solicitadas, especificaciones incompletas del elemento. Inexperiencia de los contratistas.</t>
  </si>
  <si>
    <t>1,Bienes que no son acordes con la necesidad de la entidad. 
2. No cumplir con el requerimiento.
3.Elementos de baja calidad.
4. Incumplimiento del contrato.</t>
  </si>
  <si>
    <t>DESAJ</t>
  </si>
  <si>
    <t>1. Verificación de Especificaciones técnicas de los bienes en el mercado y las necesidades de la Entidad.
2.  Investigación más detallada del mercado sobre  disponibilidad elementos y variedad. 
3. Descripción detallada de los elementos.
4. Validar y/o verificar muestras físicas previas de los elementos a adquirir.</t>
  </si>
  <si>
    <t>Desde la estructuración del proceso de selección</t>
  </si>
  <si>
    <t>Elaboración de los estudios previos</t>
  </si>
  <si>
    <t>Estudio de mercado y la publicación del proceso en la página del SECOP II para atender las diferentes observaciones a las que haya lugar.</t>
  </si>
  <si>
    <t>Durante la aprobación de la invitación pública y/o del proyecto de pliego de condiciones.</t>
  </si>
  <si>
    <t xml:space="preserve">Operacional </t>
  </si>
  <si>
    <t>Documentos precontractuales sin la normatividad vigente</t>
  </si>
  <si>
    <t xml:space="preserve">1. Pliegos de Condiciones Erróneos
2. Adquisición de bienes o Servicios sin las características y condiciones requeridas por la entidad.
 </t>
  </si>
  <si>
    <t>1. Utilización de los mecanismos de apoyo del secop ii
2. Conceptos jurídicos
3. Manual de Contratación
4. Actualización del proceso conforme a la normatividad vigente.
5 Consulta jurisprudencia.</t>
  </si>
  <si>
    <t>DESAJ (Área Jurídica)</t>
  </si>
  <si>
    <t>Elaboración de estudios previos, Publicación de la Invitación y/o el pliego</t>
  </si>
  <si>
    <t>Revisión por parte de la Junta de Contratación.</t>
  </si>
  <si>
    <t>Durante la aprobación de los estudios previos, analisis de mercado, proyecto de pliego de condiciones.</t>
  </si>
  <si>
    <t>Externo</t>
  </si>
  <si>
    <t>DESAJ - Contratista</t>
  </si>
  <si>
    <t>Si</t>
  </si>
  <si>
    <t>Solicitud de requisitos habilitantes que no correspondan con la modalidad de contratación.</t>
  </si>
  <si>
    <t>1. Poca pluralidad de oferentes. 
2. Declaratoria desierta del proceso
3.  Retraso en la ejecución del presupuesto</t>
  </si>
  <si>
    <t>1. Aplicación de la normatividad de acuerdo a las modalidades de contratación.
2. Revisión jurídica del proceso de acuerdo a la norma aplicable
3. Utilización de los manuales publicados en la página del secop</t>
  </si>
  <si>
    <t xml:space="preserve">Junta de Contratación </t>
  </si>
  <si>
    <t>Elaboración de la Invitación Pública y/o Proyecto de Pliego.</t>
  </si>
  <si>
    <t>Aprobación de la Invitación Pública y/o Proyecto de Pliego.</t>
  </si>
  <si>
    <t>Con la realización de análisis de las observaciones que se reciban en la invitación, proyecto de pliego o pliego definitivo, con el apoyo entre Áreas Administrativa, Jurídica y Financiera.
Revisión Junta de Contratación.</t>
  </si>
  <si>
    <t>Antes y durante de la publicación de la Invitación  o proyecto de pliego o pliego definitivo.</t>
  </si>
  <si>
    <t>Económicos</t>
  </si>
  <si>
    <t>Contractual</t>
  </si>
  <si>
    <t>Naturaleza</t>
  </si>
  <si>
    <t xml:space="preserve">Emergencia sanitaria, a nivel local, nacional o mundial. </t>
  </si>
  <si>
    <t>1. Incrementa tiempos de ejecución 
2. Retraso en las importaciones.
3. Alzas en los precios de las importaciones. 
4. Inflación</t>
  </si>
  <si>
    <t>1. Cumplimiento de protocolos de bioseguridad, expedidos por el ministerio de salud y protección social y locales.
2. Replanteo de la fecha de Entrega de elementos.</t>
  </si>
  <si>
    <t>Supervisor del contrato.</t>
  </si>
  <si>
    <t>1, Estructuración del pliego de condiciones
2, Declaratoria de Emergencia Sanitaria.</t>
  </si>
  <si>
    <t xml:space="preserve">Hasta la finalización del contrato. </t>
  </si>
  <si>
    <t xml:space="preserve">1. Control en el ingreso a las edificaciones. 
2. Revisión por parte del supervisor. </t>
  </si>
  <si>
    <t xml:space="preserve">Permanente durante la ejecución del Contrato </t>
  </si>
  <si>
    <t>Alteraciones del orden público a nivel local, nacional o mundíal, que afecte la ejecución del contrato.</t>
  </si>
  <si>
    <t>El contratista deberá informar oportunamente de la ocurrencia del evento. 
A su vez la DESAJ solicitará la colaboración de las autoridades de policia, militares y administrativas competentes para conjurar o mitigar los efectos de los fenomenos sociales que se presenten y si es el caso prorrogar el término de ejecución del contrato a fin que el contratista pueda realizar la entrega de los bienes.</t>
  </si>
  <si>
    <t>A la ejecución del contrato</t>
  </si>
  <si>
    <t>A la normalización de las condiciones sociales y de orden público.</t>
  </si>
  <si>
    <t>Requerimiento por parte del supervisor del contrato de las condiciones del evento.</t>
  </si>
  <si>
    <t>De manera diaria durante la ocurrencia y duración del contrato</t>
  </si>
  <si>
    <t xml:space="preserve">El contratista deberá informar oportunamente de la situación.
La DESAJ realizará el respectivo estudio de mercado y determinar si hay lugar o no a realizar un reajuste al precio unitario, conforme al costo presentado por el contratista, para presentar y poner a consideración del Ordenador del Gasto. </t>
  </si>
  <si>
    <t>Supervisor del Contrato y personal de apoyo técnico del Área Administrativa DESAJ e Interventoría (si la hubiere).</t>
  </si>
  <si>
    <t>A la aprobación y medidas que el Ordenador del Gasto determnie.</t>
  </si>
  <si>
    <t>Realizando un estudio de mercado y su respectivo análisis.</t>
  </si>
  <si>
    <t>Cuando se presente dicha situación.</t>
  </si>
  <si>
    <t>1. Incrementa tiempos de ejecución 
2. Retraso en la ejecucion de la recarga y mantenimiento.
3. Alzas en los precios de las importaciones. 
4. Inflación.
5. Perdida o daño de bienes.
6. Alteraciones en la prestación del servicio (Transporte, servicios públicos), retrasos en el cronograma de ejecución del proceso.</t>
  </si>
  <si>
    <t xml:space="preserve">Incremento del valor de compra de los  insumos y materiales incluidos en la prestación del servicio.
</t>
  </si>
  <si>
    <t>1.Causan retrasos y /o paralización de algunas actividades que afectan la continua ejecución contractual
2. Lesiones durante la manipulacion, transporte o mantenimiento de los extintores</t>
  </si>
  <si>
    <t>Vencimiento de la certificacion de extintores</t>
  </si>
  <si>
    <t>No realizar  oportunamente  la recarga o prueba hidrostatica requerida de los extintores</t>
  </si>
  <si>
    <t>DESAJ - CONTRATISTA</t>
  </si>
  <si>
    <t>Programacion anticipada conforme a las fechas de vencimiento de los extintores</t>
  </si>
  <si>
    <t>menor</t>
  </si>
  <si>
    <t>Desde la Estructuracion del contrato</t>
  </si>
  <si>
    <t>Incumplimiento del contrato.
-El incumplimiento total o parcial del contrato, cuando el incumplimiento es imputable al contratista.
-El cumplimiento tardío o defectuoso del contrato, cuando el incumplimiento es imputable al contratista;
-Los daños imputables al contratista por servicios parciales, cuando el contrato no prevé servicios  parciales.
-Cesación de Pago de salarios, prestaciones sociales legales e indemnizaciones laborales.
-No cuenta con el personal solicitado o no cumple con las especificaciones técnicas requeridas.
-Incumplimiento especificaciones tecnicas
-Falta de disponibilidad de repuestos
-Deficiencia en la calidad del servicio</t>
  </si>
  <si>
    <t>1.Deficiente calidad de los servicios prestados, es decir, incumplimiento del contrato.
2.Ejecucion de actividades sin cumplir la normativa tecnica aplicable a extintores
3.Demora  en la consecucion de valvulas, manometros, mangueras u otros elementos
4.Mantenimiento que no garantice la operatividad de los extintores</t>
  </si>
  <si>
    <t>1.Incumplimiento contractual.
2.Eventos impresibles que impidan la ejecucion del contrato
3.ocurrencia de incendios,sismos u otros eventos que impidan la ejecucion del contrato</t>
  </si>
  <si>
    <t>Situación de fuerza mayor o caso fortuito que impidan la oportuna ejecución del contrato.</t>
  </si>
  <si>
    <t>1.Exigir póliza de cumplimiento - verificaciòn por parte del supervisor atención en tiempo estipulado.
2.Reprogramacion de actividades y plan de contingencia</t>
  </si>
  <si>
    <t>Lider Proceso - DESAJ</t>
  </si>
  <si>
    <t>Incremento de precios en los elementos nacionales e importados para la ejecución de los mantenimientos correctivos</t>
  </si>
  <si>
    <t>Retrasos en la ejecución del servicio</t>
  </si>
  <si>
    <t>Posibles demoras en la recolección, mantenimiento, recarga y entrega de los extintores, afectando la disponibilidad de los equipos en las sedes judiciales del Valle del Cauca.</t>
  </si>
  <si>
    <t>Realizar verificación periodica de los cronogramas de ejecución del contrato</t>
  </si>
  <si>
    <t>Afectación a las condiciones de seguridad de las sedes Judiciales</t>
  </si>
  <si>
    <t xml:space="preserve">La ausencia temporal de extintores o la demora en su reinstalación puede disminuir las condiciones mínimas de atención ante una emergencia. </t>
  </si>
  <si>
    <t>no</t>
  </si>
  <si>
    <t>Deficiencias en la identificación y rotulación de equipos</t>
  </si>
  <si>
    <t xml:space="preserve">Riesgo de errores en la marcación, ubicación o entrega de extintores, generando confusión en las sedes judiciales. </t>
  </si>
  <si>
    <t>Realizar inspcciones a las áreas en las que se programa la recarga y mantenimientos de los extintores, validando que se reemplacen por lo menos el 50% de los que se retiran, para no dejar el área sin la cobertura minima correspondiente</t>
  </si>
  <si>
    <t>El supervisor debera realizar la entrega de los extintores con inventario detallado, que le permita al momento del recibo de cada elemento corroborar que si corresponde lo entregado con lo recibido, al igual que el contratista debera llevar control detallado de lo que recibe y lo que devuelve una vez intervenido mdiante las actas de soporte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</si>
</sst>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font>
      <sz val="10"/>
      <color rgb="FF000000"/>
      <name val="Times New Roman"/>
      <charset val="204"/>
    </font>
    <font>
      <sz val="11"/>
      <color rgb="FF000000"/>
      <name val="Arial"/>
      <family val="2"/>
    </font>
    <font>
      <sz val="11"/>
      <name val="Arial"/>
      <family val="2"/>
    </font>
    <font>
      <sz val="10"/>
      <name val="Times New Roman"/>
      <family val="1"/>
    </font>
    <font>
      <b/>
      <sz val="11"/>
      <color rgb="FF000000"/>
      <name val="Arial"/>
      <family val="2"/>
    </font>
    <font>
      <b/>
      <sz val="11"/>
      <color theme="0"/>
      <name val="Arial"/>
      <family val="2"/>
    </font>
    <font>
      <b/>
      <sz val="10"/>
      <color theme="0"/>
      <name val="Times New Roman"/>
      <family val="1"/>
    </font>
    <font>
      <sz val="11"/>
      <color theme="0"/>
      <name val="Arial"/>
      <family val="2"/>
    </font>
    <font>
      <b/>
      <sz val="10"/>
      <name val="Times New Roman"/>
      <family val="1"/>
    </font>
    <font>
      <b/>
      <sz val="10"/>
      <name val="Arial"/>
      <family val="2"/>
    </font>
    <font>
      <sz val="10"/>
      <color rgb="FF000000"/>
      <name val="Times New Roman"/>
      <family val="1"/>
    </font>
    <font>
      <sz val="10"/>
      <name val="Arial"/>
      <family val="2"/>
    </font>
    <font>
      <sz val="10"/>
      <color rgb="FF000000"/>
      <name val="Arial"/>
      <family val="2"/>
    </font>
    <font>
      <b/>
      <sz val="12"/>
      <name val="Calibri"/>
      <family val="2"/>
      <scheme val="minor"/>
    </font>
    <font>
      <sz val="12"/>
      <name val="Calibri"/>
      <family val="2"/>
      <scheme val="minor"/>
    </font>
    <font>
      <sz val="10"/>
      <name val="Arial MT"/>
      <family val="2"/>
    </font>
    <font>
      <b/>
      <sz val="10"/>
      <name val="Times New Roman"/>
      <family val="2"/>
    </font>
  </fonts>
  <fills count="13">
    <fill>
      <patternFill patternType="none"/>
    </fill>
    <fill>
      <patternFill patternType="gray125"/>
    </fill>
    <fill>
      <patternFill patternType="solid">
        <fgColor rgb="FFBEBEBE"/>
      </patternFill>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11" fillId="0" borderId="0"/>
  </cellStyleXfs>
  <cellXfs count="85">
    <xf numFmtId="0" fontId="0" fillId="0" borderId="0" xfId="0" applyAlignment="1">
      <alignment horizontal="left" vertical="top"/>
    </xf>
    <xf numFmtId="0" fontId="3" fillId="3" borderId="0" xfId="0" applyFont="1" applyFill="1" applyAlignment="1">
      <alignment horizontal="left" vertical="center"/>
    </xf>
    <xf numFmtId="0" fontId="1" fillId="0" borderId="0" xfId="0" applyFont="1" applyAlignment="1">
      <alignment horizontal="left" vertical="center"/>
    </xf>
    <xf numFmtId="0" fontId="5" fillId="4" borderId="1" xfId="0" applyFont="1" applyFill="1" applyBorder="1" applyAlignment="1">
      <alignment horizontal="center" vertical="center"/>
    </xf>
    <xf numFmtId="0" fontId="5" fillId="4" borderId="0" xfId="0" applyFont="1" applyFill="1" applyAlignment="1">
      <alignment horizontal="center" vertical="center"/>
    </xf>
    <xf numFmtId="0" fontId="1"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1" fillId="0" borderId="1" xfId="0" applyFont="1" applyBorder="1" applyAlignment="1">
      <alignment horizontal="center" vertical="center" wrapText="1"/>
    </xf>
    <xf numFmtId="0" fontId="7" fillId="4" borderId="1" xfId="0" applyFont="1" applyFill="1" applyBorder="1" applyAlignment="1">
      <alignment horizontal="center" vertical="center"/>
    </xf>
    <xf numFmtId="0" fontId="1" fillId="0" borderId="0" xfId="0" applyFont="1" applyAlignment="1">
      <alignment horizontal="center" vertical="center"/>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10" fillId="0" borderId="0" xfId="0" applyFont="1" applyAlignment="1">
      <alignment horizontal="left" vertical="center"/>
    </xf>
    <xf numFmtId="0" fontId="14" fillId="11" borderId="13" xfId="1" applyFont="1" applyFill="1" applyBorder="1" applyAlignment="1">
      <alignment horizontal="left" vertical="center" wrapText="1"/>
    </xf>
    <xf numFmtId="0" fontId="14" fillId="11" borderId="3" xfId="1" applyFont="1" applyFill="1" applyBorder="1" applyAlignment="1">
      <alignment horizontal="center" vertical="center" wrapText="1"/>
    </xf>
    <xf numFmtId="0" fontId="14" fillId="11" borderId="4" xfId="1" applyFont="1" applyFill="1" applyBorder="1" applyAlignment="1">
      <alignment horizontal="center" vertical="center" wrapText="1"/>
    </xf>
    <xf numFmtId="0" fontId="14" fillId="12" borderId="13" xfId="1" applyFont="1" applyFill="1" applyBorder="1" applyAlignment="1">
      <alignment horizontal="left" vertical="center" wrapText="1"/>
    </xf>
    <xf numFmtId="0" fontId="14" fillId="12" borderId="3" xfId="1" applyFont="1" applyFill="1" applyBorder="1" applyAlignment="1">
      <alignment horizontal="center" vertical="center" wrapText="1"/>
    </xf>
    <xf numFmtId="0" fontId="14" fillId="12" borderId="4" xfId="1" applyFont="1" applyFill="1" applyBorder="1" applyAlignment="1">
      <alignment horizontal="center" vertical="center" wrapText="1"/>
    </xf>
    <xf numFmtId="0" fontId="14" fillId="6" borderId="15" xfId="1" applyFont="1" applyFill="1" applyBorder="1" applyAlignment="1">
      <alignment horizontal="left" vertical="center" wrapText="1"/>
    </xf>
    <xf numFmtId="0" fontId="14" fillId="6" borderId="16" xfId="1" applyFont="1" applyFill="1" applyBorder="1" applyAlignment="1">
      <alignment horizontal="center" vertical="center" wrapText="1"/>
    </xf>
    <xf numFmtId="0" fontId="14" fillId="6" borderId="17" xfId="1" applyFont="1" applyFill="1" applyBorder="1" applyAlignment="1">
      <alignment horizontal="center" vertical="center" wrapText="1"/>
    </xf>
    <xf numFmtId="0" fontId="10" fillId="0" borderId="0" xfId="0" applyFont="1" applyAlignment="1">
      <alignment horizontal="center" vertical="center"/>
    </xf>
    <xf numFmtId="0" fontId="12" fillId="0" borderId="0" xfId="0" applyFont="1" applyAlignment="1">
      <alignment horizontal="left" vertical="top"/>
    </xf>
    <xf numFmtId="0" fontId="11" fillId="0" borderId="0" xfId="0" applyFont="1" applyAlignment="1">
      <alignment horizontal="left" vertical="center"/>
    </xf>
    <xf numFmtId="0" fontId="12" fillId="0" borderId="0" xfId="0" applyFont="1" applyAlignment="1">
      <alignment horizontal="left" vertical="center"/>
    </xf>
    <xf numFmtId="0" fontId="11" fillId="0" borderId="1" xfId="0" applyFont="1" applyBorder="1" applyAlignment="1">
      <alignment horizontal="justify"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10" fillId="2" borderId="1" xfId="0" applyFont="1" applyFill="1" applyBorder="1" applyAlignment="1">
      <alignment horizontal="left" vertical="center" wrapText="1"/>
    </xf>
    <xf numFmtId="0" fontId="10" fillId="2" borderId="1" xfId="0" applyFont="1" applyFill="1" applyBorder="1" applyAlignment="1">
      <alignment vertical="center" wrapText="1"/>
    </xf>
    <xf numFmtId="0" fontId="9" fillId="2" borderId="1" xfId="0" applyFont="1" applyFill="1" applyBorder="1" applyAlignment="1">
      <alignment horizontal="left" vertical="center" textRotation="90" wrapText="1"/>
    </xf>
    <xf numFmtId="0" fontId="10" fillId="2" borderId="1" xfId="0" applyFont="1" applyFill="1" applyBorder="1" applyAlignment="1">
      <alignment horizontal="center" vertical="center" textRotation="90" wrapText="1"/>
    </xf>
    <xf numFmtId="164" fontId="12" fillId="0" borderId="1" xfId="0" applyNumberFormat="1" applyFont="1" applyBorder="1" applyAlignment="1">
      <alignment horizontal="center" vertical="center" wrapText="1"/>
    </xf>
    <xf numFmtId="0" fontId="11" fillId="0" borderId="1" xfId="0" applyFont="1" applyBorder="1" applyAlignment="1">
      <alignment horizontal="center" vertical="center" textRotation="90" wrapText="1"/>
    </xf>
    <xf numFmtId="164"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textRotation="90" wrapText="1"/>
    </xf>
    <xf numFmtId="0" fontId="11" fillId="3" borderId="1" xfId="0" applyFont="1" applyFill="1" applyBorder="1" applyAlignment="1">
      <alignment horizontal="center" vertical="center" wrapText="1"/>
    </xf>
    <xf numFmtId="164" fontId="12" fillId="3" borderId="1" xfId="0" applyNumberFormat="1" applyFont="1" applyFill="1" applyBorder="1" applyAlignment="1">
      <alignment horizontal="center" vertical="center" wrapText="1"/>
    </xf>
    <xf numFmtId="0" fontId="12" fillId="0" borderId="1" xfId="0" applyFont="1" applyBorder="1" applyAlignment="1">
      <alignment horizontal="justify" vertical="center" wrapText="1"/>
    </xf>
    <xf numFmtId="0" fontId="11" fillId="3" borderId="1" xfId="0" applyFont="1" applyFill="1" applyBorder="1" applyAlignment="1">
      <alignment horizontal="justify" vertical="center" wrapText="1"/>
    </xf>
    <xf numFmtId="0" fontId="15" fillId="3" borderId="1" xfId="0" applyFont="1" applyFill="1" applyBorder="1" applyAlignment="1">
      <alignment horizontal="center" vertical="center" textRotation="90" wrapText="1"/>
    </xf>
    <xf numFmtId="0" fontId="15" fillId="3" borderId="1" xfId="0" applyFont="1" applyFill="1" applyBorder="1" applyAlignment="1">
      <alignment horizontal="center" vertical="center" wrapText="1"/>
    </xf>
    <xf numFmtId="0" fontId="15" fillId="0" borderId="1" xfId="0" applyFont="1" applyBorder="1" applyAlignment="1">
      <alignment horizontal="justify" vertical="center" wrapText="1"/>
    </xf>
    <xf numFmtId="0" fontId="15" fillId="0" borderId="1" xfId="0" applyFont="1" applyBorder="1" applyAlignment="1">
      <alignment horizontal="center" vertical="center" textRotation="90" wrapText="1"/>
    </xf>
    <xf numFmtId="0" fontId="1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0" borderId="1" xfId="0" applyFont="1" applyBorder="1" applyAlignment="1">
      <alignment horizontal="justify" vertical="center" wrapText="1"/>
    </xf>
    <xf numFmtId="164" fontId="12" fillId="0" borderId="1" xfId="0" applyNumberFormat="1" applyFont="1" applyBorder="1" applyAlignment="1">
      <alignment horizontal="center" vertical="center" wrapText="1"/>
    </xf>
    <xf numFmtId="0" fontId="11" fillId="0" borderId="1" xfId="0" applyFont="1" applyBorder="1" applyAlignment="1">
      <alignment horizontal="center" vertical="center" textRotation="90" wrapText="1"/>
    </xf>
    <xf numFmtId="0" fontId="4" fillId="0" borderId="0" xfId="0" applyFont="1" applyAlignment="1">
      <alignment horizontal="center" vertical="center"/>
    </xf>
    <xf numFmtId="0" fontId="5" fillId="4" borderId="1" xfId="0" applyFont="1" applyFill="1" applyBorder="1" applyAlignment="1">
      <alignment horizontal="center" vertical="center" textRotation="90"/>
    </xf>
    <xf numFmtId="0" fontId="6" fillId="4" borderId="1" xfId="0" applyFont="1" applyFill="1" applyBorder="1" applyAlignment="1">
      <alignment horizontal="center" vertical="center" textRotation="90"/>
    </xf>
    <xf numFmtId="0" fontId="5" fillId="4" borderId="1" xfId="0" applyFont="1" applyFill="1" applyBorder="1" applyAlignment="1">
      <alignment horizontal="center" vertical="center"/>
    </xf>
    <xf numFmtId="0" fontId="7" fillId="4" borderId="2" xfId="0" applyFont="1" applyFill="1" applyBorder="1" applyAlignment="1">
      <alignment horizontal="center" vertical="center" wrapText="1"/>
    </xf>
    <xf numFmtId="0" fontId="0" fillId="0" borderId="4" xfId="0" applyBorder="1" applyAlignment="1">
      <alignment horizontal="center" vertical="center" wrapText="1"/>
    </xf>
    <xf numFmtId="0" fontId="7" fillId="4" borderId="1" xfId="0" applyFont="1" applyFill="1" applyBorder="1" applyAlignment="1">
      <alignment horizontal="center" vertical="center"/>
    </xf>
    <xf numFmtId="0" fontId="0" fillId="0" borderId="1" xfId="0" applyBorder="1" applyAlignment="1">
      <alignment horizontal="left" vertical="top"/>
    </xf>
    <xf numFmtId="1" fontId="14" fillId="12" borderId="2" xfId="1" applyNumberFormat="1" applyFont="1" applyFill="1" applyBorder="1" applyAlignment="1">
      <alignment horizontal="center" vertical="center" wrapText="1"/>
    </xf>
    <xf numFmtId="1" fontId="14" fillId="12" borderId="14" xfId="1" applyNumberFormat="1" applyFont="1" applyFill="1" applyBorder="1" applyAlignment="1">
      <alignment horizontal="center" vertical="center" wrapText="1"/>
    </xf>
    <xf numFmtId="0" fontId="14" fillId="6" borderId="18" xfId="1" applyFont="1" applyFill="1" applyBorder="1" applyAlignment="1">
      <alignment horizontal="center" vertical="center" wrapText="1"/>
    </xf>
    <xf numFmtId="0" fontId="14" fillId="6" borderId="19" xfId="1" applyFont="1" applyFill="1" applyBorder="1" applyAlignment="1">
      <alignment horizontal="center" vertical="center" wrapText="1"/>
    </xf>
    <xf numFmtId="0" fontId="2" fillId="9" borderId="2" xfId="0" applyFont="1" applyFill="1" applyBorder="1" applyAlignment="1">
      <alignment horizontal="left" vertical="center" wrapText="1"/>
    </xf>
    <xf numFmtId="0" fontId="2" fillId="9" borderId="3" xfId="0" applyFont="1" applyFill="1" applyBorder="1" applyAlignment="1">
      <alignment horizontal="left" vertical="center" wrapText="1"/>
    </xf>
    <xf numFmtId="0" fontId="2" fillId="9" borderId="4" xfId="0" applyFont="1" applyFill="1" applyBorder="1" applyAlignment="1">
      <alignment horizontal="left" vertical="center" wrapText="1"/>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13" fillId="10" borderId="8" xfId="1" applyFont="1" applyFill="1" applyBorder="1" applyAlignment="1">
      <alignment horizontal="center" vertical="center" wrapText="1"/>
    </xf>
    <xf numFmtId="0" fontId="13" fillId="10" borderId="9" xfId="1" applyFont="1" applyFill="1" applyBorder="1" applyAlignment="1">
      <alignment horizontal="center" vertical="center" wrapText="1"/>
    </xf>
    <xf numFmtId="0" fontId="13" fillId="10" borderId="10" xfId="1" applyFont="1" applyFill="1" applyBorder="1" applyAlignment="1">
      <alignment horizontal="center" vertical="center" wrapText="1"/>
    </xf>
    <xf numFmtId="0" fontId="13" fillId="10" borderId="11" xfId="1" applyFont="1" applyFill="1" applyBorder="1" applyAlignment="1">
      <alignment horizontal="center" vertical="center" wrapText="1"/>
    </xf>
    <xf numFmtId="0" fontId="13" fillId="10" borderId="12" xfId="1"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14" fillId="11" borderId="2" xfId="1" applyFont="1" applyFill="1" applyBorder="1" applyAlignment="1">
      <alignment horizontal="center" vertical="center" wrapText="1"/>
    </xf>
    <xf numFmtId="0" fontId="14" fillId="11" borderId="14" xfId="1" applyFont="1" applyFill="1" applyBorder="1" applyAlignment="1">
      <alignment horizontal="center" vertical="center" wrapText="1"/>
    </xf>
  </cellXfs>
  <cellStyles count="2">
    <cellStyle name="Normal" xfId="0" builtinId="0"/>
    <cellStyle name="Normal 2" xfId="1" xr:uid="{00000000-0005-0000-0000-000001000000}"/>
  </cellStyles>
  <dxfs count="8">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theme="0"/>
      </font>
      <fill>
        <patternFill>
          <bgColor theme="5" tint="-0.24994659260841701"/>
        </patternFill>
      </fill>
    </dxf>
  </dxfs>
  <tableStyles count="0" defaultTableStyle="TableStyleMedium9" defaultPivotStyle="PivotStyleLight16"/>
  <colors>
    <mruColors>
      <color rgb="FF00CC00"/>
      <color rgb="FFCC0066"/>
      <color rgb="FF990033"/>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0"/>
  <sheetViews>
    <sheetView tabSelected="1" view="pageBreakPreview" zoomScale="80" zoomScaleNormal="70" zoomScaleSheetLayoutView="80" workbookViewId="0">
      <pane ySplit="2" topLeftCell="A19" activePane="bottomLeft" state="frozen"/>
      <selection pane="bottomLeft" activeCell="A21" sqref="A21"/>
    </sheetView>
  </sheetViews>
  <sheetFormatPr baseColWidth="10" defaultColWidth="9.33203125" defaultRowHeight="12.75"/>
  <cols>
    <col min="1" max="1" width="11.5" style="15" customWidth="1"/>
    <col min="2" max="5" width="6.83203125" style="15" customWidth="1"/>
    <col min="6" max="6" width="51.33203125" style="15" customWidth="1"/>
    <col min="7" max="7" width="33.33203125" style="15" customWidth="1"/>
    <col min="8" max="9" width="6.83203125" style="15" customWidth="1"/>
    <col min="10" max="10" width="9.5" style="15" customWidth="1"/>
    <col min="11" max="11" width="6.83203125" style="15" customWidth="1"/>
    <col min="12" max="12" width="14" style="15" customWidth="1"/>
    <col min="13" max="13" width="35.83203125" style="15" customWidth="1"/>
    <col min="14" max="14" width="5.83203125" style="15" customWidth="1"/>
    <col min="15" max="15" width="6.83203125" style="25" customWidth="1"/>
    <col min="16" max="16" width="6.83203125" style="15" customWidth="1"/>
    <col min="17" max="17" width="5.83203125" style="15" customWidth="1"/>
    <col min="18" max="18" width="17.33203125" style="15" customWidth="1"/>
    <col min="19" max="19" width="22" style="15" customWidth="1"/>
    <col min="20" max="20" width="25.1640625" style="15" customWidth="1"/>
    <col min="21" max="21" width="24.1640625" style="15" customWidth="1"/>
    <col min="22" max="22" width="24.6640625" style="15" customWidth="1"/>
    <col min="23" max="23" width="23.6640625" style="15" customWidth="1"/>
    <col min="24" max="16384" width="9.33203125" style="15"/>
  </cols>
  <sheetData>
    <row r="1" spans="1:23" ht="45.75" customHeight="1">
      <c r="A1" s="50" t="s">
        <v>126</v>
      </c>
      <c r="B1" s="51"/>
      <c r="C1" s="51"/>
      <c r="D1" s="51"/>
      <c r="E1" s="51"/>
      <c r="F1" s="51"/>
      <c r="G1" s="51"/>
      <c r="H1" s="51"/>
      <c r="I1" s="51"/>
      <c r="J1" s="51"/>
      <c r="K1" s="51"/>
      <c r="L1" s="53" t="s">
        <v>31</v>
      </c>
      <c r="M1" s="53" t="s">
        <v>32</v>
      </c>
      <c r="N1" s="53" t="s">
        <v>33</v>
      </c>
      <c r="O1" s="53"/>
      <c r="P1" s="53"/>
      <c r="Q1" s="53"/>
      <c r="R1" s="53" t="s">
        <v>34</v>
      </c>
      <c r="S1" s="53" t="s">
        <v>35</v>
      </c>
      <c r="T1" s="54" t="s">
        <v>36</v>
      </c>
      <c r="U1" s="53" t="s">
        <v>37</v>
      </c>
      <c r="V1" s="52" t="s">
        <v>38</v>
      </c>
      <c r="W1" s="52"/>
    </row>
    <row r="2" spans="1:23" ht="116.25" customHeight="1">
      <c r="A2" s="30" t="s">
        <v>39</v>
      </c>
      <c r="B2" s="31" t="s">
        <v>40</v>
      </c>
      <c r="C2" s="31" t="s">
        <v>41</v>
      </c>
      <c r="D2" s="31" t="s">
        <v>42</v>
      </c>
      <c r="E2" s="31" t="s">
        <v>43</v>
      </c>
      <c r="F2" s="32" t="s">
        <v>44</v>
      </c>
      <c r="G2" s="33" t="s">
        <v>45</v>
      </c>
      <c r="H2" s="34" t="s">
        <v>46</v>
      </c>
      <c r="I2" s="34" t="s">
        <v>47</v>
      </c>
      <c r="J2" s="34" t="s">
        <v>48</v>
      </c>
      <c r="K2" s="34" t="s">
        <v>49</v>
      </c>
      <c r="L2" s="53"/>
      <c r="M2" s="53"/>
      <c r="N2" s="31" t="s">
        <v>46</v>
      </c>
      <c r="O2" s="31" t="s">
        <v>47</v>
      </c>
      <c r="P2" s="31" t="s">
        <v>48</v>
      </c>
      <c r="Q2" s="31" t="s">
        <v>49</v>
      </c>
      <c r="R2" s="53"/>
      <c r="S2" s="53"/>
      <c r="T2" s="54"/>
      <c r="U2" s="53"/>
      <c r="V2" s="35" t="s">
        <v>50</v>
      </c>
      <c r="W2" s="31" t="s">
        <v>51</v>
      </c>
    </row>
    <row r="3" spans="1:23" s="26" customFormat="1" ht="153">
      <c r="A3" s="36">
        <v>1</v>
      </c>
      <c r="B3" s="37" t="s">
        <v>127</v>
      </c>
      <c r="C3" s="37" t="s">
        <v>128</v>
      </c>
      <c r="D3" s="37" t="s">
        <v>129</v>
      </c>
      <c r="E3" s="37" t="s">
        <v>130</v>
      </c>
      <c r="F3" s="29" t="s">
        <v>131</v>
      </c>
      <c r="G3" s="29" t="s">
        <v>132</v>
      </c>
      <c r="H3" s="37" t="s">
        <v>120</v>
      </c>
      <c r="I3" s="37" t="s">
        <v>27</v>
      </c>
      <c r="J3" s="38">
        <f>IF(AND(H3="Raro",I3="Insignificante"),2,IF(AND(H3="Raro",I3="Menor"),3,IF(AND(H3="Raro",I3="Moderado"),4,IF(AND(H3="Raro",I3="Mayor"),5,IF(AND(H3="Raro",I3="Catastrófico"),6,IF(AND(H3="Improbable",I3="Insignificante"),3,IF(AND(H3="Improbable",I3="Menor"),4,IF(AND(H3="Improbable",I3="Moderado"),5,IF(AND(H3="Improbable",I3="Mayor"),6,IF(AND(H3="Improbable",I3="Catastrófico"),7,IF(AND(H3="Posible",I3="Insignificante"),4,IF(AND(H3="Posible",I3="Menor"),5,IF(AND(H3="Posible",I3="Moderado"),6,IF(AND(H3="Posible",I3="Mayor"),7,IF(AND(H3="Posible",I3="Catastrófico"),8,IF(AND(H3="Probable",I3="Insignificante"),5,IF(AND(H3="Probable",I3="Menor"),6,IF(AND(H3="Probable",I3="Moderado"),7,IF(AND(H3="Probable",I3="Mayor"),8,IF(AND(H3="Probable",I3="Catastrófico"),9,IF(AND(H3="Casi Cierto",I3="Insignificante"),6,IF(AND(H3="Casi Cierto",I3="Menor"),7,IF(AND(H3="Casi Cierto",I3="Moderado"),8,IF(AND(H3="Casi Cierto",I3="Mayor"),9,IF(AND(H3="Casi Cierto",I3="Catastrófico"),10,"")))))))))))))))))))))))))</f>
        <v>6</v>
      </c>
      <c r="K3" s="37" t="str">
        <f>IF(J3&lt;=4,"Riesgo Bajo",IF(J3=5,"Riesgo Moderado",IF(AND(J3&gt;=6,J3&lt;=7),"Riesgo Alto",IF(AND(J3&gt;=7,J3&lt;=10),"Riesgo Extremo",""))))</f>
        <v>Riesgo Alto</v>
      </c>
      <c r="L3" s="37" t="s">
        <v>133</v>
      </c>
      <c r="M3" s="29" t="s">
        <v>134</v>
      </c>
      <c r="N3" s="37" t="s">
        <v>67</v>
      </c>
      <c r="O3" s="37" t="s">
        <v>26</v>
      </c>
      <c r="P3" s="38">
        <f>IF(AND(N3="Raro",O3="Insignificante"),2,IF(AND(N3="Raro",O3="Menor"),3,IF(AND(N3="Raro",O3="Moderado"),4,IF(AND(N3="Raro",O3="Mayor"),5,IF(AND(N3="Raro",O3="Catastrófico"),6,IF(AND(N3="Improbable",O3="Insignificante"),3,IF(AND(N3="Improbable",O3="Menor"),4,IF(AND(N3="Improbable",O3="Moderado"),5,IF(AND(N3="Improbable",O3="Mayor"),6,IF(AND(N3="Improbable",O3="Catastrófico"),7,IF(AND(N3="Posible",O3="Insignificante"),4,IF(AND(N3="Posible",O3="Menor"),5,IF(AND(N3="Posible",O3="Moderado"),6,IF(AND(N3="Posible",O3="Mayor"),7,IF(AND(N3="Posible",O3="Catastrófico"),8,IF(AND(N3="Probable",O3="Insignificante"),5,IF(AND(N3="Probable",O3="Menor"),6,IF(AND(N3="Probable",O3="Moderado"),7,IF(AND(N3="Probable",O3="Mayor"),8,IF(AND(N3="Probable",O3="Catastrófico"),9,IF(AND(N3="Casi Cierto",O3="Insignificante"),6,IF(AND(N3="Casi Cierto",O3="Menor"),7,IF(AND(N3="Casi Cierto",O3="Moderado"),8,IF(AND(N3="Casi Cierto",O3="Mayor"),9,IF(AND(N3="Casi Cierto",O3="Catastrófico"),10,"")))))))))))))))))))))))))</f>
        <v>4</v>
      </c>
      <c r="Q3" s="37" t="str">
        <f>IF(P3&lt;=4,"Riesgo Bajo",IF(P3=5,"Riesgo Moderado",IF(AND(P3&gt;=6,P3&lt;=7),"Riesgo Alto",IF(AND(P3&gt;=7,P3&lt;=10),"Riesgo Extremo",""))))</f>
        <v>Riesgo Bajo</v>
      </c>
      <c r="R3" s="39" t="s">
        <v>1</v>
      </c>
      <c r="S3" s="29" t="s">
        <v>194</v>
      </c>
      <c r="T3" s="29" t="s">
        <v>135</v>
      </c>
      <c r="U3" s="29" t="s">
        <v>136</v>
      </c>
      <c r="V3" s="29" t="s">
        <v>137</v>
      </c>
      <c r="W3" s="29" t="s">
        <v>138</v>
      </c>
    </row>
    <row r="4" spans="1:23" s="26" customFormat="1" ht="88.5" customHeight="1">
      <c r="A4" s="36">
        <v>2</v>
      </c>
      <c r="B4" s="37" t="s">
        <v>127</v>
      </c>
      <c r="C4" s="37" t="s">
        <v>128</v>
      </c>
      <c r="D4" s="37" t="s">
        <v>129</v>
      </c>
      <c r="E4" s="37" t="s">
        <v>139</v>
      </c>
      <c r="F4" s="29" t="s">
        <v>140</v>
      </c>
      <c r="G4" s="29" t="s">
        <v>141</v>
      </c>
      <c r="H4" s="37" t="s">
        <v>67</v>
      </c>
      <c r="I4" s="37" t="s">
        <v>26</v>
      </c>
      <c r="J4" s="38">
        <f>IF(AND(H4="Raro",I4="Insignificante"),2,IF(AND(H4="Raro",I4="Menor"),3,IF(AND(H4="Raro",I4="Moderado"),4,IF(AND(H4="Raro",I4="Mayor"),5,IF(AND(H4="Raro",I4="Catastrófico"),6,IF(AND(H4="Improbable",I4="Insignificante"),3,IF(AND(H4="Improbable",I4="Menor"),4,IF(AND(H4="Improbable",I4="Moderado"),5,IF(AND(H4="Improbable",I4="Mayor"),6,IF(AND(H4="Improbable",I4="Catastrófico"),7,IF(AND(H4="Posible",I4="Insignificante"),4,IF(AND(H4="Posible",I4="Menor"),5,IF(AND(H4="Posible",I4="Moderado"),6,IF(AND(H4="Posible",I4="Mayor"),7,IF(AND(H4="Posible",I4="Catastrófico"),8,IF(AND(H4="Probable",I4="Insignificante"),5,IF(AND(H4="Probable",I4="Menor"),6,IF(AND(H4="Probable",I4="Moderado"),7,IF(AND(H4="Probable",I4="Mayor"),8,IF(AND(H4="Probable",I4="Catastrófico"),9,IF(AND(H4="Casi Cierto",I4="Insignificante"),6,IF(AND(H4="Casi Cierto",I4="Menor"),7,IF(AND(H4="Casi Cierto",I4="Moderado"),8,IF(AND(H4="Casi Cierto",I4="Mayor"),9,IF(AND(H4="Casi Cierto",I4="Catastrófico"),10,"")))))))))))))))))))))))))</f>
        <v>4</v>
      </c>
      <c r="K4" s="37" t="str">
        <f t="shared" ref="K4:K8" si="0">IF(J4&lt;=4,"Riesgo Bajo",IF(J4=5,"Riesgo Moderado",IF(AND(J4&gt;=6,J4&lt;=7),"Riesgo Alto",IF(AND(J4&gt;=7,J4&lt;=10),"Riesgo Extremo",""))))</f>
        <v>Riesgo Bajo</v>
      </c>
      <c r="L4" s="37" t="s">
        <v>133</v>
      </c>
      <c r="M4" s="29" t="s">
        <v>142</v>
      </c>
      <c r="N4" s="37" t="s">
        <v>117</v>
      </c>
      <c r="O4" s="37" t="s">
        <v>26</v>
      </c>
      <c r="P4" s="38">
        <f t="shared" ref="P4:P8" si="1">IF(AND(N4="Raro",O4="Insignificante"),2,IF(AND(N4="Raro",O4="Menor"),3,IF(AND(N4="Raro",O4="Moderado"),4,IF(AND(N4="Raro",O4="Mayor"),5,IF(AND(N4="Raro",O4="Catastrófico"),6,IF(AND(N4="Improbable",O4="Insignificante"),3,IF(AND(N4="Improbable",O4="Menor"),4,IF(AND(N4="Improbable",O4="Moderado"),5,IF(AND(N4="Improbable",O4="Mayor"),6,IF(AND(N4="Improbable",O4="Catastrófico"),7,IF(AND(N4="Posible",O4="Insignificante"),4,IF(AND(N4="Posible",O4="Menor"),5,IF(AND(N4="Posible",O4="Moderado"),6,IF(AND(N4="Posible",O4="Mayor"),7,IF(AND(N4="Posible",O4="Catastrófico"),8,IF(AND(N4="Probable",O4="Insignificante"),5,IF(AND(N4="Probable",O4="Menor"),6,IF(AND(N4="Probable",O4="Moderado"),7,IF(AND(N4="Probable",O4="Mayor"),8,IF(AND(N4="Probable",O4="Catastrófico"),9,IF(AND(N4="Casi Cierto",O4="Insignificante"),6,IF(AND(N4="Casi Cierto",O4="Menor"),7,IF(AND(N4="Casi Cierto",O4="Moderado"),8,IF(AND(N4="Casi Cierto",O4="Mayor"),9,IF(AND(N4="Casi Cierto",O4="Catastrófico"),10,"")))))))))))))))))))))))))</f>
        <v>3</v>
      </c>
      <c r="Q4" s="37" t="str">
        <f t="shared" ref="Q4:Q8" si="2">IF(P4&lt;=4,"Riesgo Bajo",IF(P4=5,"Riesgo Moderado",IF(AND(P4&gt;=6,P4&lt;=7),"Riesgo Alto",IF(AND(P4&gt;=7,P4&lt;=10),"Riesgo Extremo",""))))</f>
        <v>Riesgo Bajo</v>
      </c>
      <c r="R4" s="39" t="s">
        <v>1</v>
      </c>
      <c r="S4" s="29" t="s">
        <v>143</v>
      </c>
      <c r="T4" s="29" t="s">
        <v>135</v>
      </c>
      <c r="U4" s="29" t="s">
        <v>144</v>
      </c>
      <c r="V4" s="29" t="s">
        <v>145</v>
      </c>
      <c r="W4" s="29" t="s">
        <v>146</v>
      </c>
    </row>
    <row r="5" spans="1:23" s="27" customFormat="1" ht="135" customHeight="1">
      <c r="A5" s="36">
        <v>3</v>
      </c>
      <c r="B5" s="37" t="s">
        <v>127</v>
      </c>
      <c r="C5" s="37" t="s">
        <v>128</v>
      </c>
      <c r="D5" s="37" t="s">
        <v>129</v>
      </c>
      <c r="E5" s="37" t="s">
        <v>130</v>
      </c>
      <c r="F5" s="29" t="s">
        <v>150</v>
      </c>
      <c r="G5" s="29" t="s">
        <v>151</v>
      </c>
      <c r="H5" s="37" t="s">
        <v>117</v>
      </c>
      <c r="I5" s="37" t="s">
        <v>26</v>
      </c>
      <c r="J5" s="38">
        <f t="shared" ref="J5:J8" si="3">IF(AND(H5="Raro",I5="Insignificante"),2,IF(AND(H5="Raro",I5="Menor"),3,IF(AND(H5="Raro",I5="Moderado"),4,IF(AND(H5="Raro",I5="Mayor"),5,IF(AND(H5="Raro",I5="Catastrófico"),6,IF(AND(H5="Improbable",I5="Insignificante"),3,IF(AND(H5="Improbable",I5="Menor"),4,IF(AND(H5="Improbable",I5="Moderado"),5,IF(AND(H5="Improbable",I5="Mayor"),6,IF(AND(H5="Improbable",I5="Catastrófico"),7,IF(AND(H5="Posible",I5="Insignificante"),4,IF(AND(H5="Posible",I5="Menor"),5,IF(AND(H5="Posible",I5="Moderado"),6,IF(AND(H5="Posible",I5="Mayor"),7,IF(AND(H5="Posible",I5="Catastrófico"),8,IF(AND(H5="Probable",I5="Insignificante"),5,IF(AND(H5="Probable",I5="Menor"),6,IF(AND(H5="Probable",I5="Moderado"),7,IF(AND(H5="Probable",I5="Mayor"),8,IF(AND(H5="Probable",I5="Catastrófico"),9,IF(AND(H5="Casi Cierto",I5="Insignificante"),6,IF(AND(H5="Casi Cierto",I5="Menor"),7,IF(AND(H5="Casi Cierto",I5="Moderado"),8,IF(AND(H5="Casi Cierto",I5="Mayor"),9,IF(AND(H5="Casi Cierto",I5="Catastrófico"),10,"")))))))))))))))))))))))))</f>
        <v>3</v>
      </c>
      <c r="K5" s="37" t="str">
        <f t="shared" si="0"/>
        <v>Riesgo Bajo</v>
      </c>
      <c r="L5" s="37" t="s">
        <v>133</v>
      </c>
      <c r="M5" s="29" t="s">
        <v>152</v>
      </c>
      <c r="N5" s="37" t="s">
        <v>117</v>
      </c>
      <c r="O5" s="37" t="s">
        <v>25</v>
      </c>
      <c r="P5" s="38">
        <f t="shared" si="1"/>
        <v>2</v>
      </c>
      <c r="Q5" s="37" t="str">
        <f t="shared" si="2"/>
        <v>Riesgo Bajo</v>
      </c>
      <c r="R5" s="39" t="s">
        <v>149</v>
      </c>
      <c r="S5" s="29" t="s">
        <v>153</v>
      </c>
      <c r="T5" s="29" t="s">
        <v>154</v>
      </c>
      <c r="U5" s="29" t="s">
        <v>155</v>
      </c>
      <c r="V5" s="29" t="s">
        <v>156</v>
      </c>
      <c r="W5" s="29" t="s">
        <v>157</v>
      </c>
    </row>
    <row r="6" spans="1:23" s="28" customFormat="1" ht="94.5" customHeight="1">
      <c r="A6" s="36">
        <v>4</v>
      </c>
      <c r="B6" s="37" t="s">
        <v>127</v>
      </c>
      <c r="C6" s="37" t="s">
        <v>147</v>
      </c>
      <c r="D6" s="37" t="s">
        <v>159</v>
      </c>
      <c r="E6" s="37" t="s">
        <v>160</v>
      </c>
      <c r="F6" s="29" t="s">
        <v>161</v>
      </c>
      <c r="G6" s="29" t="s">
        <v>162</v>
      </c>
      <c r="H6" s="37" t="s">
        <v>120</v>
      </c>
      <c r="I6" s="37" t="s">
        <v>27</v>
      </c>
      <c r="J6" s="38">
        <f t="shared" si="3"/>
        <v>6</v>
      </c>
      <c r="K6" s="37" t="str">
        <f t="shared" si="0"/>
        <v>Riesgo Alto</v>
      </c>
      <c r="L6" s="37" t="s">
        <v>148</v>
      </c>
      <c r="M6" s="29" t="s">
        <v>163</v>
      </c>
      <c r="N6" s="37" t="s">
        <v>67</v>
      </c>
      <c r="O6" s="37" t="s">
        <v>26</v>
      </c>
      <c r="P6" s="38">
        <f t="shared" si="1"/>
        <v>4</v>
      </c>
      <c r="Q6" s="37" t="str">
        <f t="shared" si="2"/>
        <v>Riesgo Bajo</v>
      </c>
      <c r="R6" s="39" t="s">
        <v>1</v>
      </c>
      <c r="S6" s="29" t="s">
        <v>164</v>
      </c>
      <c r="T6" s="29" t="s">
        <v>165</v>
      </c>
      <c r="U6" s="29" t="s">
        <v>166</v>
      </c>
      <c r="V6" s="29" t="s">
        <v>167</v>
      </c>
      <c r="W6" s="29" t="s">
        <v>168</v>
      </c>
    </row>
    <row r="7" spans="1:23" s="27" customFormat="1" ht="175.5" customHeight="1">
      <c r="A7" s="56">
        <v>5</v>
      </c>
      <c r="B7" s="57" t="s">
        <v>127</v>
      </c>
      <c r="C7" s="57" t="s">
        <v>147</v>
      </c>
      <c r="D7" s="57" t="s">
        <v>159</v>
      </c>
      <c r="E7" s="57" t="s">
        <v>158</v>
      </c>
      <c r="F7" s="55" t="s">
        <v>169</v>
      </c>
      <c r="G7" s="29" t="s">
        <v>180</v>
      </c>
      <c r="H7" s="37" t="s">
        <v>120</v>
      </c>
      <c r="I7" s="37" t="s">
        <v>28</v>
      </c>
      <c r="J7" s="38">
        <f t="shared" si="3"/>
        <v>7</v>
      </c>
      <c r="K7" s="37" t="str">
        <f t="shared" si="0"/>
        <v>Riesgo Alto</v>
      </c>
      <c r="L7" s="37" t="s">
        <v>148</v>
      </c>
      <c r="M7" s="29" t="s">
        <v>170</v>
      </c>
      <c r="N7" s="40" t="s">
        <v>117</v>
      </c>
      <c r="O7" s="40" t="s">
        <v>25</v>
      </c>
      <c r="P7" s="38">
        <f t="shared" si="1"/>
        <v>2</v>
      </c>
      <c r="Q7" s="37" t="str">
        <f t="shared" si="2"/>
        <v>Riesgo Bajo</v>
      </c>
      <c r="R7" s="41" t="s">
        <v>1</v>
      </c>
      <c r="S7" s="29" t="s">
        <v>148</v>
      </c>
      <c r="T7" s="29" t="s">
        <v>171</v>
      </c>
      <c r="U7" s="29" t="s">
        <v>172</v>
      </c>
      <c r="V7" s="29" t="s">
        <v>173</v>
      </c>
      <c r="W7" s="29" t="s">
        <v>174</v>
      </c>
    </row>
    <row r="8" spans="1:23" s="27" customFormat="1" ht="132" customHeight="1">
      <c r="A8" s="56"/>
      <c r="B8" s="57"/>
      <c r="C8" s="57"/>
      <c r="D8" s="57"/>
      <c r="E8" s="57"/>
      <c r="F8" s="55"/>
      <c r="G8" s="29" t="s">
        <v>195</v>
      </c>
      <c r="H8" s="37" t="s">
        <v>120</v>
      </c>
      <c r="I8" s="37" t="s">
        <v>28</v>
      </c>
      <c r="J8" s="38">
        <f t="shared" si="3"/>
        <v>7</v>
      </c>
      <c r="K8" s="37" t="str">
        <f t="shared" si="0"/>
        <v>Riesgo Alto</v>
      </c>
      <c r="L8" s="37" t="s">
        <v>148</v>
      </c>
      <c r="M8" s="29" t="s">
        <v>175</v>
      </c>
      <c r="N8" s="40" t="s">
        <v>117</v>
      </c>
      <c r="O8" s="40" t="s">
        <v>25</v>
      </c>
      <c r="P8" s="38">
        <f t="shared" si="1"/>
        <v>2</v>
      </c>
      <c r="Q8" s="37" t="str">
        <f t="shared" si="2"/>
        <v>Riesgo Bajo</v>
      </c>
      <c r="R8" s="41" t="s">
        <v>1</v>
      </c>
      <c r="S8" s="29" t="s">
        <v>176</v>
      </c>
      <c r="T8" s="29" t="s">
        <v>171</v>
      </c>
      <c r="U8" s="29" t="s">
        <v>177</v>
      </c>
      <c r="V8" s="29" t="s">
        <v>178</v>
      </c>
      <c r="W8" s="29" t="s">
        <v>179</v>
      </c>
    </row>
    <row r="9" spans="1:23" s="1" customFormat="1" ht="143.25" customHeight="1">
      <c r="A9" s="42">
        <v>7</v>
      </c>
      <c r="B9" s="40" t="s">
        <v>62</v>
      </c>
      <c r="C9" s="40" t="s">
        <v>63</v>
      </c>
      <c r="D9" s="40" t="s">
        <v>64</v>
      </c>
      <c r="E9" s="40" t="s">
        <v>68</v>
      </c>
      <c r="F9" s="43" t="s">
        <v>69</v>
      </c>
      <c r="G9" s="44" t="s">
        <v>70</v>
      </c>
      <c r="H9" s="45" t="s">
        <v>117</v>
      </c>
      <c r="I9" s="40" t="s">
        <v>28</v>
      </c>
      <c r="J9" s="38">
        <f t="shared" ref="J9:J20" si="4">IF(AND(H9="Raro",I9="Insignificante"),2,IF(AND(H9="Raro",I9="Menor"),3,IF(AND(H9="Raro",I9="Moderado"),4,IF(AND(H9="Raro",I9="Mayor"),5,IF(AND(H9="Raro",I9="Catastrófico"),6,IF(AND(H9="Improbable",I9="Insignificante"),3,IF(AND(H9="Improbable",I9="Menor"),4,IF(AND(H9="Improbable",I9="Moderado"),5,IF(AND(H9="Improbable",I9="Mayor"),6,IF(AND(H9="Improbable",I9="Catastrófico"),7,IF(AND(H9="Posible",I9="Insignificante"),4,IF(AND(H9="Posible",I9="Menor"),5,IF(AND(H9="Posible",I9="Moderado"),6,IF(AND(H9="Posible",I9="Mayor"),7,IF(AND(H9="Posible",I9="Catastrófico"),8,IF(AND(H9="Probable",I9="Insignificante"),5,IF(AND(H9="Probable",I9="Menor"),6,IF(AND(H9="Probable",I9="Moderado"),7,IF(AND(H9="Probable",I9="Mayor"),8,IF(AND(H9="Probable",I9="Catastrófico"),9,IF(AND(H9="Casi Cierto",I9="Insignificante"),6,IF(AND(H9="Casi Cierto",I9="Menor"),7,IF(AND(H9="Casi Cierto",I9="Moderado"),8,IF(AND(H9="Casi Cierto",I9="Mayor"),9,IF(AND(H9="Casi Cierto",I9="Catastrófico"),10,"")))))))))))))))))))))))))</f>
        <v>5</v>
      </c>
      <c r="K9" s="37" t="str">
        <f t="shared" ref="K9:K20" si="5">IF(J9&lt;=4,"Riesgo Bajo",IF(J9=5,"Riesgo Moderado",IF(AND(J9&gt;=6,J9&lt;=7),"Riesgo Alto",IF(AND(J9&gt;=7,J9&lt;=10),"Riesgo Extremo",""))))</f>
        <v>Riesgo Moderado</v>
      </c>
      <c r="L9" s="40" t="s">
        <v>66</v>
      </c>
      <c r="M9" s="44" t="s">
        <v>71</v>
      </c>
      <c r="N9" s="45" t="s">
        <v>117</v>
      </c>
      <c r="O9" s="40" t="s">
        <v>27</v>
      </c>
      <c r="P9" s="38">
        <f t="shared" ref="P9" si="6">IF(AND(N9="Raro",O9="Insignificante"),2,IF(AND(N9="Raro",O9="Menor"),3,IF(AND(N9="Raro",O9="Moderado"),4,IF(AND(N9="Raro",O9="Mayor"),5,IF(AND(N9="Raro",O9="Catastrófico"),6,IF(AND(N9="Improbable",O9="Insignificante"),3,IF(AND(N9="Improbable",O9="Menor"),4,IF(AND(N9="Improbable",O9="Moderado"),5,IF(AND(N9="Improbable",O9="Mayor"),6,IF(AND(N9="Improbable",O9="Catastrófico"),7,IF(AND(N9="Posible",O9="Insignificante"),4,IF(AND(N9="Posible",O9="Menor"),5,IF(AND(N9="Posible",O9="Moderado"),6,IF(AND(N9="Posible",O9="Mayor"),7,IF(AND(N9="Posible",O9="Catastrófico"),8,IF(AND(N9="Probable",O9="Insignificante"),5,IF(AND(N9="Probable",O9="Menor"),6,IF(AND(N9="Probable",O9="Moderado"),7,IF(AND(N9="Probable",O9="Mayor"),8,IF(AND(N9="Probable",O9="Catastrófico"),9,IF(AND(N9="Casi Cierto",O9="Insignificante"),6,IF(AND(N9="Casi Cierto",O9="Menor"),7,IF(AND(N9="Casi Cierto",O9="Moderado"),8,IF(AND(N9="Casi Cierto",O9="Mayor"),9,IF(AND(N9="Casi Cierto",O9="Catastrófico"),10,"")))))))))))))))))))))))))</f>
        <v>4</v>
      </c>
      <c r="Q9" s="37" t="str">
        <f t="shared" ref="Q9" si="7">IF(P9&lt;=4,"Riesgo Bajo",IF(P9=5,"Riesgo Moderado",IF(AND(P9&gt;=6,P9&lt;=7),"Riesgo Alto",IF(AND(P9&gt;=7,P9&lt;=10),"Riesgo Extremo",""))))</f>
        <v>Riesgo Bajo</v>
      </c>
      <c r="R9" s="46" t="s">
        <v>123</v>
      </c>
      <c r="S9" s="41" t="s">
        <v>72</v>
      </c>
      <c r="T9" s="41" t="s">
        <v>73</v>
      </c>
      <c r="U9" s="44" t="s">
        <v>74</v>
      </c>
      <c r="V9" s="44" t="s">
        <v>75</v>
      </c>
      <c r="W9" s="44" t="s">
        <v>76</v>
      </c>
    </row>
    <row r="10" spans="1:23" s="1" customFormat="1" ht="202.5" customHeight="1">
      <c r="A10" s="42">
        <v>8</v>
      </c>
      <c r="B10" s="40" t="s">
        <v>62</v>
      </c>
      <c r="C10" s="40" t="s">
        <v>77</v>
      </c>
      <c r="D10" s="40" t="s">
        <v>64</v>
      </c>
      <c r="E10" s="40" t="s">
        <v>78</v>
      </c>
      <c r="F10" s="47" t="s">
        <v>189</v>
      </c>
      <c r="G10" s="49" t="s">
        <v>190</v>
      </c>
      <c r="H10" s="45" t="s">
        <v>121</v>
      </c>
      <c r="I10" s="40" t="s">
        <v>28</v>
      </c>
      <c r="J10" s="38">
        <f t="shared" si="4"/>
        <v>8</v>
      </c>
      <c r="K10" s="37" t="str">
        <f t="shared" si="5"/>
        <v>Riesgo Extremo</v>
      </c>
      <c r="L10" s="40" t="s">
        <v>66</v>
      </c>
      <c r="M10" s="44" t="s">
        <v>79</v>
      </c>
      <c r="N10" s="45" t="s">
        <v>67</v>
      </c>
      <c r="O10" s="40" t="s">
        <v>27</v>
      </c>
      <c r="P10" s="38">
        <f>IF(AND(N10="Raro",O10="Insignificante"),2,IF(AND(N10="Raro",O10="Menor"),3,IF(AND(N10="Raro",O10="Moderado"),4,IF(AND(N10="Raro",O10="Mayor"),5,IF(AND(N10="Raro",O10="Catastrófico"),6,IF(AND(N10="Improbable",O10="Insignificante"),3,IF(AND(N10="Improbable",O10="Menor"),4,IF(AND(N10="Improbable",O10="Moderado"),5,IF(AND(N10="Improbable",O10="Mayor"),6,IF(AND(N10="Improbable",O10="Catastrófico"),7,IF(AND(N10="Posible",O10="Insignificante"),4,IF(AND(N10="Posible",O10="Menor"),5,IF(AND(N10="Posible",O10="Moderado"),6,IF(AND(N10="Posible",O10="Mayor"),7,IF(AND(N10="Posible",O10="Catastrófico"),8,IF(AND(N10="Probable",O10="Insignificante"),5,IF(AND(N10="Probable",O10="Menor"),6,IF(AND(N10="Probable",O10="Moderado"),7,IF(AND(N10="Probable",O10="Mayor"),8,IF(AND(N10="Probable",O10="Catastrófico"),9,IF(AND(N10="Casi Cierto",O10="Insignificante"),6,IF(AND(N10="Casi Cierto",O10="Menor"),7,IF(AND(N10="Casi Cierto",O10="Moderado"),8,IF(AND(N10="Casi Cierto",O10="Mayor"),9,IF(AND(N10="Casi Cierto",O10="Catastrófico"),10,"")))))))))))))))))))))))))</f>
        <v>5</v>
      </c>
      <c r="Q10" s="37" t="str">
        <f>IF(P10&lt;=4,"Riesgo Bajo",IF(P10=5,"Riesgo Moderado",IF(AND(P10&gt;=6,P10&lt;=7),"Riesgo Alto",IF(AND(P10&gt;=7,P10&lt;=10),"Riesgo Extremo",""))))</f>
        <v>Riesgo Moderado</v>
      </c>
      <c r="R10" s="46" t="s">
        <v>1</v>
      </c>
      <c r="S10" s="46" t="s">
        <v>107</v>
      </c>
      <c r="T10" s="41" t="s">
        <v>80</v>
      </c>
      <c r="U10" s="44" t="s">
        <v>81</v>
      </c>
      <c r="V10" s="44" t="s">
        <v>82</v>
      </c>
      <c r="W10" s="41" t="s">
        <v>83</v>
      </c>
    </row>
    <row r="11" spans="1:23" s="1" customFormat="1" ht="165.75" customHeight="1">
      <c r="A11" s="42">
        <v>9</v>
      </c>
      <c r="B11" s="40" t="s">
        <v>62</v>
      </c>
      <c r="C11" s="40" t="s">
        <v>63</v>
      </c>
      <c r="D11" s="40" t="s">
        <v>84</v>
      </c>
      <c r="E11" s="40" t="s">
        <v>85</v>
      </c>
      <c r="F11" s="43" t="s">
        <v>86</v>
      </c>
      <c r="G11" s="49" t="s">
        <v>181</v>
      </c>
      <c r="H11" s="45" t="s">
        <v>120</v>
      </c>
      <c r="I11" s="40" t="s">
        <v>27</v>
      </c>
      <c r="J11" s="38">
        <f t="shared" si="4"/>
        <v>6</v>
      </c>
      <c r="K11" s="37" t="str">
        <f t="shared" si="5"/>
        <v>Riesgo Alto</v>
      </c>
      <c r="L11" s="48" t="s">
        <v>0</v>
      </c>
      <c r="M11" s="44" t="s">
        <v>87</v>
      </c>
      <c r="N11" s="45" t="s">
        <v>67</v>
      </c>
      <c r="O11" s="40" t="s">
        <v>27</v>
      </c>
      <c r="P11" s="38">
        <f t="shared" ref="P11" si="8">IF(AND(N11="Raro",O11="Insignificante"),2,IF(AND(N11="Raro",O11="Menor"),3,IF(AND(N11="Raro",O11="Moderado"),4,IF(AND(N11="Raro",O11="Mayor"),5,IF(AND(N11="Raro",O11="Catastrófico"),6,IF(AND(N11="Improbable",O11="Insignificante"),3,IF(AND(N11="Improbable",O11="Menor"),4,IF(AND(N11="Improbable",O11="Moderado"),5,IF(AND(N11="Improbable",O11="Mayor"),6,IF(AND(N11="Improbable",O11="Catastrófico"),7,IF(AND(N11="Posible",O11="Insignificante"),4,IF(AND(N11="Posible",O11="Menor"),5,IF(AND(N11="Posible",O11="Moderado"),6,IF(AND(N11="Posible",O11="Mayor"),7,IF(AND(N11="Posible",O11="Catastrófico"),8,IF(AND(N11="Probable",O11="Insignificante"),5,IF(AND(N11="Probable",O11="Menor"),6,IF(AND(N11="Probable",O11="Moderado"),7,IF(AND(N11="Probable",O11="Mayor"),8,IF(AND(N11="Probable",O11="Catastrófico"),9,IF(AND(N11="Casi Cierto",O11="Insignificante"),6,IF(AND(N11="Casi Cierto",O11="Menor"),7,IF(AND(N11="Casi Cierto",O11="Moderado"),8,IF(AND(N11="Casi Cierto",O11="Mayor"),9,IF(AND(N11="Casi Cierto",O11="Catastrófico"),10,"")))))))))))))))))))))))))</f>
        <v>5</v>
      </c>
      <c r="Q11" s="37" t="str">
        <f t="shared" ref="Q11" si="9">IF(P11&lt;=4,"Riesgo Bajo",IF(P11=5,"Riesgo Moderado",IF(AND(P11&gt;=6,P11&lt;=7),"Riesgo Alto",IF(AND(P11&gt;=7,P11&lt;=10),"Riesgo Extremo",""))))</f>
        <v>Riesgo Moderado</v>
      </c>
      <c r="R11" s="41" t="s">
        <v>88</v>
      </c>
      <c r="S11" s="41" t="s">
        <v>66</v>
      </c>
      <c r="T11" s="41" t="s">
        <v>89</v>
      </c>
      <c r="U11" s="49" t="s">
        <v>108</v>
      </c>
      <c r="V11" s="44" t="s">
        <v>90</v>
      </c>
      <c r="W11" s="41" t="s">
        <v>83</v>
      </c>
    </row>
    <row r="12" spans="1:23" s="1" customFormat="1" ht="186.75" customHeight="1">
      <c r="A12" s="42">
        <v>10</v>
      </c>
      <c r="B12" s="40" t="s">
        <v>91</v>
      </c>
      <c r="C12" s="40" t="s">
        <v>77</v>
      </c>
      <c r="D12" s="40" t="s">
        <v>64</v>
      </c>
      <c r="E12" s="40" t="s">
        <v>78</v>
      </c>
      <c r="F12" s="43" t="s">
        <v>92</v>
      </c>
      <c r="G12" s="44" t="s">
        <v>93</v>
      </c>
      <c r="H12" s="45" t="s">
        <v>117</v>
      </c>
      <c r="I12" s="40" t="s">
        <v>29</v>
      </c>
      <c r="J12" s="38">
        <f t="shared" si="4"/>
        <v>6</v>
      </c>
      <c r="K12" s="37" t="str">
        <f t="shared" si="5"/>
        <v>Riesgo Alto</v>
      </c>
      <c r="L12" s="40" t="s">
        <v>66</v>
      </c>
      <c r="M12" s="49" t="s">
        <v>109</v>
      </c>
      <c r="N12" s="45" t="s">
        <v>117</v>
      </c>
      <c r="O12" s="40" t="s">
        <v>27</v>
      </c>
      <c r="P12" s="38">
        <f>IF(AND(N12="Raro",O12="Insignificante"),2,IF(AND(N12="Raro",O12="Menor"),3,IF(AND(N12="Raro",O12="Moderado"),4,IF(AND(N12="Raro",O12="Mayor"),5,IF(AND(N12="Raro",O12="Catastrófico"),6,IF(AND(N12="Improbable",O12="Insignificante"),3,IF(AND(N12="Improbable",O12="Menor"),4,IF(AND(N12="Improbable",O12="Moderado"),5,IF(AND(N12="Improbable",O12="Mayor"),6,IF(AND(N12="Improbable",O12="Catastrófico"),7,IF(AND(N12="Posible",O12="Insignificante"),4,IF(AND(N12="Posible",O12="Menor"),5,IF(AND(N12="Posible",O12="Moderado"),6,IF(AND(N12="Posible",O12="Mayor"),7,IF(AND(N12="Posible",O12="Catastrófico"),8,IF(AND(N12="Probable",O12="Insignificante"),5,IF(AND(N12="Probable",O12="Menor"),6,IF(AND(N12="Probable",O12="Moderado"),7,IF(AND(N12="Probable",O12="Mayor"),8,IF(AND(N12="Probable",O12="Catastrófico"),9,IF(AND(N12="Casi Cierto",O12="Insignificante"),6,IF(AND(N12="Casi Cierto",O12="Menor"),7,IF(AND(N12="Casi Cierto",O12="Moderado"),8,IF(AND(N12="Casi Cierto",O12="Mayor"),9,IF(AND(N12="Casi Cierto",O12="Catastrófico"),10,"")))))))))))))))))))))))))</f>
        <v>4</v>
      </c>
      <c r="Q12" s="37" t="str">
        <f>IF(P12&lt;=4,"Riesgo Bajo",IF(P12=5,"Riesgo Moderado",IF(AND(P12&gt;=6,P12&lt;=7),"Riesgo Alto",IF(AND(P12&gt;=7,P12&lt;=10),"Riesgo Extremo",""))))</f>
        <v>Riesgo Bajo</v>
      </c>
      <c r="R12" s="46" t="s">
        <v>1</v>
      </c>
      <c r="S12" s="46" t="s">
        <v>107</v>
      </c>
      <c r="T12" s="41" t="s">
        <v>94</v>
      </c>
      <c r="U12" s="49" t="s">
        <v>108</v>
      </c>
      <c r="V12" s="49" t="s">
        <v>125</v>
      </c>
      <c r="W12" s="41" t="s">
        <v>83</v>
      </c>
    </row>
    <row r="13" spans="1:23" s="1" customFormat="1" ht="130.5" customHeight="1">
      <c r="A13" s="42">
        <v>11</v>
      </c>
      <c r="B13" s="40" t="s">
        <v>91</v>
      </c>
      <c r="C13" s="40" t="s">
        <v>77</v>
      </c>
      <c r="D13" s="40" t="s">
        <v>64</v>
      </c>
      <c r="E13" s="40" t="s">
        <v>78</v>
      </c>
      <c r="F13" s="47" t="s">
        <v>110</v>
      </c>
      <c r="G13" s="44" t="s">
        <v>95</v>
      </c>
      <c r="H13" s="45" t="s">
        <v>120</v>
      </c>
      <c r="I13" s="40" t="s">
        <v>28</v>
      </c>
      <c r="J13" s="38">
        <f t="shared" si="4"/>
        <v>7</v>
      </c>
      <c r="K13" s="37" t="str">
        <f t="shared" si="5"/>
        <v>Riesgo Alto</v>
      </c>
      <c r="L13" s="40" t="s">
        <v>66</v>
      </c>
      <c r="M13" s="44" t="s">
        <v>111</v>
      </c>
      <c r="N13" s="45" t="s">
        <v>67</v>
      </c>
      <c r="O13" s="40" t="s">
        <v>26</v>
      </c>
      <c r="P13" s="38">
        <f t="shared" ref="P13:P20" si="10">IF(AND(N13="Raro",O13="Insignificante"),2,IF(AND(N13="Raro",O13="Menor"),3,IF(AND(N13="Raro",O13="Moderado"),4,IF(AND(N13="Raro",O13="Mayor"),5,IF(AND(N13="Raro",O13="Catastrófico"),6,IF(AND(N13="Improbable",O13="Insignificante"),3,IF(AND(N13="Improbable",O13="Menor"),4,IF(AND(N13="Improbable",O13="Moderado"),5,IF(AND(N13="Improbable",O13="Mayor"),6,IF(AND(N13="Improbable",O13="Catastrófico"),7,IF(AND(N13="Posible",O13="Insignificante"),4,IF(AND(N13="Posible",O13="Menor"),5,IF(AND(N13="Posible",O13="Moderado"),6,IF(AND(N13="Posible",O13="Mayor"),7,IF(AND(N13="Posible",O13="Catastrófico"),8,IF(AND(N13="Probable",O13="Insignificante"),5,IF(AND(N13="Probable",O13="Menor"),6,IF(AND(N13="Probable",O13="Moderado"),7,IF(AND(N13="Probable",O13="Mayor"),8,IF(AND(N13="Probable",O13="Catastrófico"),9,IF(AND(N13="Casi Cierto",O13="Insignificante"),6,IF(AND(N13="Casi Cierto",O13="Menor"),7,IF(AND(N13="Casi Cierto",O13="Moderado"),8,IF(AND(N13="Casi Cierto",O13="Mayor"),9,IF(AND(N13="Casi Cierto",O13="Catastrófico"),10,"")))))))))))))))))))))))))</f>
        <v>4</v>
      </c>
      <c r="Q13" s="37" t="str">
        <f t="shared" ref="Q13:Q20" si="11">IF(P13&lt;=4,"Riesgo Bajo",IF(P13=5,"Riesgo Moderado",IF(AND(P13&gt;=6,P13&lt;=7),"Riesgo Alto",IF(AND(P13&gt;=7,P13&lt;=10),"Riesgo Extremo",""))))</f>
        <v>Riesgo Bajo</v>
      </c>
      <c r="R13" s="46" t="s">
        <v>1</v>
      </c>
      <c r="S13" s="46" t="s">
        <v>107</v>
      </c>
      <c r="T13" s="41" t="s">
        <v>96</v>
      </c>
      <c r="U13" s="44" t="s">
        <v>97</v>
      </c>
      <c r="V13" s="44" t="s">
        <v>98</v>
      </c>
      <c r="W13" s="41" t="s">
        <v>83</v>
      </c>
    </row>
    <row r="14" spans="1:23" s="1" customFormat="1" ht="132" customHeight="1">
      <c r="A14" s="42">
        <v>12</v>
      </c>
      <c r="B14" s="40" t="s">
        <v>62</v>
      </c>
      <c r="C14" s="40" t="s">
        <v>63</v>
      </c>
      <c r="D14" s="40" t="s">
        <v>84</v>
      </c>
      <c r="E14" s="40" t="s">
        <v>85</v>
      </c>
      <c r="F14" s="43" t="s">
        <v>99</v>
      </c>
      <c r="G14" s="44" t="s">
        <v>100</v>
      </c>
      <c r="H14" s="45" t="s">
        <v>120</v>
      </c>
      <c r="I14" s="40" t="s">
        <v>28</v>
      </c>
      <c r="J14" s="38">
        <f t="shared" si="4"/>
        <v>7</v>
      </c>
      <c r="K14" s="37" t="str">
        <f t="shared" si="5"/>
        <v>Riesgo Alto</v>
      </c>
      <c r="L14" s="40" t="s">
        <v>66</v>
      </c>
      <c r="M14" s="49" t="s">
        <v>112</v>
      </c>
      <c r="N14" s="45" t="s">
        <v>67</v>
      </c>
      <c r="O14" s="40" t="s">
        <v>26</v>
      </c>
      <c r="P14" s="38">
        <f t="shared" si="10"/>
        <v>4</v>
      </c>
      <c r="Q14" s="37" t="str">
        <f t="shared" si="11"/>
        <v>Riesgo Bajo</v>
      </c>
      <c r="R14" s="46" t="s">
        <v>123</v>
      </c>
      <c r="S14" s="41" t="s">
        <v>113</v>
      </c>
      <c r="T14" s="41" t="s">
        <v>101</v>
      </c>
      <c r="U14" s="44" t="s">
        <v>102</v>
      </c>
      <c r="V14" s="44" t="s">
        <v>103</v>
      </c>
      <c r="W14" s="41" t="s">
        <v>83</v>
      </c>
    </row>
    <row r="15" spans="1:23" s="1" customFormat="1" ht="100.5" customHeight="1">
      <c r="A15" s="42">
        <v>13</v>
      </c>
      <c r="B15" s="40" t="s">
        <v>91</v>
      </c>
      <c r="C15" s="40" t="s">
        <v>77</v>
      </c>
      <c r="D15" s="40" t="s">
        <v>64</v>
      </c>
      <c r="E15" s="40" t="s">
        <v>65</v>
      </c>
      <c r="F15" s="47" t="s">
        <v>114</v>
      </c>
      <c r="G15" s="49" t="s">
        <v>182</v>
      </c>
      <c r="H15" s="45" t="s">
        <v>120</v>
      </c>
      <c r="I15" s="40" t="s">
        <v>28</v>
      </c>
      <c r="J15" s="38">
        <f t="shared" si="4"/>
        <v>7</v>
      </c>
      <c r="K15" s="37" t="str">
        <f t="shared" si="5"/>
        <v>Riesgo Alto</v>
      </c>
      <c r="L15" s="40" t="s">
        <v>66</v>
      </c>
      <c r="M15" s="44" t="s">
        <v>115</v>
      </c>
      <c r="N15" s="45" t="s">
        <v>67</v>
      </c>
      <c r="O15" s="40" t="s">
        <v>26</v>
      </c>
      <c r="P15" s="38">
        <f t="shared" si="10"/>
        <v>4</v>
      </c>
      <c r="Q15" s="37" t="str">
        <f t="shared" si="11"/>
        <v>Riesgo Bajo</v>
      </c>
      <c r="R15" s="46" t="s">
        <v>1</v>
      </c>
      <c r="S15" s="46" t="s">
        <v>107</v>
      </c>
      <c r="T15" s="41" t="s">
        <v>104</v>
      </c>
      <c r="U15" s="44" t="s">
        <v>105</v>
      </c>
      <c r="V15" s="49" t="s">
        <v>116</v>
      </c>
      <c r="W15" s="41" t="s">
        <v>83</v>
      </c>
    </row>
    <row r="16" spans="1:23" s="1" customFormat="1" ht="100.5" customHeight="1">
      <c r="A16" s="42">
        <v>14</v>
      </c>
      <c r="B16" s="40" t="s">
        <v>62</v>
      </c>
      <c r="C16" s="40" t="s">
        <v>63</v>
      </c>
      <c r="D16" s="40" t="s">
        <v>64</v>
      </c>
      <c r="E16" s="40" t="s">
        <v>68</v>
      </c>
      <c r="F16" s="47" t="s">
        <v>183</v>
      </c>
      <c r="G16" s="49" t="s">
        <v>184</v>
      </c>
      <c r="H16" s="45" t="s">
        <v>117</v>
      </c>
      <c r="I16" s="40" t="s">
        <v>26</v>
      </c>
      <c r="J16" s="38">
        <v>1</v>
      </c>
      <c r="K16" s="37" t="str">
        <f t="shared" si="5"/>
        <v>Riesgo Bajo</v>
      </c>
      <c r="L16" s="40" t="s">
        <v>185</v>
      </c>
      <c r="M16" s="44" t="s">
        <v>186</v>
      </c>
      <c r="N16" s="45" t="s">
        <v>67</v>
      </c>
      <c r="O16" s="40" t="s">
        <v>187</v>
      </c>
      <c r="P16" s="38">
        <f t="shared" si="10"/>
        <v>4</v>
      </c>
      <c r="Q16" s="37" t="str">
        <f t="shared" si="11"/>
        <v>Riesgo Bajo</v>
      </c>
      <c r="R16" s="46" t="s">
        <v>1</v>
      </c>
      <c r="S16" s="46" t="s">
        <v>107</v>
      </c>
      <c r="T16" s="41" t="s">
        <v>188</v>
      </c>
      <c r="U16" s="44" t="s">
        <v>106</v>
      </c>
      <c r="V16" s="49" t="s">
        <v>116</v>
      </c>
      <c r="W16" s="41" t="s">
        <v>83</v>
      </c>
    </row>
    <row r="17" spans="1:23" s="1" customFormat="1" ht="100.5" customHeight="1">
      <c r="A17" s="42">
        <v>15</v>
      </c>
      <c r="B17" s="40" t="s">
        <v>62</v>
      </c>
      <c r="C17" s="40" t="s">
        <v>63</v>
      </c>
      <c r="D17" s="40" t="s">
        <v>64</v>
      </c>
      <c r="E17" s="40" t="s">
        <v>78</v>
      </c>
      <c r="F17" s="47" t="s">
        <v>196</v>
      </c>
      <c r="G17" s="49" t="s">
        <v>197</v>
      </c>
      <c r="H17" s="45" t="s">
        <v>67</v>
      </c>
      <c r="I17" s="40" t="s">
        <v>26</v>
      </c>
      <c r="J17" s="38">
        <v>2</v>
      </c>
      <c r="K17" s="37" t="str">
        <f t="shared" si="5"/>
        <v>Riesgo Bajo</v>
      </c>
      <c r="L17" s="40" t="s">
        <v>66</v>
      </c>
      <c r="M17" s="44" t="s">
        <v>198</v>
      </c>
      <c r="N17" s="45" t="s">
        <v>67</v>
      </c>
      <c r="O17" s="40" t="s">
        <v>187</v>
      </c>
      <c r="P17" s="38">
        <v>2</v>
      </c>
      <c r="Q17" s="37" t="str">
        <f t="shared" si="11"/>
        <v>Riesgo Bajo</v>
      </c>
      <c r="R17" s="46" t="s">
        <v>1</v>
      </c>
      <c r="S17" s="46" t="s">
        <v>107</v>
      </c>
      <c r="T17" s="41" t="s">
        <v>104</v>
      </c>
      <c r="U17" s="44" t="s">
        <v>106</v>
      </c>
      <c r="V17" s="49" t="s">
        <v>116</v>
      </c>
      <c r="W17" s="41" t="s">
        <v>83</v>
      </c>
    </row>
    <row r="18" spans="1:23" s="1" customFormat="1" ht="111" customHeight="1">
      <c r="A18" s="42">
        <v>16</v>
      </c>
      <c r="B18" s="40" t="s">
        <v>62</v>
      </c>
      <c r="C18" s="40" t="s">
        <v>63</v>
      </c>
      <c r="D18" s="40" t="s">
        <v>64</v>
      </c>
      <c r="E18" s="40" t="s">
        <v>78</v>
      </c>
      <c r="F18" s="47" t="s">
        <v>199</v>
      </c>
      <c r="G18" s="49" t="s">
        <v>200</v>
      </c>
      <c r="H18" s="45" t="s">
        <v>120</v>
      </c>
      <c r="I18" s="40" t="s">
        <v>27</v>
      </c>
      <c r="J18" s="38">
        <v>3</v>
      </c>
      <c r="K18" s="37" t="str">
        <f t="shared" si="5"/>
        <v>Riesgo Bajo</v>
      </c>
      <c r="L18" s="40" t="s">
        <v>66</v>
      </c>
      <c r="M18" s="44" t="s">
        <v>204</v>
      </c>
      <c r="N18" s="45" t="s">
        <v>67</v>
      </c>
      <c r="O18" s="40" t="s">
        <v>187</v>
      </c>
      <c r="P18" s="38">
        <v>2</v>
      </c>
      <c r="Q18" s="37" t="str">
        <f t="shared" si="11"/>
        <v>Riesgo Bajo</v>
      </c>
      <c r="R18" s="46" t="s">
        <v>201</v>
      </c>
      <c r="S18" s="46" t="s">
        <v>107</v>
      </c>
      <c r="T18" s="41" t="s">
        <v>104</v>
      </c>
      <c r="U18" s="44" t="s">
        <v>106</v>
      </c>
      <c r="V18" s="49" t="s">
        <v>116</v>
      </c>
      <c r="W18" s="41" t="s">
        <v>83</v>
      </c>
    </row>
    <row r="19" spans="1:23" s="1" customFormat="1" ht="189" customHeight="1">
      <c r="A19" s="42">
        <v>17</v>
      </c>
      <c r="B19" s="40" t="s">
        <v>62</v>
      </c>
      <c r="C19" s="40" t="s">
        <v>63</v>
      </c>
      <c r="D19" s="40" t="s">
        <v>64</v>
      </c>
      <c r="E19" s="40" t="s">
        <v>78</v>
      </c>
      <c r="F19" s="47" t="s">
        <v>202</v>
      </c>
      <c r="G19" s="49" t="s">
        <v>203</v>
      </c>
      <c r="H19" s="45" t="s">
        <v>67</v>
      </c>
      <c r="I19" s="40" t="s">
        <v>26</v>
      </c>
      <c r="J19" s="38">
        <v>2</v>
      </c>
      <c r="K19" s="37" t="str">
        <f t="shared" ref="K19" si="12">IF(J19&lt;=4,"Riesgo Bajo",IF(J19=5,"Riesgo Moderado",IF(AND(J19&gt;=6,J19&lt;=7),"Riesgo Alto",IF(AND(J19&gt;=7,J19&lt;=10),"Riesgo Extremo",""))))</f>
        <v>Riesgo Bajo</v>
      </c>
      <c r="L19" s="40" t="s">
        <v>185</v>
      </c>
      <c r="M19" s="44" t="s">
        <v>205</v>
      </c>
      <c r="N19" s="45" t="s">
        <v>67</v>
      </c>
      <c r="O19" s="40" t="s">
        <v>187</v>
      </c>
      <c r="P19" s="38">
        <v>2</v>
      </c>
      <c r="Q19" s="37" t="str">
        <f t="shared" ref="Q19" si="13">IF(P19&lt;=4,"Riesgo Bajo",IF(P19=5,"Riesgo Moderado",IF(AND(P19&gt;=6,P19&lt;=7),"Riesgo Alto",IF(AND(P19&gt;=7,P19&lt;=10),"Riesgo Extremo",""))))</f>
        <v>Riesgo Bajo</v>
      </c>
      <c r="R19" s="46" t="s">
        <v>1</v>
      </c>
      <c r="S19" s="46" t="s">
        <v>107</v>
      </c>
      <c r="T19" s="41" t="s">
        <v>104</v>
      </c>
      <c r="U19" s="44" t="s">
        <v>106</v>
      </c>
      <c r="V19" s="49" t="s">
        <v>116</v>
      </c>
      <c r="W19" s="41" t="s">
        <v>83</v>
      </c>
    </row>
    <row r="20" spans="1:23" s="1" customFormat="1" ht="158.25" customHeight="1">
      <c r="A20" s="42">
        <v>18</v>
      </c>
      <c r="B20" s="40" t="s">
        <v>62</v>
      </c>
      <c r="C20" s="40" t="s">
        <v>63</v>
      </c>
      <c r="D20" s="40" t="s">
        <v>64</v>
      </c>
      <c r="E20" s="40" t="s">
        <v>68</v>
      </c>
      <c r="F20" s="47" t="s">
        <v>192</v>
      </c>
      <c r="G20" s="46" t="s">
        <v>191</v>
      </c>
      <c r="H20" s="45" t="s">
        <v>67</v>
      </c>
      <c r="I20" s="40" t="s">
        <v>28</v>
      </c>
      <c r="J20" s="38">
        <f t="shared" si="4"/>
        <v>6</v>
      </c>
      <c r="K20" s="37" t="str">
        <f t="shared" si="5"/>
        <v>Riesgo Alto</v>
      </c>
      <c r="L20" s="40" t="s">
        <v>66</v>
      </c>
      <c r="M20" s="49" t="s">
        <v>193</v>
      </c>
      <c r="N20" s="45" t="s">
        <v>117</v>
      </c>
      <c r="O20" s="40" t="s">
        <v>27</v>
      </c>
      <c r="P20" s="38">
        <f t="shared" si="10"/>
        <v>4</v>
      </c>
      <c r="Q20" s="37" t="str">
        <f t="shared" si="11"/>
        <v>Riesgo Bajo</v>
      </c>
      <c r="R20" s="41" t="s">
        <v>88</v>
      </c>
      <c r="S20" s="46" t="s">
        <v>118</v>
      </c>
      <c r="T20" s="46" t="s">
        <v>124</v>
      </c>
      <c r="U20" s="44" t="s">
        <v>106</v>
      </c>
      <c r="V20" s="49" t="s">
        <v>119</v>
      </c>
      <c r="W20" s="41" t="s">
        <v>83</v>
      </c>
    </row>
  </sheetData>
  <mergeCells count="15">
    <mergeCell ref="F7:F8"/>
    <mergeCell ref="A7:A8"/>
    <mergeCell ref="B7:B8"/>
    <mergeCell ref="C7:C8"/>
    <mergeCell ref="D7:D8"/>
    <mergeCell ref="E7:E8"/>
    <mergeCell ref="A1:K1"/>
    <mergeCell ref="V1:W1"/>
    <mergeCell ref="R1:R2"/>
    <mergeCell ref="S1:S2"/>
    <mergeCell ref="L1:L2"/>
    <mergeCell ref="M1:M2"/>
    <mergeCell ref="N1:Q1"/>
    <mergeCell ref="T1:T2"/>
    <mergeCell ref="U1:U2"/>
  </mergeCells>
  <conditionalFormatting sqref="J3:J20 P3:P20">
    <cfRule type="cellIs" dxfId="7" priority="85" operator="between">
      <formula>8</formula>
      <formula>10</formula>
    </cfRule>
    <cfRule type="cellIs" dxfId="6" priority="86" operator="between">
      <formula>6</formula>
      <formula>7</formula>
    </cfRule>
    <cfRule type="cellIs" dxfId="5" priority="87" operator="equal">
      <formula>5</formula>
    </cfRule>
    <cfRule type="cellIs" dxfId="4" priority="88" stopIfTrue="1" operator="between">
      <formula>2</formula>
      <formula>4</formula>
    </cfRule>
  </conditionalFormatting>
  <conditionalFormatting sqref="K3:K20 Q3:Q20">
    <cfRule type="cellIs" dxfId="3" priority="81" operator="equal">
      <formula>"Riesgo Moderado"</formula>
    </cfRule>
    <cfRule type="cellIs" dxfId="2" priority="82" operator="equal">
      <formula>"Riesgo Bajo"</formula>
    </cfRule>
    <cfRule type="cellIs" dxfId="1" priority="83" operator="equal">
      <formula>"Riesgo Extremo"</formula>
    </cfRule>
    <cfRule type="containsText" dxfId="0" priority="84" operator="containsText" text="Riesgo Alto">
      <formula>NOT(ISERROR(SEARCH("Riesgo Alto",K3)))</formula>
    </cfRule>
  </conditionalFormatting>
  <pageMargins left="0.70866141732283472" right="0.70866141732283472" top="0.74803149606299213" bottom="0.74803149606299213" header="0.31496062992125984" footer="0.31496062992125984"/>
  <pageSetup paperSize="41" scale="27"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71C2DFE4-6645-46BA-8E68-DD7256420243}">
          <x14:formula1>
            <xm:f>Hoja1!$C$8:$C$12</xm:f>
          </x14:formula1>
          <xm:sqref>H9:H20 N9:N20</xm:sqref>
        </x14:dataValidation>
        <x14:dataValidation type="list" allowBlank="1" showInputMessage="1" showErrorMessage="1" xr:uid="{79D45D2E-CA45-451B-B1FF-8D40DFD1EED6}">
          <x14:formula1>
            <xm:f>Hoja1!$D$8:$D$12</xm:f>
          </x14:formula1>
          <xm:sqref>I9:I20 O9:O20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election activeCell="C7" sqref="C7"/>
    </sheetView>
  </sheetViews>
  <sheetFormatPr baseColWidth="10" defaultColWidth="12" defaultRowHeight="14.25"/>
  <cols>
    <col min="1" max="1" width="14.6640625" style="2" customWidth="1"/>
    <col min="2" max="2" width="30.6640625" style="2" customWidth="1"/>
    <col min="3" max="3" width="15.6640625" style="2" customWidth="1"/>
    <col min="4" max="16384" width="12" style="2"/>
  </cols>
  <sheetData>
    <row r="1" spans="1:3" ht="15">
      <c r="A1" s="58" t="s">
        <v>2</v>
      </c>
      <c r="B1" s="58"/>
      <c r="C1" s="58"/>
    </row>
    <row r="2" spans="1:3" ht="15">
      <c r="B2" s="3" t="s">
        <v>3</v>
      </c>
      <c r="C2" s="4" t="s">
        <v>4</v>
      </c>
    </row>
    <row r="3" spans="1:3" ht="28.5">
      <c r="A3" s="59" t="s">
        <v>5</v>
      </c>
      <c r="B3" s="5" t="s">
        <v>6</v>
      </c>
      <c r="C3" s="6">
        <v>1</v>
      </c>
    </row>
    <row r="4" spans="1:3" ht="28.5">
      <c r="A4" s="60"/>
      <c r="B4" s="5" t="s">
        <v>7</v>
      </c>
      <c r="C4" s="6">
        <v>2</v>
      </c>
    </row>
    <row r="5" spans="1:3" ht="28.5">
      <c r="A5" s="60"/>
      <c r="B5" s="5" t="s">
        <v>8</v>
      </c>
      <c r="C5" s="6">
        <v>3</v>
      </c>
    </row>
    <row r="6" spans="1:3" ht="28.5">
      <c r="A6" s="60"/>
      <c r="B6" s="5" t="s">
        <v>9</v>
      </c>
      <c r="C6" s="6">
        <v>4</v>
      </c>
    </row>
    <row r="7" spans="1:3" ht="42.75">
      <c r="A7" s="60"/>
      <c r="B7" s="5" t="s">
        <v>10</v>
      </c>
      <c r="C7" s="6">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workbookViewId="0">
      <selection activeCell="E6" sqref="E6"/>
    </sheetView>
  </sheetViews>
  <sheetFormatPr baseColWidth="10" defaultColWidth="12" defaultRowHeight="12.75"/>
  <cols>
    <col min="1" max="1" width="12.33203125" customWidth="1"/>
    <col min="2" max="2" width="13.1640625" customWidth="1"/>
    <col min="3" max="3" width="25.6640625" customWidth="1"/>
    <col min="4" max="4" width="24.33203125" customWidth="1"/>
    <col min="5" max="5" width="21.5" customWidth="1"/>
    <col min="6" max="6" width="24.5" customWidth="1"/>
    <col min="7" max="7" width="23.83203125" customWidth="1"/>
  </cols>
  <sheetData>
    <row r="1" spans="1:7" ht="15">
      <c r="A1" s="58" t="s">
        <v>11</v>
      </c>
      <c r="B1" s="58"/>
      <c r="C1" s="58"/>
      <c r="D1" s="58"/>
      <c r="E1" s="58"/>
      <c r="F1" s="58"/>
      <c r="G1" s="58"/>
    </row>
    <row r="2" spans="1:7" ht="15">
      <c r="A2" s="61" t="s">
        <v>12</v>
      </c>
      <c r="B2" s="61"/>
      <c r="C2" s="61"/>
      <c r="D2" s="61"/>
      <c r="E2" s="61"/>
      <c r="F2" s="61"/>
      <c r="G2" s="61"/>
    </row>
    <row r="3" spans="1:7" ht="99.75">
      <c r="A3" s="62" t="s">
        <v>13</v>
      </c>
      <c r="B3" s="63"/>
      <c r="C3" s="7" t="s">
        <v>14</v>
      </c>
      <c r="D3" s="7" t="s">
        <v>15</v>
      </c>
      <c r="E3" s="7" t="s">
        <v>16</v>
      </c>
      <c r="F3" s="7" t="s">
        <v>17</v>
      </c>
      <c r="G3" s="7" t="s">
        <v>18</v>
      </c>
    </row>
    <row r="4" spans="1:7" ht="85.5">
      <c r="A4" s="62" t="s">
        <v>19</v>
      </c>
      <c r="B4" s="63"/>
      <c r="C4" s="7" t="s">
        <v>20</v>
      </c>
      <c r="D4" s="7" t="s">
        <v>21</v>
      </c>
      <c r="E4" s="7" t="s">
        <v>22</v>
      </c>
      <c r="F4" s="7" t="s">
        <v>23</v>
      </c>
      <c r="G4" s="7" t="s">
        <v>24</v>
      </c>
    </row>
    <row r="5" spans="1:7" s="9" customFormat="1" ht="14.25">
      <c r="A5" s="64" t="s">
        <v>3</v>
      </c>
      <c r="B5" s="64" t="s">
        <v>4</v>
      </c>
      <c r="C5" s="8" t="s">
        <v>25</v>
      </c>
      <c r="D5" s="8" t="s">
        <v>26</v>
      </c>
      <c r="E5" s="8" t="s">
        <v>27</v>
      </c>
      <c r="F5" s="8" t="s">
        <v>28</v>
      </c>
      <c r="G5" s="8" t="s">
        <v>29</v>
      </c>
    </row>
    <row r="6" spans="1:7" ht="14.25">
      <c r="A6" s="65"/>
      <c r="B6" s="65"/>
      <c r="C6" s="7">
        <v>1</v>
      </c>
      <c r="D6" s="7">
        <v>2</v>
      </c>
      <c r="E6" s="7">
        <v>3</v>
      </c>
      <c r="F6" s="7">
        <v>4</v>
      </c>
      <c r="G6" s="7">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
  <sheetViews>
    <sheetView workbookViewId="0">
      <selection activeCell="F9" sqref="F9"/>
    </sheetView>
  </sheetViews>
  <sheetFormatPr baseColWidth="10" defaultColWidth="12" defaultRowHeight="12.75"/>
  <cols>
    <col min="1" max="1" width="3.33203125" customWidth="1"/>
    <col min="2" max="2" width="22.1640625" customWidth="1"/>
    <col min="4" max="4" width="24.5" customWidth="1"/>
    <col min="5" max="5" width="24.1640625" customWidth="1"/>
    <col min="6" max="6" width="21.83203125" customWidth="1"/>
    <col min="7" max="7" width="24.33203125" customWidth="1"/>
    <col min="8" max="8" width="24.83203125" customWidth="1"/>
  </cols>
  <sheetData>
    <row r="1" spans="1:8" ht="15">
      <c r="B1" s="58" t="s">
        <v>30</v>
      </c>
      <c r="C1" s="58"/>
      <c r="D1" s="58"/>
      <c r="E1" s="58"/>
      <c r="F1" s="58"/>
      <c r="G1" s="58"/>
      <c r="H1" s="58"/>
    </row>
    <row r="2" spans="1:8" ht="15">
      <c r="B2" s="61" t="s">
        <v>12</v>
      </c>
      <c r="C2" s="61"/>
      <c r="D2" s="61"/>
      <c r="E2" s="61"/>
      <c r="F2" s="61"/>
      <c r="G2" s="61"/>
      <c r="H2" s="61"/>
    </row>
    <row r="3" spans="1:8" ht="99.75">
      <c r="B3" s="62" t="s">
        <v>13</v>
      </c>
      <c r="C3" s="63"/>
      <c r="D3" s="7" t="s">
        <v>14</v>
      </c>
      <c r="E3" s="7" t="s">
        <v>15</v>
      </c>
      <c r="F3" s="7" t="s">
        <v>16</v>
      </c>
      <c r="G3" s="7" t="s">
        <v>17</v>
      </c>
      <c r="H3" s="7" t="s">
        <v>18</v>
      </c>
    </row>
    <row r="4" spans="1:8" ht="71.25">
      <c r="B4" s="62" t="s">
        <v>19</v>
      </c>
      <c r="C4" s="63"/>
      <c r="D4" s="7" t="s">
        <v>20</v>
      </c>
      <c r="E4" s="7" t="s">
        <v>21</v>
      </c>
      <c r="F4" s="7" t="s">
        <v>22</v>
      </c>
      <c r="G4" s="7" t="s">
        <v>23</v>
      </c>
      <c r="H4" s="7" t="s">
        <v>24</v>
      </c>
    </row>
    <row r="5" spans="1:8" ht="14.25">
      <c r="B5" s="64" t="s">
        <v>3</v>
      </c>
      <c r="C5" s="64" t="s">
        <v>4</v>
      </c>
      <c r="D5" s="8" t="s">
        <v>25</v>
      </c>
      <c r="E5" s="8" t="s">
        <v>26</v>
      </c>
      <c r="F5" s="8" t="s">
        <v>27</v>
      </c>
      <c r="G5" s="8" t="s">
        <v>28</v>
      </c>
      <c r="H5" s="8" t="s">
        <v>29</v>
      </c>
    </row>
    <row r="6" spans="1:8" ht="14.25">
      <c r="B6" s="65"/>
      <c r="C6" s="65"/>
      <c r="D6" s="10">
        <v>1</v>
      </c>
      <c r="E6" s="10">
        <v>2</v>
      </c>
      <c r="F6" s="10">
        <v>3</v>
      </c>
      <c r="G6" s="10">
        <v>4</v>
      </c>
      <c r="H6" s="10">
        <v>5</v>
      </c>
    </row>
    <row r="7" spans="1:8" ht="42.75">
      <c r="A7" s="59" t="s">
        <v>5</v>
      </c>
      <c r="B7" s="5" t="s">
        <v>6</v>
      </c>
      <c r="C7" s="6">
        <v>1</v>
      </c>
      <c r="D7" s="11">
        <v>2</v>
      </c>
      <c r="E7" s="11">
        <v>3</v>
      </c>
      <c r="F7" s="11">
        <v>4</v>
      </c>
      <c r="G7" s="12">
        <v>5</v>
      </c>
      <c r="H7" s="13">
        <v>6</v>
      </c>
    </row>
    <row r="8" spans="1:8" ht="42.75">
      <c r="A8" s="60"/>
      <c r="B8" s="5" t="s">
        <v>7</v>
      </c>
      <c r="C8" s="6">
        <v>2</v>
      </c>
      <c r="D8" s="11">
        <v>3</v>
      </c>
      <c r="E8" s="11">
        <v>4</v>
      </c>
      <c r="F8" s="12">
        <v>5</v>
      </c>
      <c r="G8" s="13">
        <v>6</v>
      </c>
      <c r="H8" s="13">
        <v>7</v>
      </c>
    </row>
    <row r="9" spans="1:8" ht="57">
      <c r="A9" s="60"/>
      <c r="B9" s="5" t="s">
        <v>8</v>
      </c>
      <c r="C9" s="6">
        <v>3</v>
      </c>
      <c r="D9" s="11">
        <v>4</v>
      </c>
      <c r="E9" s="12">
        <v>5</v>
      </c>
      <c r="F9" s="13">
        <v>6</v>
      </c>
      <c r="G9" s="13">
        <v>7</v>
      </c>
      <c r="H9" s="14">
        <v>8</v>
      </c>
    </row>
    <row r="10" spans="1:8" ht="42.75">
      <c r="A10" s="60"/>
      <c r="B10" s="5" t="s">
        <v>9</v>
      </c>
      <c r="C10" s="6">
        <v>4</v>
      </c>
      <c r="D10" s="12">
        <v>5</v>
      </c>
      <c r="E10" s="13">
        <v>6</v>
      </c>
      <c r="F10" s="13">
        <v>7</v>
      </c>
      <c r="G10" s="14">
        <v>8</v>
      </c>
      <c r="H10" s="14">
        <v>9</v>
      </c>
    </row>
    <row r="11" spans="1:8" ht="42.75">
      <c r="A11" s="60"/>
      <c r="B11" s="5" t="s">
        <v>10</v>
      </c>
      <c r="C11" s="6">
        <v>5</v>
      </c>
      <c r="D11" s="13">
        <v>6</v>
      </c>
      <c r="E11" s="13">
        <v>7</v>
      </c>
      <c r="F11" s="14">
        <v>8</v>
      </c>
      <c r="G11" s="14">
        <v>9</v>
      </c>
      <c r="H11" s="14">
        <v>10</v>
      </c>
    </row>
    <row r="15" spans="1:8" ht="13.5" thickBot="1"/>
    <row r="16" spans="1:8" ht="13.5" thickBot="1">
      <c r="B16" s="73" t="s">
        <v>52</v>
      </c>
      <c r="C16" s="74"/>
      <c r="D16" s="74"/>
      <c r="E16" s="74"/>
      <c r="F16" s="74"/>
      <c r="G16" s="75"/>
    </row>
    <row r="17" spans="2:7" ht="15.75">
      <c r="B17" s="76" t="s">
        <v>53</v>
      </c>
      <c r="C17" s="77"/>
      <c r="D17" s="77"/>
      <c r="E17" s="78"/>
      <c r="F17" s="79" t="s">
        <v>54</v>
      </c>
      <c r="G17" s="80"/>
    </row>
    <row r="18" spans="2:7" ht="14.25">
      <c r="B18" s="70" t="s">
        <v>55</v>
      </c>
      <c r="C18" s="71"/>
      <c r="D18" s="71"/>
      <c r="E18" s="72"/>
      <c r="F18" s="81" t="s">
        <v>59</v>
      </c>
      <c r="G18" s="82"/>
    </row>
    <row r="19" spans="2:7" ht="15.75">
      <c r="B19" s="16" t="s">
        <v>56</v>
      </c>
      <c r="C19" s="17"/>
      <c r="D19" s="17"/>
      <c r="E19" s="18"/>
      <c r="F19" s="83" t="s">
        <v>60</v>
      </c>
      <c r="G19" s="84"/>
    </row>
    <row r="20" spans="2:7" ht="15.75">
      <c r="B20" s="19" t="s">
        <v>57</v>
      </c>
      <c r="C20" s="20"/>
      <c r="D20" s="20"/>
      <c r="E20" s="21"/>
      <c r="F20" s="66">
        <v>5</v>
      </c>
      <c r="G20" s="67"/>
    </row>
    <row r="21" spans="2:7" ht="16.5" thickBot="1">
      <c r="B21" s="22" t="s">
        <v>58</v>
      </c>
      <c r="C21" s="23"/>
      <c r="D21" s="23"/>
      <c r="E21" s="24"/>
      <c r="F21" s="68" t="s">
        <v>61</v>
      </c>
      <c r="G21" s="69"/>
    </row>
  </sheetData>
  <mergeCells count="15">
    <mergeCell ref="A7:A11"/>
    <mergeCell ref="B1:H1"/>
    <mergeCell ref="B2:H2"/>
    <mergeCell ref="B3:C3"/>
    <mergeCell ref="B4:C4"/>
    <mergeCell ref="B5:B6"/>
    <mergeCell ref="C5:C6"/>
    <mergeCell ref="F20:G20"/>
    <mergeCell ref="F21:G21"/>
    <mergeCell ref="B18:E18"/>
    <mergeCell ref="B16:G16"/>
    <mergeCell ref="B17:E17"/>
    <mergeCell ref="F17:G17"/>
    <mergeCell ref="F18:G18"/>
    <mergeCell ref="F19:G1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B0745-292A-4A23-8D52-C6CAD4789DBA}">
  <dimension ref="C7:D12"/>
  <sheetViews>
    <sheetView workbookViewId="0">
      <selection activeCell="K25" sqref="K25"/>
    </sheetView>
  </sheetViews>
  <sheetFormatPr baseColWidth="10" defaultRowHeight="12.75"/>
  <cols>
    <col min="3" max="3" width="16.1640625" customWidth="1"/>
    <col min="4" max="4" width="18" customWidth="1"/>
  </cols>
  <sheetData>
    <row r="7" spans="3:4" ht="15">
      <c r="C7" s="3" t="s">
        <v>49</v>
      </c>
      <c r="D7" s="3" t="s">
        <v>47</v>
      </c>
    </row>
    <row r="8" spans="3:4" ht="14.25">
      <c r="C8" s="7" t="s">
        <v>117</v>
      </c>
      <c r="D8" s="7" t="s">
        <v>25</v>
      </c>
    </row>
    <row r="9" spans="3:4" ht="14.25">
      <c r="C9" s="7" t="s">
        <v>67</v>
      </c>
      <c r="D9" s="7" t="s">
        <v>26</v>
      </c>
    </row>
    <row r="10" spans="3:4" ht="14.25">
      <c r="C10" s="7" t="s">
        <v>120</v>
      </c>
      <c r="D10" s="7" t="s">
        <v>27</v>
      </c>
    </row>
    <row r="11" spans="3:4" ht="14.25">
      <c r="C11" s="7" t="s">
        <v>121</v>
      </c>
      <c r="D11" s="7" t="s">
        <v>28</v>
      </c>
    </row>
    <row r="12" spans="3:4" ht="14.25">
      <c r="C12" s="7" t="s">
        <v>122</v>
      </c>
      <c r="D12" s="7" t="s">
        <v>29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C46133FC977E14C90A1FA2DBC7B8214" ma:contentTypeVersion="16" ma:contentTypeDescription="Crear nuevo documento." ma:contentTypeScope="" ma:versionID="03854663cc63978cb226f7efdc2e7ed7">
  <xsd:schema xmlns:xsd="http://www.w3.org/2001/XMLSchema" xmlns:xs="http://www.w3.org/2001/XMLSchema" xmlns:p="http://schemas.microsoft.com/office/2006/metadata/properties" xmlns:ns3="710dbec8-3b19-444d-9527-247d8910f2c2" xmlns:ns4="85352784-ba8e-4f39-a088-c1b89cec08a1" targetNamespace="http://schemas.microsoft.com/office/2006/metadata/properties" ma:root="true" ma:fieldsID="4bcb7f0b8f33fff880ae259a8f926906" ns3:_="" ns4:_="">
    <xsd:import namespace="710dbec8-3b19-444d-9527-247d8910f2c2"/>
    <xsd:import namespace="85352784-ba8e-4f39-a088-c1b89cec08a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ObjectDetectorVersions" minOccurs="0"/>
                <xsd:element ref="ns3:MediaServiceSystemTags"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0dbec8-3b19-444d-9527-247d8910f2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352784-ba8e-4f39-a088-c1b89cec08a1"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710dbec8-3b19-444d-9527-247d8910f2c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DB5247-2BB0-4FDD-A724-CFB2D342DD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0dbec8-3b19-444d-9527-247d8910f2c2"/>
    <ds:schemaRef ds:uri="85352784-ba8e-4f39-a088-c1b89cec08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2BD934-574F-4BF3-B016-0D11F3D560DF}">
  <ds:schemaRefs>
    <ds:schemaRef ds:uri="http://schemas.microsoft.com/office/2006/documentManagement/types"/>
    <ds:schemaRef ds:uri="http://schemas.microsoft.com/office/2006/metadata/properties"/>
    <ds:schemaRef ds:uri="http://www.w3.org/XML/1998/namespace"/>
    <ds:schemaRef ds:uri="85352784-ba8e-4f39-a088-c1b89cec08a1"/>
    <ds:schemaRef ds:uri="710dbec8-3b19-444d-9527-247d8910f2c2"/>
    <ds:schemaRef ds:uri="http://purl.org/dc/dcmitype/"/>
    <ds:schemaRef ds:uri="http://purl.org/dc/elements/1.1/"/>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D840DC4C-853E-4C70-9F29-22C5884FAD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MATRIZ RIESGOS </vt:lpstr>
      <vt:lpstr>TABLA 1</vt:lpstr>
      <vt:lpstr>TABLA 2</vt:lpstr>
      <vt:lpstr>TABLA 3</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Juliana Bocanegra</cp:lastModifiedBy>
  <cp:revision/>
  <cp:lastPrinted>2025-07-12T01:55:46Z</cp:lastPrinted>
  <dcterms:created xsi:type="dcterms:W3CDTF">2020-05-08T17:29:29Z</dcterms:created>
  <dcterms:modified xsi:type="dcterms:W3CDTF">2026-07-10T14:45:18Z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0x0101002C46133FC977E14C90A1FA2DBC7B8214</vt:lpwstr>
  </property>
</Properties>
</file>