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PC\Dropbox\1. CLIENTES OFERTAS\3. JAIME DUQUE\INTERVENTORIA PTAR LOS MANGOS\DOCUMENTOS DE LA OFERTA\1. OFERTA\"/>
    </mc:Choice>
  </mc:AlternateContent>
  <xr:revisionPtr revIDLastSave="0" documentId="8_{50CA3413-2D3A-41B4-B783-570D64AA8EB6}" xr6:coauthVersionLast="47" xr6:coauthVersionMax="47" xr10:uidLastSave="{00000000-0000-0000-0000-000000000000}"/>
  <bookViews>
    <workbookView xWindow="-120" yWindow="-120" windowWidth="29040" windowHeight="15840" tabRatio="740" xr2:uid="{00000000-000D-0000-FFFF-FFFF00000000}"/>
  </bookViews>
  <sheets>
    <sheet name=" Interv Mejor PTARD Alto Mango" sheetId="5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#REF!</definedName>
    <definedName name="\b">#REF!</definedName>
    <definedName name="\c">#REF!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#REF!</definedName>
    <definedName name="__apu1">[1]INSUMOS!#REF!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'[2]Datos Iniciales'!$B$69:$B$73</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A_impresión_IM">#REF!</definedName>
    <definedName name="AB_cra28" hidden="1">#REF!</definedName>
    <definedName name="abc">#REF!</definedName>
    <definedName name="absc" localSheetId="0">[3]!absc</definedName>
    <definedName name="absc">[3]!absc</definedName>
    <definedName name="ACB">#REF!</definedName>
    <definedName name="acbuitrera">#REF!</definedName>
    <definedName name="AccessDatabase" hidden="1">"A:\SAIN.mdb"</definedName>
    <definedName name="ACERO">#REF!</definedName>
    <definedName name="ACTAPARCIAL">#REF!</definedName>
    <definedName name="AD">#REF!</definedName>
    <definedName name="adc">#REF!</definedName>
    <definedName name="adfasdfsa">[4]Insumos!#REF!</definedName>
    <definedName name="adfasfadfa">[4]Insumos!#REF!</definedName>
    <definedName name="Adm">#REF!</definedName>
    <definedName name="ADMON">#REF!</definedName>
    <definedName name="adsfadsfasdfafdasfdasfd">[1]INSUMOS!#REF!</definedName>
    <definedName name="adsfadsfasfasdfasfdasdfadsfdsafdsa">[4]Insumos!#REF!</definedName>
    <definedName name="afdaffaf">[4]Insumos!#REF!</definedName>
    <definedName name="AfEaefAEF" hidden="1">{"TAB1",#N/A,TRUE,"GENERAL";"TAB2",#N/A,TRUE,"GENERAL";"TAB3",#N/A,TRUE,"GENERAL";"TAB4",#N/A,TRUE,"GENERAL";"TAB5",#N/A,TRUE,"GENERAL"}</definedName>
    <definedName name="AGUA">#REF!</definedName>
    <definedName name="AH">#REF!</definedName>
    <definedName name="AJBHJU12">'[5]Res-Accide-10'!#REF!</definedName>
    <definedName name="akjhgbksdbj">#REF!</definedName>
    <definedName name="ALAMB">[6]INSUMOS!$D$169</definedName>
    <definedName name="ALAMBRE">#REF!</definedName>
    <definedName name="alturas">#REF!</definedName>
    <definedName name="ANA">#REF!</definedName>
    <definedName name="ANALISIS">#REF!</definedName>
    <definedName name="ANDEN">#REF!</definedName>
    <definedName name="ANDENESV">#REF!</definedName>
    <definedName name="ANDRES">#REF!</definedName>
    <definedName name="ANEXO">#REF!</definedName>
    <definedName name="anexo5">#REF!</definedName>
    <definedName name="ANTISB">[6]INSUMOS!$D$181</definedName>
    <definedName name="AÑOWUIE">'[5]Res-Accide-10'!$R$2:$R$7</definedName>
    <definedName name="ap0" hidden="1">#REF!</definedName>
    <definedName name="apu">[4]Insumos!#REF!</definedName>
    <definedName name="_xlnm.Print_Area">#REF!</definedName>
    <definedName name="ARENA">#REF!</definedName>
    <definedName name="asAD">#REF!</definedName>
    <definedName name="asdfadsfadsfafda">[4]Insumos!#REF!</definedName>
    <definedName name="asdfasdf">[1]INSUMOS!#REF!</definedName>
    <definedName name="ASSA">#REF!</definedName>
    <definedName name="auto1">#REF!</definedName>
    <definedName name="auto2">#REF!</definedName>
    <definedName name="auto5">#REF!</definedName>
    <definedName name="Avia">#REF!</definedName>
    <definedName name="AYU">#REF!</definedName>
    <definedName name="az" hidden="1">#REF!</definedName>
    <definedName name="b">[4]Insumos!#REF!</definedName>
    <definedName name="BALDOSA">#REF!</definedName>
    <definedName name="Base" hidden="1">{"TAB1",#N/A,TRUE,"GENERAL";"TAB2",#N/A,TRUE,"GENERAL";"TAB3",#N/A,TRUE,"GENERAL";"TAB4",#N/A,TRUE,"GENERAL";"TAB5",#N/A,TRUE,"GENERAL"}</definedName>
    <definedName name="Base_datos_IM">#REF!</definedName>
    <definedName name="_xlnm.Database">#REF!</definedName>
    <definedName name="BASEGRAV">#REF!</definedName>
    <definedName name="Bases">#REF!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0">[7]!absc</definedName>
    <definedName name="bcd">[7]!absc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#REF!</definedName>
    <definedName name="BuiltIn_Print_Area___0">#REF!</definedName>
    <definedName name="BUITRERA">#REF!</definedName>
    <definedName name="BuscHSeguim">[8]SEGUIMIENTO!$P$27:$PS$60</definedName>
    <definedName name="BuscHSeguim2">[8]SEGUIMIENTO!$P$29:$PS$60</definedName>
    <definedName name="C_">#REF!</definedName>
    <definedName name="CA">[1]INSUMOS!#REF!</definedName>
    <definedName name="Cajeo">#REF!</definedName>
    <definedName name="CAMP">#REF!</definedName>
    <definedName name="CANGURO">#REF!</definedName>
    <definedName name="CANT">#REF!</definedName>
    <definedName name="CANT1">#REF!</definedName>
    <definedName name="Cantidades">[4]Insumos!#REF!</definedName>
    <definedName name="Capitulo">[9]Capitulos!$B$1:$B$65536</definedName>
    <definedName name="CAREVERGA">#REF!</definedName>
    <definedName name="carol" localSheetId="0">[3]!absc</definedName>
    <definedName name="carol">[3]!absc</definedName>
    <definedName name="carolb">#REF!</definedName>
    <definedName name="cc">'[10]Moviti Redes PE'!#REF!</definedName>
    <definedName name="ccto210">#REF!</definedName>
    <definedName name="CDCT">[8]PRESUPUESTO!$A$2</definedName>
    <definedName name="CDSeguim">[8]SEGUIMIENTO!$G$30</definedName>
    <definedName name="CEM">[6]INSUMOS!$D$275</definedName>
    <definedName name="CEMENTO">[11]Insum!$A$3:$H$63</definedName>
    <definedName name="centro">#REF!</definedName>
    <definedName name="centro_gestor">#REF!</definedName>
    <definedName name="CENTROGESTOR">#REF!</definedName>
    <definedName name="CENTROGESTORDEPENDENCIA">#REF!</definedName>
    <definedName name="cesped">[12]Mater!#REF!</definedName>
    <definedName name="CIME">#REF!</definedName>
    <definedName name="CIMENT">#REF!</definedName>
    <definedName name="Clases">#REF!</definedName>
    <definedName name="CLASIFTODOS">[13]INSUMOS!$AE$14866:$AE$14905</definedName>
    <definedName name="COLG">#REF!</definedName>
    <definedName name="COLU">#REF!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[14]INTERV.!$A$15</definedName>
    <definedName name="Convenio">[15]Cantidades!$CH$15:$CH$54</definedName>
    <definedName name="coral" localSheetId="0">[7]!absc</definedName>
    <definedName name="coral">[7]!absc</definedName>
    <definedName name="cotas">#REF!</definedName>
    <definedName name="cott">[16]COTAS!#REF!</definedName>
    <definedName name="cottass">#REF!</definedName>
    <definedName name="CPoblado" hidden="1">""</definedName>
    <definedName name="_xlnm.Criteria">#REF!</definedName>
    <definedName name="Criterios_IM">#REF!</definedName>
    <definedName name="CronogFechaFin">[8]CRONOGRAMA!$BN$11</definedName>
    <definedName name="CronogFechaInic">[8]CRONOGRAMA!$BN$10</definedName>
    <definedName name="Cronograma">[1]INSUMOS!#REF!</definedName>
    <definedName name="CUAD">#REF!</definedName>
    <definedName name="Cuadrilla">'[9]Mano Obra'!$B$1:$B$65536</definedName>
    <definedName name="CUBIERTA">#REF!</definedName>
    <definedName name="D">'[17] Alc Campoaleg'!$E$17:$E$348</definedName>
    <definedName name="DataDisplayed">"Ejemplo"</definedName>
    <definedName name="dcsc" hidden="1">#REF!</definedName>
    <definedName name="dd">#REF!</definedName>
    <definedName name="ddd" hidden="1">{"via1",#N/A,TRUE,"general";"via2",#N/A,TRUE,"general";"via3",#N/A,TRUE,"general"}</definedName>
    <definedName name="DECIMALES">[18]MO!$B$1</definedName>
    <definedName name="DEMOLICIONANDEN">#REF!</definedName>
    <definedName name="demolicionladrillo">#REF!</definedName>
    <definedName name="DEMOLICIONMURO">#REF!</definedName>
    <definedName name="demolicionpav">#REF!</definedName>
    <definedName name="DEPENDENCIA">#REF!</definedName>
    <definedName name="Derrumbes">#REF!</definedName>
    <definedName name="DESC">#REF!</definedName>
    <definedName name="dfasfdasdfadsfasdfas">[4]Insumos!#REF!</definedName>
    <definedName name="dfdfdfd" hidden="1">{"TAB1",#N/A,TRUE,"GENERAL";"TAB2",#N/A,TRUE,"GENERAL";"TAB3",#N/A,TRUE,"GENERAL";"TAB4",#N/A,TRUE,"GENERAL";"TAB5",#N/A,TRUE,"GENERAL"}</definedName>
    <definedName name="DIA">#REF!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'[5]Res-Accide-10'!#REF!</definedName>
    <definedName name="dwwwq">#REF!</definedName>
    <definedName name="E">#REF!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[1]INSUMOS!#REF!</definedName>
    <definedName name="EQUIPO">#REF!</definedName>
    <definedName name="EQUIPO2">#REF!</definedName>
    <definedName name="Esp_Anden">[15]Cantidades!$BU$4</definedName>
    <definedName name="Esp_pavFin">#REF!</definedName>
    <definedName name="Esp_PavIn">#REF!</definedName>
    <definedName name="ESPECIFICACION">#REF!</definedName>
    <definedName name="Especificación">#REF!</definedName>
    <definedName name="espejo">[4]Insumos!#REF!</definedName>
    <definedName name="ESTACA">#REF!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[19]Listados!$A$17:$A$23</definedName>
    <definedName name="EXCROC">'[20]Análisis de precios'!$H$52</definedName>
    <definedName name="EXPL">#REF!</definedName>
    <definedName name="FACTOR_NACIONALIZACION">[21]PrecBase!$K$3</definedName>
    <definedName name="FD">#REF!</definedName>
    <definedName name="fdadsfa" hidden="1">{"PRES REHAB ARM-PER POR ITEMS  KM A KM",#N/A,TRUE,"Rehabilitacion Arm-Per"}</definedName>
    <definedName name="FDFDF">'[5]Res-Accide-10'!#REF!</definedName>
    <definedName name="FFF">#REF!</definedName>
    <definedName name="FGH" hidden="1">#REF!</definedName>
    <definedName name="fhakhah">#REF!</definedName>
    <definedName name="filtrov">#REF!</definedName>
    <definedName name="fondo">[19]Listados!$M$2:$M$143</definedName>
    <definedName name="FONDOS">[22]MYLIST!$C$2:$C$126</definedName>
    <definedName name="FORMA">#REF!</definedName>
    <definedName name="Formulario">+[23]Formular!$B$7:$G$71</definedName>
    <definedName name="FSKS">#REF!</definedName>
    <definedName name="fut">[19]Listados!$Q$2:$Q$592</definedName>
    <definedName name="GAJ">#REF!</definedName>
    <definedName name="gajr2">#REF!</definedName>
    <definedName name="GALON">#REF!</definedName>
    <definedName name="gasto_publico">[19]Listados!$X$2:$X$7</definedName>
    <definedName name="GEO">#REF!</definedName>
    <definedName name="Geotextil">[15]Cantidades!$EK$1</definedName>
    <definedName name="gg">'[10]Moviti Redes PE'!#REF!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[19]Listados!$A$26:$A$32</definedName>
    <definedName name="H">#REF!</definedName>
    <definedName name="Harena">#REF!</definedName>
    <definedName name="Hbase">#REF!</definedName>
    <definedName name="Hf">#REF!</definedName>
    <definedName name="HGFH">#REF!</definedName>
    <definedName name="Hi">#REF!</definedName>
    <definedName name="HIDRAULICAS">#REF!</definedName>
    <definedName name="hierro60v">#REF!</definedName>
    <definedName name="hj" hidden="1">{"via1",#N/A,TRUE,"general";"via2",#N/A,TRUE,"general";"via3",#N/A,TRUE,"general"}</definedName>
    <definedName name="HMEN">#REF!</definedName>
    <definedName name="HOJA1">#REF!</definedName>
    <definedName name="Hsub">#REF!</definedName>
    <definedName name="I">#REF!</definedName>
    <definedName name="IF">'[24]A. P. U.'!#REF!</definedName>
    <definedName name="IMP">#REF!</definedName>
    <definedName name="Impacto">#REF!</definedName>
    <definedName name="Imprev">#REF!</definedName>
    <definedName name="Inclusion" comment="IN-Innovacion de proceso" localSheetId="0">#REF!</definedName>
    <definedName name="Inclusion" comment="IN-Innovacion de proceso">#REF!</definedName>
    <definedName name="Inclusión_Social" localSheetId="0">#REF!</definedName>
    <definedName name="Inclusión_Social">#REF!</definedName>
    <definedName name="inf">#REF!</definedName>
    <definedName name="INSUMOS">#REF!</definedName>
    <definedName name="interventor">[14]INTERV.!$A$29</definedName>
    <definedName name="ITEM">#REF!</definedName>
    <definedName name="ITEMS">#REF!</definedName>
    <definedName name="IvaSUtl">#REF!</definedName>
    <definedName name="jefe">[14]INTERV.!$A$42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#REF!</definedName>
    <definedName name="kjj" hidden="1">{"via1",#N/A,TRUE,"general";"via2",#N/A,TRUE,"general";"via3",#N/A,TRUE,"general"}</definedName>
    <definedName name="Ku">#REF!</definedName>
    <definedName name="L">[15]Cantidades!$D$15:$D$54</definedName>
    <definedName name="Lavamanos">[4]Insumos!#REF!</definedName>
    <definedName name="LD">#REF!</definedName>
    <definedName name="lecho">#REF!</definedName>
    <definedName name="LINEA">[25]CONT_ADI!#REF!</definedName>
    <definedName name="LISTADO">'[26]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[11]Insum!$A$68:$H$98</definedName>
    <definedName name="Maquinaria">'[9]Maqui Equip'!$B$1:$B$65536</definedName>
    <definedName name="MAT">#REF!</definedName>
    <definedName name="Mat_Imp">#REF!</definedName>
    <definedName name="Mat_Sitio">#REF!</definedName>
    <definedName name="MDC">#REF!</definedName>
    <definedName name="MDCO" hidden="1">{"TAB1",#N/A,TRUE,"GENERAL";"TAB2",#N/A,TRUE,"GENERAL";"TAB3",#N/A,TRUE,"GENERAL";"TAB4",#N/A,TRUE,"GENERAL";"TAB5",#N/A,TRUE,"GENERAL"}</definedName>
    <definedName name="meta_plan">#REF!</definedName>
    <definedName name="meta_territorio">[19]Listados!$I$2:$I$497</definedName>
    <definedName name="METAAFPDCC">#REF!</definedName>
    <definedName name="METAPDCC">#REF!</definedName>
    <definedName name="METASAFPDCC">#REF!</definedName>
    <definedName name="METASAFPDM">#REF!</definedName>
    <definedName name="METASPDCC">#REF!</definedName>
    <definedName name="METASPDM">'[27]LISTA MPD'!$A$2:$A$616</definedName>
    <definedName name="MEZCLADORA">#REF!</definedName>
    <definedName name="MHC" hidden="1">{"via1",#N/A,TRUE,"general";"via2",#N/A,TRUE,"general";"via3",#N/A,TRUE,"general"}</definedName>
    <definedName name="MOTO">#REF!</definedName>
    <definedName name="motosierra">[12]Mater!#REF!</definedName>
    <definedName name="MOV" hidden="1">#REF!</definedName>
    <definedName name="movilizador">[19]Listados!$A$35:$A$92</definedName>
    <definedName name="MOVILIZADORES">#REF!</definedName>
    <definedName name="municipio">[14]INTERV.!$F$24</definedName>
    <definedName name="MURB">#REF!</definedName>
    <definedName name="MURO">#REF!</definedName>
    <definedName name="n">#REF!</definedName>
    <definedName name="ND">[15]Cantidades!$BY$15:$BY$54</definedName>
    <definedName name="NVOCD">[8]INSUMOS!$P$6</definedName>
    <definedName name="ñsdkljfkljklhgkdhkg" hidden="1">{"TAB1",#N/A,TRUE,"GENERAL";"TAB2",#N/A,TRUE,"GENERAL";"TAB3",#N/A,TRUE,"GENERAL";"TAB4",#N/A,TRUE,"GENERAL";"TAB5",#N/A,TRUE,"GENERAL"}</definedName>
    <definedName name="obra">[14]INTERV.!$F$23</definedName>
    <definedName name="OELEC25">#REF!</definedName>
    <definedName name="OFI">#REF!</definedName>
    <definedName name="orden">[14]INTERV.!$F$22</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[19]Listados!$V$2:$V$19</definedName>
    <definedName name="POLIZAS">[1]INSUMOS!#REF!</definedName>
    <definedName name="Porc_Cong">#REF!</definedName>
    <definedName name="Porc_exc">#REF!</definedName>
    <definedName name="Porc_pied">#REF!</definedName>
    <definedName name="Porc_Tie">#REF!</definedName>
    <definedName name="Porc_tub">#REF!</definedName>
    <definedName name="pospre">[19]Listados!$K$2:$K$400</definedName>
    <definedName name="POSTPRE">#REF!</definedName>
    <definedName name="PPTO" hidden="1">#REF!</definedName>
    <definedName name="PRE">#REF!</definedName>
    <definedName name="PRECIOS">#REF!</definedName>
    <definedName name="PreciosBase">[13]INSUMOS!$L$2</definedName>
    <definedName name="PREST">#REF!</definedName>
    <definedName name="PRESTACIONES">[18]MO!$B$3</definedName>
    <definedName name="producto_mga">[28]Listados!$AA$2:$AA$2382</definedName>
    <definedName name="Programa_PDD">[28]Listados!$F$2:$F$22</definedName>
    <definedName name="PROPONE">#REF!</definedName>
    <definedName name="Proponente">#REF!</definedName>
    <definedName name="PTMANS1">#REF!</definedName>
    <definedName name="PUEB">#REF!</definedName>
    <definedName name="PUNT">[6]INSUMOS!$D$688</definedName>
    <definedName name="Pv_tramo">#REF!</definedName>
    <definedName name="qdefqfqwreqwerqw">[4]Insumos!#REF!</definedName>
    <definedName name="QQ">#REF!</definedName>
    <definedName name="QWEE">#REF!</definedName>
    <definedName name="RAJON">#REF!</definedName>
    <definedName name="RECEBO">#REF!</definedName>
    <definedName name="RECURSOS">[23]Recursos!$A$6:$D$124</definedName>
    <definedName name="REF">#REF!</definedName>
    <definedName name="RELE">#REF!</definedName>
    <definedName name="rell">#REF!</definedName>
    <definedName name="REP">#REF!</definedName>
    <definedName name="REPONER">[15]Cantidades!$BS$15:$BS$54</definedName>
    <definedName name="RETIROV">#REF!</definedName>
    <definedName name="RETRO">#REF!</definedName>
    <definedName name="Rf">#REF!</definedName>
    <definedName name="Ri">#REF!</definedName>
    <definedName name="rng_Expenses20">#REF!</definedName>
    <definedName name="RRE">#REF!</definedName>
    <definedName name="RTWW">#REF!</definedName>
    <definedName name="ruta">[19]Listados!$A$2:$A$3</definedName>
    <definedName name="S">'[17] Alc Campoaleg'!$S$17:$S$348</definedName>
    <definedName name="sadad">#REF!</definedName>
    <definedName name="SARDINELV">#REF!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#REF!</definedName>
    <definedName name="sector_mga">[19]Listados!$T$2:$T$32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[15]Cantidades!$BV$15:$BV$54</definedName>
    <definedName name="Tipo_PavIn">#REF!</definedName>
    <definedName name="Tipo_tubo">#REF!</definedName>
    <definedName name="Tipos_de_contrato">#REF!</definedName>
    <definedName name="Tiquetes_Ae">[21]PrecBase!$K$50</definedName>
    <definedName name="TITULO">#REF!</definedName>
    <definedName name="Títulos_a_imprimir_IM">#REF!</definedName>
    <definedName name="TODOANA">#REF!</definedName>
    <definedName name="TODOINSU">#REF!</definedName>
    <definedName name="TODOITEM">#REF!</definedName>
    <definedName name="TodosInsumos">[13]INSUMOS!$A$6:$G$3021</definedName>
    <definedName name="TOPO">#REF!</definedName>
    <definedName name="TOTAL">#REF!</definedName>
    <definedName name="TRAB">[6]INSUMOS!$D$932</definedName>
    <definedName name="TRAMOSDISEÑO">[29]Hoja1!$A$2:$AM$1071</definedName>
    <definedName name="TRANSPORTE_NACIONAL">[21]PrecBase!$K$4</definedName>
    <definedName name="TRAT">[30]desmonte!$E$48</definedName>
    <definedName name="TtlCD">#REF!</definedName>
    <definedName name="TtlCDCronog">[8]CRONOGRAMA!$H$27</definedName>
    <definedName name="TtlPpto">[8]PRESUPUESTO!$G$148</definedName>
    <definedName name="TTR">#REF!</definedName>
    <definedName name="TUB" hidden="1">{"via1",#N/A,TRUE,"general";"via2",#N/A,TRUE,"general";"via3",#N/A,TRUE,"general"}</definedName>
    <definedName name="Tub_Nueva">#REF!</definedName>
    <definedName name="TUBERIA" hidden="1">{"TAB1",#N/A,TRUE,"GENERAL";"TAB2",#N/A,TRUE,"GENERAL";"TAB3",#N/A,TRUE,"GENERAL";"TAB4",#N/A,TRUE,"GENERAL";"TAB5",#N/A,TRUE,"GENERAL"}</definedName>
    <definedName name="TUBO">#REF!</definedName>
    <definedName name="TY">#REF!</definedName>
    <definedName name="U">#REF!</definedName>
    <definedName name="Ubicación">#REF!</definedName>
    <definedName name="unidades">[31]Listado!$AI$2:$AI$85</definedName>
    <definedName name="UNITARIO">[32]Unitarios!$A$3:$D$13</definedName>
    <definedName name="Unitarios">#REF!</definedName>
    <definedName name="USD">#REF!</definedName>
    <definedName name="UTIL">#REF!</definedName>
    <definedName name="Utilidad">#REF!</definedName>
    <definedName name="V">#REF!</definedName>
    <definedName name="valor">[14]INTERV.!$F$25</definedName>
    <definedName name="Valor_Dolar">'[21]CostoPTAR Palmira'!$I$2</definedName>
    <definedName name="Valor_Euro">'[21]CostoPTAR Palmira'!$L$2</definedName>
    <definedName name="VARILLAS">#REF!</definedName>
    <definedName name="VENA">#REF!</definedName>
    <definedName name="VENB">#REF!</definedName>
    <definedName name="VH" hidden="1">{"TAB1",#N/A,TRUE,"GENERAL";"TAB2",#N/A,TRUE,"GENERAL";"TAB3",#N/A,TRUE,"GENERAL";"TAB4",#N/A,TRUE,"GENERAL";"TAB5",#N/A,TRUE,"GENERAL"}</definedName>
    <definedName name="Viaticos_US">[21]PrecBase!$K$51</definedName>
    <definedName name="VIBRA">[6]INSUMOS!$D$1404</definedName>
    <definedName name="VIBRADOR">#REF!</definedName>
    <definedName name="VIBRO">#REF!</definedName>
    <definedName name="VIGA">#REF!</definedName>
    <definedName name="VOLQUETA">#REF!</definedName>
    <definedName name="VrMeta">#REF!</definedName>
    <definedName name="VrUtilidad">[33]PRESUPUESTO!$G$188</definedName>
    <definedName name="Vtub">#REF!</definedName>
    <definedName name="Vtub2">#REF!</definedName>
    <definedName name="vv" hidden="1">{"TAB1",#N/A,TRUE,"GENERAL";"TAB2",#N/A,TRUE,"GENERAL";"TAB3",#N/A,TRUE,"GENERAL";"TAB4",#N/A,TRUE,"GENERAL";"TAB5",#N/A,TRUE,"GENERAL"}</definedName>
    <definedName name="WER">'[5]Res-Accide-10'!$S$2:$S$7</definedName>
    <definedName name="WEWEQEQ">[1]INSUMOS!#REF!</definedName>
    <definedName name="WILSON">'[5]Res-Accide-10'!#REF!</definedName>
    <definedName name="WQEQWEQ">[1]INSUMOS!#REF!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hidden="1">#REF!</definedName>
    <definedName name="x">[16]COTAS!#REF!</definedName>
    <definedName name="XSCSC">#REF!</definedName>
    <definedName name="XSS">[4]Insumos!#REF!</definedName>
    <definedName name="xx">#REF!</definedName>
    <definedName name="XXX" hidden="1">{"via1",#N/A,TRUE,"general";"via2",#N/A,TRUE,"general";"via3",#N/A,TRUE,"general"}</definedName>
    <definedName name="yjtyrjy">#REF!</definedName>
    <definedName name="YT">#REF!</definedName>
    <definedName name="yyy" hidden="1">{"via1",#N/A,TRUE,"general";"via2",#N/A,TRUE,"general";"via3",#N/A,TRUE,"general"}</definedName>
    <definedName name="Z">[4]Insumos!#REF!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 i="59" l="1"/>
  <c r="G21" i="59"/>
  <c r="G20" i="59"/>
  <c r="G17" i="59"/>
  <c r="H17" i="59" s="1"/>
  <c r="G16" i="59"/>
  <c r="H16" i="59" s="1"/>
  <c r="I20" i="59" l="1"/>
  <c r="J20" i="59" s="1"/>
  <c r="G22" i="59"/>
  <c r="I21" i="59"/>
  <c r="J21" i="59" s="1"/>
  <c r="I17" i="59"/>
  <c r="J17" i="59" s="1"/>
  <c r="H18" i="59"/>
  <c r="H23" i="59" s="1"/>
  <c r="I16" i="59"/>
  <c r="G18" i="59"/>
  <c r="I18" i="59" l="1"/>
  <c r="J22" i="59"/>
  <c r="G23" i="59"/>
  <c r="I22" i="59"/>
  <c r="J16" i="59"/>
  <c r="J18" i="59" s="1"/>
  <c r="I23" i="59" l="1"/>
  <c r="J23" i="59"/>
  <c r="J24" i="59" s="1"/>
</calcChain>
</file>

<file path=xl/sharedStrings.xml><?xml version="1.0" encoding="utf-8"?>
<sst xmlns="http://schemas.openxmlformats.org/spreadsheetml/2006/main" count="36" uniqueCount="35">
  <si>
    <t>IVA</t>
  </si>
  <si>
    <t>ITEM</t>
  </si>
  <si>
    <t>VALOR TOTAL</t>
  </si>
  <si>
    <t>MES</t>
  </si>
  <si>
    <t>TOTAL</t>
  </si>
  <si>
    <t>CARGO/OFICIO</t>
  </si>
  <si>
    <t>COSTOS DE PERSONAL</t>
  </si>
  <si>
    <t>PARTICIPACIÓN</t>
  </si>
  <si>
    <t>UTILIZACIÓN</t>
  </si>
  <si>
    <t>VALOR PARCIAL</t>
  </si>
  <si>
    <t>FACTOR MULTIPLICADOR</t>
  </si>
  <si>
    <t>COSTOS DIRECTOS PERSONAL</t>
  </si>
  <si>
    <t>Personal Profesional</t>
  </si>
  <si>
    <t>Director Interventoría (Especialización)</t>
  </si>
  <si>
    <t>Subtotal Costos Directos de Personal</t>
  </si>
  <si>
    <t>OTROS COSTOS DIRECTOS</t>
  </si>
  <si>
    <t>Transportes</t>
  </si>
  <si>
    <t>Edicion de un informe semanal, reproduccion documentos (fotocopias, heliografias, impresiones, fotografias)</t>
  </si>
  <si>
    <t>Subtotal Otros Costos Directos</t>
  </si>
  <si>
    <r>
      <rPr>
        <b/>
        <sz val="10"/>
        <color indexed="8"/>
        <rFont val="Arial"/>
        <family val="2"/>
      </rPr>
      <t>CANTIDAD
PERSONAS</t>
    </r>
  </si>
  <si>
    <t>Residente Interventoría</t>
  </si>
  <si>
    <t>SUBTOTAL INTERVENTORIA VILLA DEL ROSARIO</t>
  </si>
  <si>
    <t>Alto Los Mangos  - Corregimiento De La Buitrera</t>
  </si>
  <si>
    <t>Realizar interventoría a las Obras De Mejoramiento a los Sistemas de Alcantarillado en la Zona Rural de Santiago de Cali</t>
  </si>
  <si>
    <t>1.1.51</t>
  </si>
  <si>
    <t>1.1.51.1</t>
  </si>
  <si>
    <t>1.1.51.2</t>
  </si>
  <si>
    <t>1.1.51.1.1</t>
  </si>
  <si>
    <t>1.1.51.1.2</t>
  </si>
  <si>
    <t>1.1.51.1.3</t>
  </si>
  <si>
    <t>1.1.51.2.1</t>
  </si>
  <si>
    <t>1.1.51.2.2</t>
  </si>
  <si>
    <t>OFERENTE: JAIME EDUARDO DUQUE GUTIERREZ</t>
  </si>
  <si>
    <t>C.C. 94,47,112</t>
  </si>
  <si>
    <t>MP 76202-158523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</si>
</sst>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4" formatCode="_-&quot;$&quot;\ * #,##0.00_-;\-&quot;$&quot;\ * #,##0.00_-;_-&quot;$&quot;\ * &quot;-&quot;??_-;_-@_-"/>
    <numFmt numFmtId="43" formatCode="_-* #,##0.00_-;\-* #,##0.00_-;_-* &quot;-&quot;??_-;_-@_-"/>
    <numFmt numFmtId="164" formatCode="_ * #,##0.00_ ;_ * \-#,##0.00_ ;_ * &quot;-&quot;??_ ;_ @_ "/>
    <numFmt numFmtId="165" formatCode="_-&quot;$&quot;* #,##0.00_-;\-&quot;$&quot;* #,##0.00_-;_-&quot;$&quot;* &quot;-&quot;??_-;_-@_-"/>
    <numFmt numFmtId="166" formatCode="_ * #,##0_ ;_ * \-#,##0_ ;_ * &quot;-&quot;??_ ;_ @_ "/>
    <numFmt numFmtId="167" formatCode="0.0"/>
    <numFmt numFmtId="168" formatCode="_(* #,##0.00_);_(* \(#,##0.00\);_(* &quot;-&quot;??_);_(@_)"/>
    <numFmt numFmtId="169" formatCode="_-* #,##0_-;\-* #,##0_-;_-* &quot;-&quot;??_-;_-@_-"/>
    <numFmt numFmtId="170" formatCode="_-* #,##0\ _€_-;\-* #,##0\ _€_-;_-* &quot;-&quot;\ _€_-;_-@_-"/>
    <numFmt numFmtId="171" formatCode="_-&quot;$&quot;\ * #,##0_-;\-&quot;$&quot;\ * #,##0_-;_-&quot;$&quot;\ * &quot;-&quot;??_-;_-@_-"/>
    <numFmt numFmtId="172" formatCode="_-&quot;$&quot;* #,##0_-;\-&quot;$&quot;* #,##0_-;_-&quot;$&quot;* &quot;-&quot;??_-;_-@_-"/>
    <numFmt numFmtId="173" formatCode="_-&quot;$&quot;* #,##0_-;\-&quot;$&quot;* #,##0_-;_-&quot;$&quot;* &quot;-&quot;??_-;_-@"/>
    <numFmt numFmtId="174" formatCode="&quot;$&quot;\ #,##0"/>
    <numFmt numFmtId="175" formatCode="\$\ #,##0"/>
    <numFmt numFmtId="176" formatCode="_(&quot;$&quot;\ * #,##0.00_);_(&quot;$&quot;\ * \(#,##0.00\);_(&quot;$&quot;\ * &quot;-&quot;??_);_(@_)"/>
    <numFmt numFmtId="177" formatCode="_-* #,##0.00\ _€_-;\-* #,##0.00\ _€_-;_-* &quot;-&quot;??\ _€_-;_-@_-"/>
  </numFmts>
  <fonts count="22">
    <font>
      <sz val="11"/>
      <color theme="1"/>
      <name val="Calibri"/>
      <family val="2"/>
      <scheme val="minor"/>
    </font>
    <font>
      <sz val="11"/>
      <color theme="1"/>
      <name val="Calibri"/>
      <family val="2"/>
      <scheme val="minor"/>
    </font>
    <font>
      <sz val="10"/>
      <name val="Arial"/>
      <family val="2"/>
    </font>
    <font>
      <b/>
      <sz val="12"/>
      <color theme="1"/>
      <name val="Arial"/>
      <family val="2"/>
    </font>
    <font>
      <b/>
      <sz val="10"/>
      <color theme="1"/>
      <name val="Arial"/>
      <family val="2"/>
    </font>
    <font>
      <sz val="10"/>
      <color theme="1"/>
      <name val="Arial"/>
      <family val="2"/>
    </font>
    <font>
      <sz val="10"/>
      <color rgb="FF000000"/>
      <name val="Arial"/>
      <family val="2"/>
    </font>
    <font>
      <b/>
      <sz val="10"/>
      <name val="Arial"/>
      <family val="2"/>
    </font>
    <font>
      <sz val="11"/>
      <color theme="1"/>
      <name val="Tahoma"/>
      <family val="2"/>
    </font>
    <font>
      <b/>
      <sz val="10"/>
      <color rgb="FF000000"/>
      <name val="Arial"/>
      <family val="2"/>
    </font>
    <font>
      <sz val="11"/>
      <name val="Calibri"/>
      <family val="2"/>
    </font>
    <font>
      <sz val="14"/>
      <color theme="1"/>
      <name val="Arial"/>
      <family val="2"/>
    </font>
    <font>
      <sz val="11"/>
      <color indexed="8"/>
      <name val="Calibri"/>
      <family val="2"/>
    </font>
    <font>
      <b/>
      <sz val="10"/>
      <color indexed="8"/>
      <name val="Arial"/>
      <family val="2"/>
    </font>
    <font>
      <sz val="11"/>
      <color theme="1"/>
      <name val="Century Gothic"/>
      <family val="2"/>
    </font>
    <font>
      <sz val="12"/>
      <name val="Courier"/>
    </font>
    <font>
      <sz val="10"/>
      <color rgb="FF000000"/>
      <name val="AARIAL"/>
    </font>
    <font>
      <b/>
      <sz val="10"/>
      <name val="AARIAL"/>
    </font>
    <font>
      <sz val="10"/>
      <color theme="1"/>
      <name val="AARIAL"/>
    </font>
    <font>
      <sz val="10"/>
      <name val="AARIAL"/>
    </font>
    <font>
      <sz val="8"/>
      <name val="Calibri"/>
      <family val="2"/>
      <scheme val="minor"/>
    </font>
    <font>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95B3D7"/>
        <bgColor rgb="FF95B3D7"/>
      </patternFill>
    </fill>
    <fill>
      <patternFill patternType="solid">
        <fgColor theme="0" tint="-0.14999847407452621"/>
        <bgColor indexed="64"/>
      </patternFill>
    </fill>
    <fill>
      <patternFill patternType="solid">
        <fgColor theme="7" tint="0.59999389629810485"/>
        <bgColor rgb="FF95B3D7"/>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82">
    <xf numFmtId="0" fontId="0"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168"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70"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8" fillId="0" borderId="0"/>
    <xf numFmtId="168" fontId="2"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168" fontId="2"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164" fontId="2" fillId="0" borderId="0" applyFont="0" applyFill="0" applyBorder="0" applyAlignment="0" applyProtection="0"/>
    <xf numFmtId="0" fontId="14" fillId="0" borderId="0"/>
    <xf numFmtId="0" fontId="2"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0" fontId="1" fillId="0" borderId="0"/>
    <xf numFmtId="168"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39" fontId="15" fillId="0" borderId="0"/>
    <xf numFmtId="177"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44" fontId="21" fillId="0" borderId="0" applyFont="0" applyFill="0" applyBorder="0" applyAlignment="0" applyProtection="0"/>
    <xf numFmtId="44" fontId="1" fillId="0" borderId="0" applyFont="0" applyFill="0" applyBorder="0" applyAlignment="0" applyProtection="0"/>
  </cellStyleXfs>
  <cellXfs count="51">
    <xf numFmtId="0" fontId="0" fillId="0" borderId="0" xfId="0"/>
    <xf numFmtId="0" fontId="0" fillId="2" borderId="0" xfId="0" applyFill="1"/>
    <xf numFmtId="168" fontId="1" fillId="0" borderId="0" xfId="10" applyFont="1"/>
    <xf numFmtId="172" fontId="6" fillId="0" borderId="1" xfId="59" applyNumberFormat="1" applyFont="1" applyBorder="1" applyAlignment="1">
      <alignment horizontal="left" vertical="center" shrinkToFit="1"/>
    </xf>
    <xf numFmtId="9" fontId="6" fillId="0" borderId="1" xfId="25" applyFont="1" applyFill="1" applyBorder="1" applyAlignment="1">
      <alignment horizontal="center" vertical="center" shrinkToFit="1"/>
    </xf>
    <xf numFmtId="0" fontId="7" fillId="5" borderId="1" xfId="66" applyFont="1" applyFill="1" applyBorder="1" applyAlignment="1">
      <alignment horizontal="left" vertical="center" wrapText="1"/>
    </xf>
    <xf numFmtId="0" fontId="6" fillId="5" borderId="1" xfId="66" applyFont="1" applyFill="1" applyBorder="1" applyAlignment="1">
      <alignment horizontal="left" vertical="center" wrapText="1"/>
    </xf>
    <xf numFmtId="0" fontId="5" fillId="5" borderId="1" xfId="66" applyFont="1" applyFill="1" applyBorder="1" applyAlignment="1">
      <alignment vertical="center"/>
    </xf>
    <xf numFmtId="0" fontId="2" fillId="0" borderId="1" xfId="68" applyFont="1" applyBorder="1" applyAlignment="1">
      <alignment horizontal="left" vertical="center" wrapText="1"/>
    </xf>
    <xf numFmtId="0" fontId="6" fillId="0" borderId="1" xfId="68" applyFont="1" applyBorder="1" applyAlignment="1">
      <alignment horizontal="left" vertical="center" wrapText="1"/>
    </xf>
    <xf numFmtId="0" fontId="5" fillId="0" borderId="1" xfId="68" applyFont="1" applyBorder="1" applyAlignment="1">
      <alignment vertical="center"/>
    </xf>
    <xf numFmtId="172" fontId="6" fillId="0" borderId="1" xfId="69" applyNumberFormat="1" applyFont="1" applyFill="1" applyBorder="1" applyAlignment="1">
      <alignment horizontal="left" vertical="center" shrinkToFit="1"/>
    </xf>
    <xf numFmtId="2" fontId="6" fillId="0" borderId="1" xfId="68" applyNumberFormat="1" applyFont="1" applyBorder="1" applyAlignment="1">
      <alignment horizontal="center" vertical="center" shrinkToFit="1"/>
    </xf>
    <xf numFmtId="9" fontId="16" fillId="0" borderId="1" xfId="70" applyNumberFormat="1" applyFont="1" applyBorder="1" applyAlignment="1">
      <alignment horizontal="center" vertical="center" shrinkToFit="1"/>
    </xf>
    <xf numFmtId="0" fontId="19" fillId="0" borderId="1" xfId="70" applyFont="1" applyBorder="1" applyAlignment="1">
      <alignment horizontal="left" vertical="center" wrapText="1"/>
    </xf>
    <xf numFmtId="172" fontId="7" fillId="5" borderId="1" xfId="71" applyNumberFormat="1" applyFont="1" applyFill="1" applyBorder="1" applyAlignment="1">
      <alignment vertical="center" wrapText="1"/>
    </xf>
    <xf numFmtId="0" fontId="17" fillId="5" borderId="1" xfId="70" applyFont="1" applyFill="1" applyBorder="1" applyAlignment="1">
      <alignment horizontal="left" vertical="center" wrapText="1"/>
    </xf>
    <xf numFmtId="0" fontId="16" fillId="5" borderId="1" xfId="70" applyFont="1" applyFill="1" applyBorder="1" applyAlignment="1">
      <alignment horizontal="left" vertical="center" wrapText="1"/>
    </xf>
    <xf numFmtId="1" fontId="16" fillId="5" borderId="1" xfId="70" applyNumberFormat="1" applyFont="1" applyFill="1" applyBorder="1" applyAlignment="1">
      <alignment horizontal="left" vertical="center" wrapText="1"/>
    </xf>
    <xf numFmtId="172" fontId="16" fillId="5" borderId="1" xfId="71" applyNumberFormat="1" applyFont="1" applyFill="1" applyBorder="1" applyAlignment="1">
      <alignment horizontal="center" vertical="center" shrinkToFit="1"/>
    </xf>
    <xf numFmtId="172" fontId="18" fillId="5" borderId="1" xfId="71" applyNumberFormat="1" applyFont="1" applyFill="1" applyBorder="1" applyAlignment="1">
      <alignment vertical="center"/>
    </xf>
    <xf numFmtId="171" fontId="2" fillId="0" borderId="1" xfId="73" applyNumberFormat="1" applyFont="1" applyBorder="1" applyAlignment="1">
      <alignment horizontal="center" vertical="center" wrapText="1"/>
    </xf>
    <xf numFmtId="172" fontId="6" fillId="0" borderId="1" xfId="69" applyNumberFormat="1" applyFont="1" applyBorder="1" applyAlignment="1">
      <alignment horizontal="left" vertical="center" shrinkToFit="1"/>
    </xf>
    <xf numFmtId="174" fontId="6" fillId="0" borderId="1" xfId="71" applyNumberFormat="1" applyFont="1" applyBorder="1" applyAlignment="1">
      <alignment horizontal="right" vertical="center" shrinkToFit="1"/>
    </xf>
    <xf numFmtId="172" fontId="4" fillId="5" borderId="1" xfId="72" applyNumberFormat="1" applyFont="1" applyFill="1" applyBorder="1" applyAlignment="1">
      <alignment vertical="center"/>
    </xf>
    <xf numFmtId="0" fontId="11" fillId="0" borderId="0" xfId="66" applyFont="1" applyAlignment="1">
      <alignment vertical="center"/>
    </xf>
    <xf numFmtId="0" fontId="3" fillId="0" borderId="2" xfId="66" applyFont="1" applyBorder="1" applyAlignment="1">
      <alignment horizontal="right" vertical="center"/>
    </xf>
    <xf numFmtId="172" fontId="3" fillId="3" borderId="2" xfId="67" applyNumberFormat="1" applyFont="1" applyFill="1" applyBorder="1" applyAlignment="1">
      <alignment vertical="center"/>
    </xf>
    <xf numFmtId="0" fontId="4" fillId="4" borderId="1" xfId="0" applyFont="1" applyFill="1" applyBorder="1" applyAlignment="1">
      <alignment horizontal="center" vertical="center" wrapText="1"/>
    </xf>
    <xf numFmtId="9" fontId="4" fillId="4" borderId="1" xfId="0" applyNumberFormat="1" applyFont="1" applyFill="1" applyBorder="1" applyAlignment="1">
      <alignment horizontal="center" vertical="center" wrapText="1"/>
    </xf>
    <xf numFmtId="173" fontId="6" fillId="0" borderId="1" xfId="0" applyNumberFormat="1" applyFont="1" applyBorder="1" applyAlignment="1">
      <alignment horizontal="left" vertical="center" shrinkToFit="1"/>
    </xf>
    <xf numFmtId="173" fontId="5" fillId="0" borderId="1" xfId="0" applyNumberFormat="1" applyFont="1" applyBorder="1" applyAlignment="1">
      <alignment vertical="center"/>
    </xf>
    <xf numFmtId="0" fontId="3" fillId="6" borderId="1" xfId="0" applyFont="1" applyFill="1" applyBorder="1" applyAlignment="1">
      <alignment horizontal="left" vertical="center"/>
    </xf>
    <xf numFmtId="167" fontId="3" fillId="0" borderId="0" xfId="0" applyNumberFormat="1" applyFont="1" applyAlignment="1">
      <alignment vertical="center" wrapText="1"/>
    </xf>
    <xf numFmtId="43" fontId="5" fillId="5" borderId="1" xfId="67" applyFont="1" applyFill="1" applyBorder="1" applyAlignment="1">
      <alignment vertical="center"/>
    </xf>
    <xf numFmtId="0" fontId="2" fillId="0" borderId="1" xfId="66" applyFont="1" applyBorder="1" applyAlignment="1">
      <alignment horizontal="left" vertical="center" wrapText="1"/>
    </xf>
    <xf numFmtId="0" fontId="6" fillId="0" borderId="1" xfId="68" applyFont="1" applyBorder="1" applyAlignment="1">
      <alignment vertical="center" wrapText="1"/>
    </xf>
    <xf numFmtId="169" fontId="5" fillId="5" borderId="1" xfId="67" applyNumberFormat="1" applyFont="1" applyFill="1" applyBorder="1" applyAlignment="1">
      <alignment vertical="center"/>
    </xf>
    <xf numFmtId="1" fontId="16" fillId="0" borderId="1" xfId="70" applyNumberFormat="1" applyFont="1" applyBorder="1" applyAlignment="1">
      <alignment horizontal="left" vertical="center" shrinkToFit="1"/>
    </xf>
    <xf numFmtId="172" fontId="5" fillId="0" borderId="1" xfId="68" applyNumberFormat="1" applyFont="1" applyBorder="1" applyAlignment="1">
      <alignment vertical="center"/>
    </xf>
    <xf numFmtId="0" fontId="4" fillId="5" borderId="1" xfId="68" applyFont="1" applyFill="1" applyBorder="1" applyAlignment="1">
      <alignment vertical="center" wrapText="1"/>
    </xf>
    <xf numFmtId="172" fontId="9" fillId="5" borderId="1" xfId="69" applyNumberFormat="1" applyFont="1" applyFill="1" applyBorder="1" applyAlignment="1">
      <alignment horizontal="left" vertical="center" shrinkToFit="1"/>
    </xf>
    <xf numFmtId="0" fontId="7" fillId="0" borderId="1" xfId="68" applyFont="1" applyBorder="1" applyAlignment="1">
      <alignment horizontal="right" vertical="center" wrapText="1"/>
    </xf>
    <xf numFmtId="175" fontId="9" fillId="0" borderId="1" xfId="66" applyNumberFormat="1" applyFont="1" applyBorder="1" applyAlignment="1">
      <alignment horizontal="right" vertical="center" shrinkToFit="1"/>
    </xf>
    <xf numFmtId="0" fontId="4" fillId="5" borderId="1" xfId="68" applyFont="1" applyFill="1" applyBorder="1" applyAlignment="1">
      <alignment horizontal="right" vertical="center" wrapText="1"/>
    </xf>
    <xf numFmtId="167" fontId="3"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xf>
    <xf numFmtId="0" fontId="10" fillId="0" borderId="1" xfId="0" applyFont="1" applyBorder="1"/>
    <xf numFmtId="0" fontId="4" fillId="4" borderId="1" xfId="0" applyFont="1" applyFill="1" applyBorder="1" applyAlignment="1">
      <alignment horizontal="center" vertical="center" wrapText="1"/>
    </xf>
    <xf numFmtId="166" fontId="4" fillId="4" borderId="1" xfId="0" applyNumberFormat="1" applyFont="1" applyFill="1" applyBorder="1" applyAlignment="1">
      <alignment horizontal="center" vertical="center" wrapText="1"/>
    </xf>
    <xf numFmtId="44" fontId="0" fillId="0" borderId="0" xfId="81" applyFont="1"/>
  </cellXfs>
  <cellStyles count="82">
    <cellStyle name="Millares [0] 4" xfId="15" xr:uid="{00000000-0005-0000-0000-000001000000}"/>
    <cellStyle name="Millares 14" xfId="30" xr:uid="{26E05E32-7C60-4D0A-B6E6-760EBE8A9EB6}"/>
    <cellStyle name="Millares 2" xfId="2" xr:uid="{00000000-0005-0000-0000-000002000000}"/>
    <cellStyle name="Millares 2 2" xfId="10" xr:uid="{00000000-0005-0000-0000-000003000000}"/>
    <cellStyle name="Millares 2 2 2" xfId="17" xr:uid="{00000000-0005-0000-0000-000004000000}"/>
    <cellStyle name="Millares 2 3" xfId="78" xr:uid="{0B71A79A-CD5B-447B-A90D-5B3CFD376B28}"/>
    <cellStyle name="Millares 2 3 2" xfId="4" xr:uid="{00000000-0005-0000-0000-000005000000}"/>
    <cellStyle name="Millares 2 3 2 2" xfId="36" xr:uid="{9F836041-286A-4FE0-88AA-0D805F1E363F}"/>
    <cellStyle name="Millares 2 6" xfId="55" xr:uid="{8B0A0073-88FA-4674-92A5-D4BB46C226A0}"/>
    <cellStyle name="Millares 3" xfId="8" xr:uid="{00000000-0005-0000-0000-000006000000}"/>
    <cellStyle name="Millares 3 2" xfId="19" xr:uid="{00000000-0005-0000-0000-000007000000}"/>
    <cellStyle name="Millares 34 2 2" xfId="67" xr:uid="{E0E6E77E-20F1-4630-8E0E-88A768540B71}"/>
    <cellStyle name="Millares 34 3" xfId="58" xr:uid="{A00FF827-76BC-4DA4-80F1-1867A9323114}"/>
    <cellStyle name="Millares 35" xfId="42" xr:uid="{2CBA689D-DE97-4831-9421-3EA11C0D2E75}"/>
    <cellStyle name="Millares 36" xfId="49" xr:uid="{4667D016-8F41-47EB-9DB6-BC9F7846C9B6}"/>
    <cellStyle name="Millares 38 3" xfId="62" xr:uid="{49CF32D7-0998-4795-9A97-6412EC02AC53}"/>
    <cellStyle name="Millares 4" xfId="13" xr:uid="{00000000-0005-0000-0000-000008000000}"/>
    <cellStyle name="Millares 5" xfId="18" xr:uid="{00000000-0005-0000-0000-000009000000}"/>
    <cellStyle name="Millares 8" xfId="26" xr:uid="{86EA84FD-3EAF-4676-B43C-6702B7C3AACC}"/>
    <cellStyle name="Moneda" xfId="81" builtinId="4"/>
    <cellStyle name="Moneda [0] 6" xfId="44" xr:uid="{8D2431DA-30AC-42DA-BD8A-233BC6C92914}"/>
    <cellStyle name="Moneda [0] 7" xfId="53" xr:uid="{34BF9155-9D6A-4252-88DF-3C5E6F365364}"/>
    <cellStyle name="Moneda 14" xfId="31" xr:uid="{570A5121-F39B-41A7-9F9C-707E662D2962}"/>
    <cellStyle name="Moneda 14 4" xfId="45" xr:uid="{84A51EDB-9AD2-49D5-BFAB-564EB651A46D}"/>
    <cellStyle name="Moneda 14 5" xfId="48" xr:uid="{A49571EC-B761-4368-AAA1-F80014C778E1}"/>
    <cellStyle name="Moneda 17" xfId="23" xr:uid="{EF7A1CD4-985A-4F64-98B8-315637FDFC17}"/>
    <cellStyle name="Moneda 17 2" xfId="35" xr:uid="{34FA3D42-1C9D-464E-BBEE-DD19631878B8}"/>
    <cellStyle name="Moneda 17 2 3" xfId="64" xr:uid="{60D17AB5-E1F2-43F2-BA41-B4677FEB631E}"/>
    <cellStyle name="Moneda 2" xfId="3" xr:uid="{00000000-0005-0000-0000-00000B000000}"/>
    <cellStyle name="Moneda 2 13" xfId="47" xr:uid="{F8837A2C-ED19-4F6F-8076-5CF3AF8168FA}"/>
    <cellStyle name="Moneda 2 16" xfId="24" xr:uid="{707478AB-CAA8-4DF1-A27B-773E43FF61ED}"/>
    <cellStyle name="Moneda 2 2" xfId="21" xr:uid="{05868044-AC05-469E-9FA4-B6AC85A095EF}"/>
    <cellStyle name="Moneda 2 2 8" xfId="52" xr:uid="{4F61FB9F-E38E-4A25-978C-3016C5A3D917}"/>
    <cellStyle name="Moneda 2 2 9" xfId="28" xr:uid="{1F57906B-0D69-48CC-9EF9-2B0302F1CCFB}"/>
    <cellStyle name="Moneda 2 4 5 2" xfId="69" xr:uid="{1717F755-5A61-4AE3-A94E-D8ED8701EE50}"/>
    <cellStyle name="Moneda 2 4 6 3" xfId="59" xr:uid="{1BE61E98-061A-49A2-8741-FF0981418932}"/>
    <cellStyle name="Moneda 2 4 7" xfId="63" xr:uid="{276E0E45-8712-4B33-96FC-CB0EB5D5A623}"/>
    <cellStyle name="Moneda 2 7" xfId="5" xr:uid="{00000000-0005-0000-0000-00000C000000}"/>
    <cellStyle name="Moneda 2 7 2" xfId="75" xr:uid="{6F2ABA50-8156-4D85-B5C5-006ADCE146D5}"/>
    <cellStyle name="Moneda 2 7 3 2 2" xfId="71" xr:uid="{729BBEB3-4351-475B-928C-C3BA529A72B3}"/>
    <cellStyle name="Moneda 2 7 3 3" xfId="61" xr:uid="{81EE7E00-7433-44F6-A7EE-6459BCC29D72}"/>
    <cellStyle name="Moneda 2 7 5" xfId="76" xr:uid="{3ECC8F14-7C48-4294-B9B8-311EDE2D742E}"/>
    <cellStyle name="Moneda 3" xfId="14" xr:uid="{00000000-0005-0000-0000-00000D000000}"/>
    <cellStyle name="Moneda 3 10" xfId="50" xr:uid="{3A400791-91D3-4222-850D-83C7EB820942}"/>
    <cellStyle name="Moneda 3 2" xfId="80" xr:uid="{3C1FA707-AC06-45D2-B741-42C0DF0556B5}"/>
    <cellStyle name="Moneda 32 2" xfId="73" xr:uid="{9B9F1B48-CD32-49C0-BEDD-433F42B4DA9E}"/>
    <cellStyle name="Moneda 4" xfId="27" xr:uid="{602C1736-571A-41DE-AC1F-52F6FB922068}"/>
    <cellStyle name="Moneda 4 2" xfId="12" xr:uid="{00000000-0005-0000-0000-00000E000000}"/>
    <cellStyle name="Moneda 4 2 2" xfId="16" xr:uid="{00000000-0005-0000-0000-00000F000000}"/>
    <cellStyle name="Moneda 4 2 5 2 2" xfId="72" xr:uid="{C5B9CEDE-90B6-40B6-B83B-98208A1FA181}"/>
    <cellStyle name="Moneda 4 2 5 3" xfId="65" xr:uid="{D0E5C14C-4BC9-4AF6-AEB1-0D2EFE4A3AE3}"/>
    <cellStyle name="Moneda 4 2 6" xfId="43" xr:uid="{EA2A09A5-288F-4D71-952A-91F5DC0C8769}"/>
    <cellStyle name="Moneda 4 2 7" xfId="77" xr:uid="{53855783-B4FB-4167-9F6A-7C2CF6CDBD6C}"/>
    <cellStyle name="Normal" xfId="0" builtinId="0"/>
    <cellStyle name="Normal 13 2" xfId="1" xr:uid="{00000000-0005-0000-0000-000011000000}"/>
    <cellStyle name="Normal 16" xfId="22" xr:uid="{FA5EC1DF-5001-4405-B540-3BB40370C05B}"/>
    <cellStyle name="Normal 16 2" xfId="34" xr:uid="{321AF143-3494-40FE-A98D-D3F70483ACC9}"/>
    <cellStyle name="Normal 16 2 3 2" xfId="66" xr:uid="{9C9011F3-F391-4770-84DD-1764D412949C}"/>
    <cellStyle name="Normal 16 2 4 3" xfId="57" xr:uid="{849E02C2-7B55-4948-9321-B17A7A7D4FC2}"/>
    <cellStyle name="Normal 16 4" xfId="46" xr:uid="{05247D45-7336-4EFE-8DA3-26EA3FA72310}"/>
    <cellStyle name="Normal 18" xfId="40" xr:uid="{6ADA7AD3-06D9-40BC-8D69-8A4389E4A8AC}"/>
    <cellStyle name="Normal 19" xfId="51" xr:uid="{F6168864-221D-42B7-8A55-8BD6CF02E382}"/>
    <cellStyle name="Normal 2 2" xfId="9" xr:uid="{00000000-0005-0000-0000-000012000000}"/>
    <cellStyle name="Normal 2 2 2" xfId="54" xr:uid="{972A8186-49E8-4893-B9BC-6F3BBCFF2894}"/>
    <cellStyle name="Normal 2 3" xfId="11" xr:uid="{00000000-0005-0000-0000-000013000000}"/>
    <cellStyle name="Normal 2 3 7 2" xfId="68" xr:uid="{49AF6341-70BF-4D11-9C20-1343965641D5}"/>
    <cellStyle name="Normal 2 3 8" xfId="56" xr:uid="{E2EDE556-EA44-408E-861A-8BB092ED3293}"/>
    <cellStyle name="Normal 2 4" xfId="79" xr:uid="{3C3478B4-15A4-4D89-86E8-D44DAA9B72EE}"/>
    <cellStyle name="Normal 22" xfId="60" xr:uid="{865C07B0-DCAA-4173-8BC9-A668DFCD4A08}"/>
    <cellStyle name="Normal 3 2" xfId="7" xr:uid="{00000000-0005-0000-0000-000014000000}"/>
    <cellStyle name="Normal 3 2 2" xfId="29" xr:uid="{D912C776-020C-44B4-AD32-0955B39FA091}"/>
    <cellStyle name="Normal 3 3 2" xfId="33" xr:uid="{19D2C76F-057B-425D-AFEC-1A08732AEBA5}"/>
    <cellStyle name="Normal 3 3 2 2" xfId="39" xr:uid="{F276D6D2-D886-4A3E-B755-43C9F069AA1F}"/>
    <cellStyle name="Normal 4" xfId="38" xr:uid="{482833C5-B470-4C54-B656-042C629ECCFB}"/>
    <cellStyle name="Normal 4 2" xfId="20" xr:uid="{A0DBA979-BEE0-4B80-A16D-939F846F5923}"/>
    <cellStyle name="Normal 8" xfId="37" xr:uid="{0A702E3C-4DB6-4414-A246-8A8E46E0E871}"/>
    <cellStyle name="Normal 9" xfId="32" xr:uid="{715FF1DF-1830-4FBE-BB72-5CBA7C2C802B}"/>
    <cellStyle name="Normal 9 4 2" xfId="70" xr:uid="{21E804A1-2695-4269-A90C-3387598EA9FB}"/>
    <cellStyle name="Porcentaje 2" xfId="25" xr:uid="{C9792188-3FB2-486E-BE26-A7F8FA87896E}"/>
    <cellStyle name="Porcentaje 3" xfId="6" xr:uid="{00000000-0005-0000-0000-000016000000}"/>
    <cellStyle name="Porcentaje 3 3" xfId="41" xr:uid="{A6F212E7-4C4C-4A66-A61F-2EA536EB53A7}"/>
    <cellStyle name="Porcentaje 4" xfId="74" xr:uid="{86B565EA-8A51-4D2C-A842-8B0ADBD25C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theme" Target="theme/theme1.xml"/><Relationship Id="rId8" Type="http://schemas.openxmlformats.org/officeDocument/2006/relationships/externalLink" Target="externalLinks/externalLink7.xml"/><Relationship Id="rId3"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22860</xdr:colOff>
      <xdr:row>0</xdr:row>
      <xdr:rowOff>83820</xdr:rowOff>
    </xdr:from>
    <xdr:to>
      <xdr:col>10</xdr:col>
      <xdr:colOff>23812</xdr:colOff>
      <xdr:row>8</xdr:row>
      <xdr:rowOff>114300</xdr:rowOff>
    </xdr:to>
    <xdr:grpSp>
      <xdr:nvGrpSpPr>
        <xdr:cNvPr id="2" name="Shape 2">
          <a:extLst>
            <a:ext uri="{FF2B5EF4-FFF2-40B4-BE49-F238E27FC236}">
              <a16:creationId xmlns:a16="http://schemas.microsoft.com/office/drawing/2014/main" id="{EDF70D48-3FEC-4AE9-A09B-C5C01BEBCAF8}"/>
            </a:ext>
          </a:extLst>
        </xdr:cNvPr>
        <xdr:cNvGrpSpPr>
          <a:grpSpLocks/>
        </xdr:cNvGrpSpPr>
      </xdr:nvGrpSpPr>
      <xdr:grpSpPr bwMode="auto">
        <a:xfrm>
          <a:off x="22860" y="83820"/>
          <a:ext cx="13225394" cy="1527266"/>
          <a:chOff x="0" y="3084675"/>
          <a:chExt cx="10692001" cy="1523094"/>
        </a:xfrm>
      </xdr:grpSpPr>
      <xdr:grpSp>
        <xdr:nvGrpSpPr>
          <xdr:cNvPr id="3" name="Shape 3">
            <a:extLst>
              <a:ext uri="{FF2B5EF4-FFF2-40B4-BE49-F238E27FC236}">
                <a16:creationId xmlns:a16="http://schemas.microsoft.com/office/drawing/2014/main" id="{FED1371D-4D21-4472-8BF5-FDB845DCD495}"/>
              </a:ext>
            </a:extLst>
          </xdr:cNvPr>
          <xdr:cNvGrpSpPr>
            <a:grpSpLocks/>
          </xdr:cNvGrpSpPr>
        </xdr:nvGrpSpPr>
        <xdr:grpSpPr bwMode="auto">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73D54811-007D-4A5B-BBBA-3E8AF39C722C}"/>
                </a:ext>
              </a:extLst>
            </xdr:cNvPr>
            <xdr:cNvSpPr/>
          </xdr:nvSpPr>
          <xdr:spPr>
            <a:xfrm>
              <a:off x="0" y="0"/>
              <a:ext cx="14045925" cy="1186712"/>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B1D92ACF-989F-4B44-86AD-2BA56DB347A8}"/>
                </a:ext>
              </a:extLst>
            </xdr:cNvPr>
            <xdr:cNvGrpSpPr>
              <a:grpSpLocks/>
            </xdr:cNvGrpSpPr>
          </xdr:nvGrpSpPr>
          <xdr:grpSpPr bwMode="auto">
            <a:xfrm>
              <a:off x="0" y="0"/>
              <a:ext cx="14045925" cy="1299416"/>
              <a:chOff x="0" y="0"/>
              <a:chExt cx="814" cy="115"/>
            </a:xfrm>
          </xdr:grpSpPr>
          <xdr:sp macro="" textlink="">
            <xdr:nvSpPr>
              <xdr:cNvPr id="7" name="Shape 6">
                <a:extLst>
                  <a:ext uri="{FF2B5EF4-FFF2-40B4-BE49-F238E27FC236}">
                    <a16:creationId xmlns:a16="http://schemas.microsoft.com/office/drawing/2014/main" id="{3521239E-3181-47D4-8AE3-4334F4927A58}"/>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75093361-C9D7-4677-8938-C7F9EBD53A68}"/>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0813BA4D-E77C-40A2-A100-0B27EA6591E2}"/>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C6CA3356-015A-497D-92AE-D5D685D0A5C5}"/>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B9C26E62-6FCD-4DE8-A0DF-A0FF02E057E1}"/>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C4B3A70C-6DD0-49B4-A53B-C6BEFBFD92FA}"/>
                  </a:ext>
                </a:extLst>
              </xdr:cNvPr>
              <xdr:cNvSpPr txBox="1"/>
            </xdr:nvSpPr>
            <xdr:spPr>
              <a:xfrm>
                <a:off x="1" y="66"/>
                <a:ext cx="231"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4B861786-27B6-4CE8-9D23-C448E2B6F00C}"/>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898" y="71063"/>
              <a:ext cx="1818640" cy="696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twoCellAnchor editAs="oneCell">
    <xdr:from>
      <xdr:col>1</xdr:col>
      <xdr:colOff>2806475</xdr:colOff>
      <xdr:row>23</xdr:row>
      <xdr:rowOff>52836</xdr:rowOff>
    </xdr:from>
    <xdr:to>
      <xdr:col>1</xdr:col>
      <xdr:colOff>3801496</xdr:colOff>
      <xdr:row>31</xdr:row>
      <xdr:rowOff>48200</xdr:rowOff>
    </xdr:to>
    <xdr:pic>
      <xdr:nvPicPr>
        <xdr:cNvPr id="13" name="Imagen 12">
          <a:extLst>
            <a:ext uri="{FF2B5EF4-FFF2-40B4-BE49-F238E27FC236}">
              <a16:creationId xmlns:a16="http://schemas.microsoft.com/office/drawing/2014/main" id="{673E077F-87D1-14EE-F79E-6A1F036CCCE3}"/>
            </a:ext>
          </a:extLst>
        </xdr:cNvPr>
        <xdr:cNvPicPr>
          <a:picLocks noChangeAspect="1"/>
        </xdr:cNvPicPr>
      </xdr:nvPicPr>
      <xdr:blipFill>
        <a:blip xmlns:r="http://schemas.openxmlformats.org/officeDocument/2006/relationships" r:embed="rId2"/>
        <a:stretch>
          <a:fillRect/>
        </a:stretch>
      </xdr:blipFill>
      <xdr:spPr>
        <a:xfrm>
          <a:off x="3699444" y="4662256"/>
          <a:ext cx="995021" cy="15431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G:\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Memoria/Agua%20Potable%20UASESP/POAI%202024/BP-26004800%20Construcci&#243;n%20SB/Documentos%20Proyecto/BP-26004800%20Ajustado1%20SPT.xlsx" TargetMode="External"/><Relationship Id="rId1" Type="http://schemas.openxmlformats.org/officeDocument/2006/relationships/externalLinkPath" Target="/Memoria/Agua%20Potable%20UASESP/POAI%202024/BP-26004800%20Construcci&#243;n%20SB/Documentos%20Proyecto/BP-26004800%20Ajustado1%20SPT.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E42F03EF/DATA%202010" TargetMode="External"/><Relationship Id="rId1" Type="http://schemas.openxmlformats.org/officeDocument/2006/relationships/externalLinkPath" Target="/E42F03EF/DATA%20201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marino/C/AMV-3005-2005/ADMON%20GRUPO%203%202004%20-2005/PRESUPUESTOS/Analisis%20de%20Precios%20Unitarios%20ASTRID.xls" TargetMode="External"/><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AlvaroV/Downloads/Proyectos%20GINCCO%20SAS/LA%20DOLORES/MEMORIAS%20Y%20PRESUPUESTOS%20BOD.%20LA%20DOLORES/PRESUPUESTO%20BODEGA%20LA%20DOLORES_SAGUT.xlsb" TargetMode="External"/><Relationship Id="rId1" Type="http://schemas.openxmlformats.org/officeDocument/2006/relationships/externalLinkPath" Target="/Users/AlvaroV/Downloads/Proyectos%20GINCCO%20SAS/LA%20DOLORES/MEMORIAS%20Y%20PRESUPUESTOS%20BOD.%20LA%20DOLORES/PRESUPUESTO%20BODEGA%20LA%20DOLORES_SAGUT.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YLI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4C9FA-152A-4CDB-BAC6-620E3C4101B1}">
  <sheetPr>
    <tabColor theme="0" tint="-0.14999847407452621"/>
    <pageSetUpPr fitToPage="1"/>
  </sheetPr>
  <dimension ref="A1:K31"/>
  <sheetViews>
    <sheetView tabSelected="1" zoomScale="112" zoomScaleNormal="112" workbookViewId="0">
      <selection activeCell="J26" sqref="J26:J27"/>
    </sheetView>
  </sheetViews>
  <sheetFormatPr baseColWidth="10" defaultColWidth="10.85546875" defaultRowHeight="15"/>
  <cols>
    <col min="1" max="1" width="13.42578125" customWidth="1"/>
    <col min="2" max="2" width="57.7109375" customWidth="1"/>
    <col min="3" max="3" width="13.7109375" customWidth="1"/>
    <col min="4" max="4" width="11.7109375" bestFit="1" customWidth="1"/>
    <col min="5" max="5" width="16.140625" customWidth="1"/>
    <col min="6" max="6" width="15.7109375" customWidth="1"/>
    <col min="7" max="7" width="16.7109375" bestFit="1" customWidth="1"/>
    <col min="8" max="8" width="19.5703125" bestFit="1" customWidth="1"/>
    <col min="9" max="9" width="16.140625" bestFit="1" customWidth="1"/>
    <col min="10" max="10" width="17.42578125" customWidth="1"/>
    <col min="11" max="11" width="16.7109375" customWidth="1"/>
    <col min="12" max="12" width="18.5703125" customWidth="1"/>
    <col min="257" max="257" width="13.42578125" customWidth="1"/>
    <col min="258" max="258" width="57.7109375" customWidth="1"/>
    <col min="259" max="259" width="13.7109375" customWidth="1"/>
    <col min="260" max="260" width="11.7109375" bestFit="1" customWidth="1"/>
    <col min="261" max="261" width="16.140625" customWidth="1"/>
    <col min="262" max="262" width="15.7109375" customWidth="1"/>
    <col min="263" max="263" width="15.140625" customWidth="1"/>
    <col min="264" max="264" width="18.85546875" customWidth="1"/>
    <col min="265" max="265" width="14.28515625" customWidth="1"/>
    <col min="266" max="266" width="17.42578125" customWidth="1"/>
    <col min="267" max="267" width="16.7109375" customWidth="1"/>
    <col min="268" max="268" width="18.5703125" customWidth="1"/>
    <col min="513" max="513" width="13.42578125" customWidth="1"/>
    <col min="514" max="514" width="57.7109375" customWidth="1"/>
    <col min="515" max="515" width="13.7109375" customWidth="1"/>
    <col min="516" max="516" width="11.7109375" bestFit="1" customWidth="1"/>
    <col min="517" max="517" width="16.140625" customWidth="1"/>
    <col min="518" max="518" width="15.7109375" customWidth="1"/>
    <col min="519" max="519" width="15.140625" customWidth="1"/>
    <col min="520" max="520" width="18.85546875" customWidth="1"/>
    <col min="521" max="521" width="14.28515625" customWidth="1"/>
    <col min="522" max="522" width="17.42578125" customWidth="1"/>
    <col min="523" max="523" width="16.7109375" customWidth="1"/>
    <col min="524" max="524" width="18.5703125" customWidth="1"/>
    <col min="769" max="769" width="13.42578125" customWidth="1"/>
    <col min="770" max="770" width="57.7109375" customWidth="1"/>
    <col min="771" max="771" width="13.7109375" customWidth="1"/>
    <col min="772" max="772" width="11.7109375" bestFit="1" customWidth="1"/>
    <col min="773" max="773" width="16.140625" customWidth="1"/>
    <col min="774" max="774" width="15.7109375" customWidth="1"/>
    <col min="775" max="775" width="15.140625" customWidth="1"/>
    <col min="776" max="776" width="18.85546875" customWidth="1"/>
    <col min="777" max="777" width="14.28515625" customWidth="1"/>
    <col min="778" max="778" width="17.42578125" customWidth="1"/>
    <col min="779" max="779" width="16.7109375" customWidth="1"/>
    <col min="780" max="780" width="18.5703125" customWidth="1"/>
    <col min="1025" max="1025" width="13.42578125" customWidth="1"/>
    <col min="1026" max="1026" width="57.7109375" customWidth="1"/>
    <col min="1027" max="1027" width="13.7109375" customWidth="1"/>
    <col min="1028" max="1028" width="11.7109375" bestFit="1" customWidth="1"/>
    <col min="1029" max="1029" width="16.140625" customWidth="1"/>
    <col min="1030" max="1030" width="15.7109375" customWidth="1"/>
    <col min="1031" max="1031" width="15.140625" customWidth="1"/>
    <col min="1032" max="1032" width="18.85546875" customWidth="1"/>
    <col min="1033" max="1033" width="14.28515625" customWidth="1"/>
    <col min="1034" max="1034" width="17.42578125" customWidth="1"/>
    <col min="1035" max="1035" width="16.7109375" customWidth="1"/>
    <col min="1036" max="1036" width="18.5703125" customWidth="1"/>
    <col min="1281" max="1281" width="13.42578125" customWidth="1"/>
    <col min="1282" max="1282" width="57.7109375" customWidth="1"/>
    <col min="1283" max="1283" width="13.7109375" customWidth="1"/>
    <col min="1284" max="1284" width="11.7109375" bestFit="1" customWidth="1"/>
    <col min="1285" max="1285" width="16.140625" customWidth="1"/>
    <col min="1286" max="1286" width="15.7109375" customWidth="1"/>
    <col min="1287" max="1287" width="15.140625" customWidth="1"/>
    <col min="1288" max="1288" width="18.85546875" customWidth="1"/>
    <col min="1289" max="1289" width="14.28515625" customWidth="1"/>
    <col min="1290" max="1290" width="17.42578125" customWidth="1"/>
    <col min="1291" max="1291" width="16.7109375" customWidth="1"/>
    <col min="1292" max="1292" width="18.5703125" customWidth="1"/>
    <col min="1537" max="1537" width="13.42578125" customWidth="1"/>
    <col min="1538" max="1538" width="57.7109375" customWidth="1"/>
    <col min="1539" max="1539" width="13.7109375" customWidth="1"/>
    <col min="1540" max="1540" width="11.7109375" bestFit="1" customWidth="1"/>
    <col min="1541" max="1541" width="16.140625" customWidth="1"/>
    <col min="1542" max="1542" width="15.7109375" customWidth="1"/>
    <col min="1543" max="1543" width="15.140625" customWidth="1"/>
    <col min="1544" max="1544" width="18.85546875" customWidth="1"/>
    <col min="1545" max="1545" width="14.28515625" customWidth="1"/>
    <col min="1546" max="1546" width="17.42578125" customWidth="1"/>
    <col min="1547" max="1547" width="16.7109375" customWidth="1"/>
    <col min="1548" max="1548" width="18.5703125" customWidth="1"/>
    <col min="1793" max="1793" width="13.42578125" customWidth="1"/>
    <col min="1794" max="1794" width="57.7109375" customWidth="1"/>
    <col min="1795" max="1795" width="13.7109375" customWidth="1"/>
    <col min="1796" max="1796" width="11.7109375" bestFit="1" customWidth="1"/>
    <col min="1797" max="1797" width="16.140625" customWidth="1"/>
    <col min="1798" max="1798" width="15.7109375" customWidth="1"/>
    <col min="1799" max="1799" width="15.140625" customWidth="1"/>
    <col min="1800" max="1800" width="18.85546875" customWidth="1"/>
    <col min="1801" max="1801" width="14.28515625" customWidth="1"/>
    <col min="1802" max="1802" width="17.42578125" customWidth="1"/>
    <col min="1803" max="1803" width="16.7109375" customWidth="1"/>
    <col min="1804" max="1804" width="18.5703125" customWidth="1"/>
    <col min="2049" max="2049" width="13.42578125" customWidth="1"/>
    <col min="2050" max="2050" width="57.7109375" customWidth="1"/>
    <col min="2051" max="2051" width="13.7109375" customWidth="1"/>
    <col min="2052" max="2052" width="11.7109375" bestFit="1" customWidth="1"/>
    <col min="2053" max="2053" width="16.140625" customWidth="1"/>
    <col min="2054" max="2054" width="15.7109375" customWidth="1"/>
    <col min="2055" max="2055" width="15.140625" customWidth="1"/>
    <col min="2056" max="2056" width="18.85546875" customWidth="1"/>
    <col min="2057" max="2057" width="14.28515625" customWidth="1"/>
    <col min="2058" max="2058" width="17.42578125" customWidth="1"/>
    <col min="2059" max="2059" width="16.7109375" customWidth="1"/>
    <col min="2060" max="2060" width="18.5703125" customWidth="1"/>
    <col min="2305" max="2305" width="13.42578125" customWidth="1"/>
    <col min="2306" max="2306" width="57.7109375" customWidth="1"/>
    <col min="2307" max="2307" width="13.7109375" customWidth="1"/>
    <col min="2308" max="2308" width="11.7109375" bestFit="1" customWidth="1"/>
    <col min="2309" max="2309" width="16.140625" customWidth="1"/>
    <col min="2310" max="2310" width="15.7109375" customWidth="1"/>
    <col min="2311" max="2311" width="15.140625" customWidth="1"/>
    <col min="2312" max="2312" width="18.85546875" customWidth="1"/>
    <col min="2313" max="2313" width="14.28515625" customWidth="1"/>
    <col min="2314" max="2314" width="17.42578125" customWidth="1"/>
    <col min="2315" max="2315" width="16.7109375" customWidth="1"/>
    <col min="2316" max="2316" width="18.5703125" customWidth="1"/>
    <col min="2561" max="2561" width="13.42578125" customWidth="1"/>
    <col min="2562" max="2562" width="57.7109375" customWidth="1"/>
    <col min="2563" max="2563" width="13.7109375" customWidth="1"/>
    <col min="2564" max="2564" width="11.7109375" bestFit="1" customWidth="1"/>
    <col min="2565" max="2565" width="16.140625" customWidth="1"/>
    <col min="2566" max="2566" width="15.7109375" customWidth="1"/>
    <col min="2567" max="2567" width="15.140625" customWidth="1"/>
    <col min="2568" max="2568" width="18.85546875" customWidth="1"/>
    <col min="2569" max="2569" width="14.28515625" customWidth="1"/>
    <col min="2570" max="2570" width="17.42578125" customWidth="1"/>
    <col min="2571" max="2571" width="16.7109375" customWidth="1"/>
    <col min="2572" max="2572" width="18.5703125" customWidth="1"/>
    <col min="2817" max="2817" width="13.42578125" customWidth="1"/>
    <col min="2818" max="2818" width="57.7109375" customWidth="1"/>
    <col min="2819" max="2819" width="13.7109375" customWidth="1"/>
    <col min="2820" max="2820" width="11.7109375" bestFit="1" customWidth="1"/>
    <col min="2821" max="2821" width="16.140625" customWidth="1"/>
    <col min="2822" max="2822" width="15.7109375" customWidth="1"/>
    <col min="2823" max="2823" width="15.140625" customWidth="1"/>
    <col min="2824" max="2824" width="18.85546875" customWidth="1"/>
    <col min="2825" max="2825" width="14.28515625" customWidth="1"/>
    <col min="2826" max="2826" width="17.42578125" customWidth="1"/>
    <col min="2827" max="2827" width="16.7109375" customWidth="1"/>
    <col min="2828" max="2828" width="18.5703125" customWidth="1"/>
    <col min="3073" max="3073" width="13.42578125" customWidth="1"/>
    <col min="3074" max="3074" width="57.7109375" customWidth="1"/>
    <col min="3075" max="3075" width="13.7109375" customWidth="1"/>
    <col min="3076" max="3076" width="11.7109375" bestFit="1" customWidth="1"/>
    <col min="3077" max="3077" width="16.140625" customWidth="1"/>
    <col min="3078" max="3078" width="15.7109375" customWidth="1"/>
    <col min="3079" max="3079" width="15.140625" customWidth="1"/>
    <col min="3080" max="3080" width="18.85546875" customWidth="1"/>
    <col min="3081" max="3081" width="14.28515625" customWidth="1"/>
    <col min="3082" max="3082" width="17.42578125" customWidth="1"/>
    <col min="3083" max="3083" width="16.7109375" customWidth="1"/>
    <col min="3084" max="3084" width="18.5703125" customWidth="1"/>
    <col min="3329" max="3329" width="13.42578125" customWidth="1"/>
    <col min="3330" max="3330" width="57.7109375" customWidth="1"/>
    <col min="3331" max="3331" width="13.7109375" customWidth="1"/>
    <col min="3332" max="3332" width="11.7109375" bestFit="1" customWidth="1"/>
    <col min="3333" max="3333" width="16.140625" customWidth="1"/>
    <col min="3334" max="3334" width="15.7109375" customWidth="1"/>
    <col min="3335" max="3335" width="15.140625" customWidth="1"/>
    <col min="3336" max="3336" width="18.85546875" customWidth="1"/>
    <col min="3337" max="3337" width="14.28515625" customWidth="1"/>
    <col min="3338" max="3338" width="17.42578125" customWidth="1"/>
    <col min="3339" max="3339" width="16.7109375" customWidth="1"/>
    <col min="3340" max="3340" width="18.5703125" customWidth="1"/>
    <col min="3585" max="3585" width="13.42578125" customWidth="1"/>
    <col min="3586" max="3586" width="57.7109375" customWidth="1"/>
    <col min="3587" max="3587" width="13.7109375" customWidth="1"/>
    <col min="3588" max="3588" width="11.7109375" bestFit="1" customWidth="1"/>
    <col min="3589" max="3589" width="16.140625" customWidth="1"/>
    <col min="3590" max="3590" width="15.7109375" customWidth="1"/>
    <col min="3591" max="3591" width="15.140625" customWidth="1"/>
    <col min="3592" max="3592" width="18.85546875" customWidth="1"/>
    <col min="3593" max="3593" width="14.28515625" customWidth="1"/>
    <col min="3594" max="3594" width="17.42578125" customWidth="1"/>
    <col min="3595" max="3595" width="16.7109375" customWidth="1"/>
    <col min="3596" max="3596" width="18.5703125" customWidth="1"/>
    <col min="3841" max="3841" width="13.42578125" customWidth="1"/>
    <col min="3842" max="3842" width="57.7109375" customWidth="1"/>
    <col min="3843" max="3843" width="13.7109375" customWidth="1"/>
    <col min="3844" max="3844" width="11.7109375" bestFit="1" customWidth="1"/>
    <col min="3845" max="3845" width="16.140625" customWidth="1"/>
    <col min="3846" max="3846" width="15.7109375" customWidth="1"/>
    <col min="3847" max="3847" width="15.140625" customWidth="1"/>
    <col min="3848" max="3848" width="18.85546875" customWidth="1"/>
    <col min="3849" max="3849" width="14.28515625" customWidth="1"/>
    <col min="3850" max="3850" width="17.42578125" customWidth="1"/>
    <col min="3851" max="3851" width="16.7109375" customWidth="1"/>
    <col min="3852" max="3852" width="18.5703125" customWidth="1"/>
    <col min="4097" max="4097" width="13.42578125" customWidth="1"/>
    <col min="4098" max="4098" width="57.7109375" customWidth="1"/>
    <col min="4099" max="4099" width="13.7109375" customWidth="1"/>
    <col min="4100" max="4100" width="11.7109375" bestFit="1" customWidth="1"/>
    <col min="4101" max="4101" width="16.140625" customWidth="1"/>
    <col min="4102" max="4102" width="15.7109375" customWidth="1"/>
    <col min="4103" max="4103" width="15.140625" customWidth="1"/>
    <col min="4104" max="4104" width="18.85546875" customWidth="1"/>
    <col min="4105" max="4105" width="14.28515625" customWidth="1"/>
    <col min="4106" max="4106" width="17.42578125" customWidth="1"/>
    <col min="4107" max="4107" width="16.7109375" customWidth="1"/>
    <col min="4108" max="4108" width="18.5703125" customWidth="1"/>
    <col min="4353" max="4353" width="13.42578125" customWidth="1"/>
    <col min="4354" max="4354" width="57.7109375" customWidth="1"/>
    <col min="4355" max="4355" width="13.7109375" customWidth="1"/>
    <col min="4356" max="4356" width="11.7109375" bestFit="1" customWidth="1"/>
    <col min="4357" max="4357" width="16.140625" customWidth="1"/>
    <col min="4358" max="4358" width="15.7109375" customWidth="1"/>
    <col min="4359" max="4359" width="15.140625" customWidth="1"/>
    <col min="4360" max="4360" width="18.85546875" customWidth="1"/>
    <col min="4361" max="4361" width="14.28515625" customWidth="1"/>
    <col min="4362" max="4362" width="17.42578125" customWidth="1"/>
    <col min="4363" max="4363" width="16.7109375" customWidth="1"/>
    <col min="4364" max="4364" width="18.5703125" customWidth="1"/>
    <col min="4609" max="4609" width="13.42578125" customWidth="1"/>
    <col min="4610" max="4610" width="57.7109375" customWidth="1"/>
    <col min="4611" max="4611" width="13.7109375" customWidth="1"/>
    <col min="4612" max="4612" width="11.7109375" bestFit="1" customWidth="1"/>
    <col min="4613" max="4613" width="16.140625" customWidth="1"/>
    <col min="4614" max="4614" width="15.7109375" customWidth="1"/>
    <col min="4615" max="4615" width="15.140625" customWidth="1"/>
    <col min="4616" max="4616" width="18.85546875" customWidth="1"/>
    <col min="4617" max="4617" width="14.28515625" customWidth="1"/>
    <col min="4618" max="4618" width="17.42578125" customWidth="1"/>
    <col min="4619" max="4619" width="16.7109375" customWidth="1"/>
    <col min="4620" max="4620" width="18.5703125" customWidth="1"/>
    <col min="4865" max="4865" width="13.42578125" customWidth="1"/>
    <col min="4866" max="4866" width="57.7109375" customWidth="1"/>
    <col min="4867" max="4867" width="13.7109375" customWidth="1"/>
    <col min="4868" max="4868" width="11.7109375" bestFit="1" customWidth="1"/>
    <col min="4869" max="4869" width="16.140625" customWidth="1"/>
    <col min="4870" max="4870" width="15.7109375" customWidth="1"/>
    <col min="4871" max="4871" width="15.140625" customWidth="1"/>
    <col min="4872" max="4872" width="18.85546875" customWidth="1"/>
    <col min="4873" max="4873" width="14.28515625" customWidth="1"/>
    <col min="4874" max="4874" width="17.42578125" customWidth="1"/>
    <col min="4875" max="4875" width="16.7109375" customWidth="1"/>
    <col min="4876" max="4876" width="18.5703125" customWidth="1"/>
    <col min="5121" max="5121" width="13.42578125" customWidth="1"/>
    <col min="5122" max="5122" width="57.7109375" customWidth="1"/>
    <col min="5123" max="5123" width="13.7109375" customWidth="1"/>
    <col min="5124" max="5124" width="11.7109375" bestFit="1" customWidth="1"/>
    <col min="5125" max="5125" width="16.140625" customWidth="1"/>
    <col min="5126" max="5126" width="15.7109375" customWidth="1"/>
    <col min="5127" max="5127" width="15.140625" customWidth="1"/>
    <col min="5128" max="5128" width="18.85546875" customWidth="1"/>
    <col min="5129" max="5129" width="14.28515625" customWidth="1"/>
    <col min="5130" max="5130" width="17.42578125" customWidth="1"/>
    <col min="5131" max="5131" width="16.7109375" customWidth="1"/>
    <col min="5132" max="5132" width="18.5703125" customWidth="1"/>
    <col min="5377" max="5377" width="13.42578125" customWidth="1"/>
    <col min="5378" max="5378" width="57.7109375" customWidth="1"/>
    <col min="5379" max="5379" width="13.7109375" customWidth="1"/>
    <col min="5380" max="5380" width="11.7109375" bestFit="1" customWidth="1"/>
    <col min="5381" max="5381" width="16.140625" customWidth="1"/>
    <col min="5382" max="5382" width="15.7109375" customWidth="1"/>
    <col min="5383" max="5383" width="15.140625" customWidth="1"/>
    <col min="5384" max="5384" width="18.85546875" customWidth="1"/>
    <col min="5385" max="5385" width="14.28515625" customWidth="1"/>
    <col min="5386" max="5386" width="17.42578125" customWidth="1"/>
    <col min="5387" max="5387" width="16.7109375" customWidth="1"/>
    <col min="5388" max="5388" width="18.5703125" customWidth="1"/>
    <col min="5633" max="5633" width="13.42578125" customWidth="1"/>
    <col min="5634" max="5634" width="57.7109375" customWidth="1"/>
    <col min="5635" max="5635" width="13.7109375" customWidth="1"/>
    <col min="5636" max="5636" width="11.7109375" bestFit="1" customWidth="1"/>
    <col min="5637" max="5637" width="16.140625" customWidth="1"/>
    <col min="5638" max="5638" width="15.7109375" customWidth="1"/>
    <col min="5639" max="5639" width="15.140625" customWidth="1"/>
    <col min="5640" max="5640" width="18.85546875" customWidth="1"/>
    <col min="5641" max="5641" width="14.28515625" customWidth="1"/>
    <col min="5642" max="5642" width="17.42578125" customWidth="1"/>
    <col min="5643" max="5643" width="16.7109375" customWidth="1"/>
    <col min="5644" max="5644" width="18.5703125" customWidth="1"/>
    <col min="5889" max="5889" width="13.42578125" customWidth="1"/>
    <col min="5890" max="5890" width="57.7109375" customWidth="1"/>
    <col min="5891" max="5891" width="13.7109375" customWidth="1"/>
    <col min="5892" max="5892" width="11.7109375" bestFit="1" customWidth="1"/>
    <col min="5893" max="5893" width="16.140625" customWidth="1"/>
    <col min="5894" max="5894" width="15.7109375" customWidth="1"/>
    <col min="5895" max="5895" width="15.140625" customWidth="1"/>
    <col min="5896" max="5896" width="18.85546875" customWidth="1"/>
    <col min="5897" max="5897" width="14.28515625" customWidth="1"/>
    <col min="5898" max="5898" width="17.42578125" customWidth="1"/>
    <col min="5899" max="5899" width="16.7109375" customWidth="1"/>
    <col min="5900" max="5900" width="18.5703125" customWidth="1"/>
    <col min="6145" max="6145" width="13.42578125" customWidth="1"/>
    <col min="6146" max="6146" width="57.7109375" customWidth="1"/>
    <col min="6147" max="6147" width="13.7109375" customWidth="1"/>
    <col min="6148" max="6148" width="11.7109375" bestFit="1" customWidth="1"/>
    <col min="6149" max="6149" width="16.140625" customWidth="1"/>
    <col min="6150" max="6150" width="15.7109375" customWidth="1"/>
    <col min="6151" max="6151" width="15.140625" customWidth="1"/>
    <col min="6152" max="6152" width="18.85546875" customWidth="1"/>
    <col min="6153" max="6153" width="14.28515625" customWidth="1"/>
    <col min="6154" max="6154" width="17.42578125" customWidth="1"/>
    <col min="6155" max="6155" width="16.7109375" customWidth="1"/>
    <col min="6156" max="6156" width="18.5703125" customWidth="1"/>
    <col min="6401" max="6401" width="13.42578125" customWidth="1"/>
    <col min="6402" max="6402" width="57.7109375" customWidth="1"/>
    <col min="6403" max="6403" width="13.7109375" customWidth="1"/>
    <col min="6404" max="6404" width="11.7109375" bestFit="1" customWidth="1"/>
    <col min="6405" max="6405" width="16.140625" customWidth="1"/>
    <col min="6406" max="6406" width="15.7109375" customWidth="1"/>
    <col min="6407" max="6407" width="15.140625" customWidth="1"/>
    <col min="6408" max="6408" width="18.85546875" customWidth="1"/>
    <col min="6409" max="6409" width="14.28515625" customWidth="1"/>
    <col min="6410" max="6410" width="17.42578125" customWidth="1"/>
    <col min="6411" max="6411" width="16.7109375" customWidth="1"/>
    <col min="6412" max="6412" width="18.5703125" customWidth="1"/>
    <col min="6657" max="6657" width="13.42578125" customWidth="1"/>
    <col min="6658" max="6658" width="57.7109375" customWidth="1"/>
    <col min="6659" max="6659" width="13.7109375" customWidth="1"/>
    <col min="6660" max="6660" width="11.7109375" bestFit="1" customWidth="1"/>
    <col min="6661" max="6661" width="16.140625" customWidth="1"/>
    <col min="6662" max="6662" width="15.7109375" customWidth="1"/>
    <col min="6663" max="6663" width="15.140625" customWidth="1"/>
    <col min="6664" max="6664" width="18.85546875" customWidth="1"/>
    <col min="6665" max="6665" width="14.28515625" customWidth="1"/>
    <col min="6666" max="6666" width="17.42578125" customWidth="1"/>
    <col min="6667" max="6667" width="16.7109375" customWidth="1"/>
    <col min="6668" max="6668" width="18.5703125" customWidth="1"/>
    <col min="6913" max="6913" width="13.42578125" customWidth="1"/>
    <col min="6914" max="6914" width="57.7109375" customWidth="1"/>
    <col min="6915" max="6915" width="13.7109375" customWidth="1"/>
    <col min="6916" max="6916" width="11.7109375" bestFit="1" customWidth="1"/>
    <col min="6917" max="6917" width="16.140625" customWidth="1"/>
    <col min="6918" max="6918" width="15.7109375" customWidth="1"/>
    <col min="6919" max="6919" width="15.140625" customWidth="1"/>
    <col min="6920" max="6920" width="18.85546875" customWidth="1"/>
    <col min="6921" max="6921" width="14.28515625" customWidth="1"/>
    <col min="6922" max="6922" width="17.42578125" customWidth="1"/>
    <col min="6923" max="6923" width="16.7109375" customWidth="1"/>
    <col min="6924" max="6924" width="18.5703125" customWidth="1"/>
    <col min="7169" max="7169" width="13.42578125" customWidth="1"/>
    <col min="7170" max="7170" width="57.7109375" customWidth="1"/>
    <col min="7171" max="7171" width="13.7109375" customWidth="1"/>
    <col min="7172" max="7172" width="11.7109375" bestFit="1" customWidth="1"/>
    <col min="7173" max="7173" width="16.140625" customWidth="1"/>
    <col min="7174" max="7174" width="15.7109375" customWidth="1"/>
    <col min="7175" max="7175" width="15.140625" customWidth="1"/>
    <col min="7176" max="7176" width="18.85546875" customWidth="1"/>
    <col min="7177" max="7177" width="14.28515625" customWidth="1"/>
    <col min="7178" max="7178" width="17.42578125" customWidth="1"/>
    <col min="7179" max="7179" width="16.7109375" customWidth="1"/>
    <col min="7180" max="7180" width="18.5703125" customWidth="1"/>
    <col min="7425" max="7425" width="13.42578125" customWidth="1"/>
    <col min="7426" max="7426" width="57.7109375" customWidth="1"/>
    <col min="7427" max="7427" width="13.7109375" customWidth="1"/>
    <col min="7428" max="7428" width="11.7109375" bestFit="1" customWidth="1"/>
    <col min="7429" max="7429" width="16.140625" customWidth="1"/>
    <col min="7430" max="7430" width="15.7109375" customWidth="1"/>
    <col min="7431" max="7431" width="15.140625" customWidth="1"/>
    <col min="7432" max="7432" width="18.85546875" customWidth="1"/>
    <col min="7433" max="7433" width="14.28515625" customWidth="1"/>
    <col min="7434" max="7434" width="17.42578125" customWidth="1"/>
    <col min="7435" max="7435" width="16.7109375" customWidth="1"/>
    <col min="7436" max="7436" width="18.5703125" customWidth="1"/>
    <col min="7681" max="7681" width="13.42578125" customWidth="1"/>
    <col min="7682" max="7682" width="57.7109375" customWidth="1"/>
    <col min="7683" max="7683" width="13.7109375" customWidth="1"/>
    <col min="7684" max="7684" width="11.7109375" bestFit="1" customWidth="1"/>
    <col min="7685" max="7685" width="16.140625" customWidth="1"/>
    <col min="7686" max="7686" width="15.7109375" customWidth="1"/>
    <col min="7687" max="7687" width="15.140625" customWidth="1"/>
    <col min="7688" max="7688" width="18.85546875" customWidth="1"/>
    <col min="7689" max="7689" width="14.28515625" customWidth="1"/>
    <col min="7690" max="7690" width="17.42578125" customWidth="1"/>
    <col min="7691" max="7691" width="16.7109375" customWidth="1"/>
    <col min="7692" max="7692" width="18.5703125" customWidth="1"/>
    <col min="7937" max="7937" width="13.42578125" customWidth="1"/>
    <col min="7938" max="7938" width="57.7109375" customWidth="1"/>
    <col min="7939" max="7939" width="13.7109375" customWidth="1"/>
    <col min="7940" max="7940" width="11.7109375" bestFit="1" customWidth="1"/>
    <col min="7941" max="7941" width="16.140625" customWidth="1"/>
    <col min="7942" max="7942" width="15.7109375" customWidth="1"/>
    <col min="7943" max="7943" width="15.140625" customWidth="1"/>
    <col min="7944" max="7944" width="18.85546875" customWidth="1"/>
    <col min="7945" max="7945" width="14.28515625" customWidth="1"/>
    <col min="7946" max="7946" width="17.42578125" customWidth="1"/>
    <col min="7947" max="7947" width="16.7109375" customWidth="1"/>
    <col min="7948" max="7948" width="18.5703125" customWidth="1"/>
    <col min="8193" max="8193" width="13.42578125" customWidth="1"/>
    <col min="8194" max="8194" width="57.7109375" customWidth="1"/>
    <col min="8195" max="8195" width="13.7109375" customWidth="1"/>
    <col min="8196" max="8196" width="11.7109375" bestFit="1" customWidth="1"/>
    <col min="8197" max="8197" width="16.140625" customWidth="1"/>
    <col min="8198" max="8198" width="15.7109375" customWidth="1"/>
    <col min="8199" max="8199" width="15.140625" customWidth="1"/>
    <col min="8200" max="8200" width="18.85546875" customWidth="1"/>
    <col min="8201" max="8201" width="14.28515625" customWidth="1"/>
    <col min="8202" max="8202" width="17.42578125" customWidth="1"/>
    <col min="8203" max="8203" width="16.7109375" customWidth="1"/>
    <col min="8204" max="8204" width="18.5703125" customWidth="1"/>
    <col min="8449" max="8449" width="13.42578125" customWidth="1"/>
    <col min="8450" max="8450" width="57.7109375" customWidth="1"/>
    <col min="8451" max="8451" width="13.7109375" customWidth="1"/>
    <col min="8452" max="8452" width="11.7109375" bestFit="1" customWidth="1"/>
    <col min="8453" max="8453" width="16.140625" customWidth="1"/>
    <col min="8454" max="8454" width="15.7109375" customWidth="1"/>
    <col min="8455" max="8455" width="15.140625" customWidth="1"/>
    <col min="8456" max="8456" width="18.85546875" customWidth="1"/>
    <col min="8457" max="8457" width="14.28515625" customWidth="1"/>
    <col min="8458" max="8458" width="17.42578125" customWidth="1"/>
    <col min="8459" max="8459" width="16.7109375" customWidth="1"/>
    <col min="8460" max="8460" width="18.5703125" customWidth="1"/>
    <col min="8705" max="8705" width="13.42578125" customWidth="1"/>
    <col min="8706" max="8706" width="57.7109375" customWidth="1"/>
    <col min="8707" max="8707" width="13.7109375" customWidth="1"/>
    <col min="8708" max="8708" width="11.7109375" bestFit="1" customWidth="1"/>
    <col min="8709" max="8709" width="16.140625" customWidth="1"/>
    <col min="8710" max="8710" width="15.7109375" customWidth="1"/>
    <col min="8711" max="8711" width="15.140625" customWidth="1"/>
    <col min="8712" max="8712" width="18.85546875" customWidth="1"/>
    <col min="8713" max="8713" width="14.28515625" customWidth="1"/>
    <col min="8714" max="8714" width="17.42578125" customWidth="1"/>
    <col min="8715" max="8715" width="16.7109375" customWidth="1"/>
    <col min="8716" max="8716" width="18.5703125" customWidth="1"/>
    <col min="8961" max="8961" width="13.42578125" customWidth="1"/>
    <col min="8962" max="8962" width="57.7109375" customWidth="1"/>
    <col min="8963" max="8963" width="13.7109375" customWidth="1"/>
    <col min="8964" max="8964" width="11.7109375" bestFit="1" customWidth="1"/>
    <col min="8965" max="8965" width="16.140625" customWidth="1"/>
    <col min="8966" max="8966" width="15.7109375" customWidth="1"/>
    <col min="8967" max="8967" width="15.140625" customWidth="1"/>
    <col min="8968" max="8968" width="18.85546875" customWidth="1"/>
    <col min="8969" max="8969" width="14.28515625" customWidth="1"/>
    <col min="8970" max="8970" width="17.42578125" customWidth="1"/>
    <col min="8971" max="8971" width="16.7109375" customWidth="1"/>
    <col min="8972" max="8972" width="18.5703125" customWidth="1"/>
    <col min="9217" max="9217" width="13.42578125" customWidth="1"/>
    <col min="9218" max="9218" width="57.7109375" customWidth="1"/>
    <col min="9219" max="9219" width="13.7109375" customWidth="1"/>
    <col min="9220" max="9220" width="11.7109375" bestFit="1" customWidth="1"/>
    <col min="9221" max="9221" width="16.140625" customWidth="1"/>
    <col min="9222" max="9222" width="15.7109375" customWidth="1"/>
    <col min="9223" max="9223" width="15.140625" customWidth="1"/>
    <col min="9224" max="9224" width="18.85546875" customWidth="1"/>
    <col min="9225" max="9225" width="14.28515625" customWidth="1"/>
    <col min="9226" max="9226" width="17.42578125" customWidth="1"/>
    <col min="9227" max="9227" width="16.7109375" customWidth="1"/>
    <col min="9228" max="9228" width="18.5703125" customWidth="1"/>
    <col min="9473" max="9473" width="13.42578125" customWidth="1"/>
    <col min="9474" max="9474" width="57.7109375" customWidth="1"/>
    <col min="9475" max="9475" width="13.7109375" customWidth="1"/>
    <col min="9476" max="9476" width="11.7109375" bestFit="1" customWidth="1"/>
    <col min="9477" max="9477" width="16.140625" customWidth="1"/>
    <col min="9478" max="9478" width="15.7109375" customWidth="1"/>
    <col min="9479" max="9479" width="15.140625" customWidth="1"/>
    <col min="9480" max="9480" width="18.85546875" customWidth="1"/>
    <col min="9481" max="9481" width="14.28515625" customWidth="1"/>
    <col min="9482" max="9482" width="17.42578125" customWidth="1"/>
    <col min="9483" max="9483" width="16.7109375" customWidth="1"/>
    <col min="9484" max="9484" width="18.5703125" customWidth="1"/>
    <col min="9729" max="9729" width="13.42578125" customWidth="1"/>
    <col min="9730" max="9730" width="57.7109375" customWidth="1"/>
    <col min="9731" max="9731" width="13.7109375" customWidth="1"/>
    <col min="9732" max="9732" width="11.7109375" bestFit="1" customWidth="1"/>
    <col min="9733" max="9733" width="16.140625" customWidth="1"/>
    <col min="9734" max="9734" width="15.7109375" customWidth="1"/>
    <col min="9735" max="9735" width="15.140625" customWidth="1"/>
    <col min="9736" max="9736" width="18.85546875" customWidth="1"/>
    <col min="9737" max="9737" width="14.28515625" customWidth="1"/>
    <col min="9738" max="9738" width="17.42578125" customWidth="1"/>
    <col min="9739" max="9739" width="16.7109375" customWidth="1"/>
    <col min="9740" max="9740" width="18.5703125" customWidth="1"/>
    <col min="9985" max="9985" width="13.42578125" customWidth="1"/>
    <col min="9986" max="9986" width="57.7109375" customWidth="1"/>
    <col min="9987" max="9987" width="13.7109375" customWidth="1"/>
    <col min="9988" max="9988" width="11.7109375" bestFit="1" customWidth="1"/>
    <col min="9989" max="9989" width="16.140625" customWidth="1"/>
    <col min="9990" max="9990" width="15.7109375" customWidth="1"/>
    <col min="9991" max="9991" width="15.140625" customWidth="1"/>
    <col min="9992" max="9992" width="18.85546875" customWidth="1"/>
    <col min="9993" max="9993" width="14.28515625" customWidth="1"/>
    <col min="9994" max="9994" width="17.42578125" customWidth="1"/>
    <col min="9995" max="9995" width="16.7109375" customWidth="1"/>
    <col min="9996" max="9996" width="18.5703125" customWidth="1"/>
    <col min="10241" max="10241" width="13.42578125" customWidth="1"/>
    <col min="10242" max="10242" width="57.7109375" customWidth="1"/>
    <col min="10243" max="10243" width="13.7109375" customWidth="1"/>
    <col min="10244" max="10244" width="11.7109375" bestFit="1" customWidth="1"/>
    <col min="10245" max="10245" width="16.140625" customWidth="1"/>
    <col min="10246" max="10246" width="15.7109375" customWidth="1"/>
    <col min="10247" max="10247" width="15.140625" customWidth="1"/>
    <col min="10248" max="10248" width="18.85546875" customWidth="1"/>
    <col min="10249" max="10249" width="14.28515625" customWidth="1"/>
    <col min="10250" max="10250" width="17.42578125" customWidth="1"/>
    <col min="10251" max="10251" width="16.7109375" customWidth="1"/>
    <col min="10252" max="10252" width="18.5703125" customWidth="1"/>
    <col min="10497" max="10497" width="13.42578125" customWidth="1"/>
    <col min="10498" max="10498" width="57.7109375" customWidth="1"/>
    <col min="10499" max="10499" width="13.7109375" customWidth="1"/>
    <col min="10500" max="10500" width="11.7109375" bestFit="1" customWidth="1"/>
    <col min="10501" max="10501" width="16.140625" customWidth="1"/>
    <col min="10502" max="10502" width="15.7109375" customWidth="1"/>
    <col min="10503" max="10503" width="15.140625" customWidth="1"/>
    <col min="10504" max="10504" width="18.85546875" customWidth="1"/>
    <col min="10505" max="10505" width="14.28515625" customWidth="1"/>
    <col min="10506" max="10506" width="17.42578125" customWidth="1"/>
    <col min="10507" max="10507" width="16.7109375" customWidth="1"/>
    <col min="10508" max="10508" width="18.5703125" customWidth="1"/>
    <col min="10753" max="10753" width="13.42578125" customWidth="1"/>
    <col min="10754" max="10754" width="57.7109375" customWidth="1"/>
    <col min="10755" max="10755" width="13.7109375" customWidth="1"/>
    <col min="10756" max="10756" width="11.7109375" bestFit="1" customWidth="1"/>
    <col min="10757" max="10757" width="16.140625" customWidth="1"/>
    <col min="10758" max="10758" width="15.7109375" customWidth="1"/>
    <col min="10759" max="10759" width="15.140625" customWidth="1"/>
    <col min="10760" max="10760" width="18.85546875" customWidth="1"/>
    <col min="10761" max="10761" width="14.28515625" customWidth="1"/>
    <col min="10762" max="10762" width="17.42578125" customWidth="1"/>
    <col min="10763" max="10763" width="16.7109375" customWidth="1"/>
    <col min="10764" max="10764" width="18.5703125" customWidth="1"/>
    <col min="11009" max="11009" width="13.42578125" customWidth="1"/>
    <col min="11010" max="11010" width="57.7109375" customWidth="1"/>
    <col min="11011" max="11011" width="13.7109375" customWidth="1"/>
    <col min="11012" max="11012" width="11.7109375" bestFit="1" customWidth="1"/>
    <col min="11013" max="11013" width="16.140625" customWidth="1"/>
    <col min="11014" max="11014" width="15.7109375" customWidth="1"/>
    <col min="11015" max="11015" width="15.140625" customWidth="1"/>
    <col min="11016" max="11016" width="18.85546875" customWidth="1"/>
    <col min="11017" max="11017" width="14.28515625" customWidth="1"/>
    <col min="11018" max="11018" width="17.42578125" customWidth="1"/>
    <col min="11019" max="11019" width="16.7109375" customWidth="1"/>
    <col min="11020" max="11020" width="18.5703125" customWidth="1"/>
    <col min="11265" max="11265" width="13.42578125" customWidth="1"/>
    <col min="11266" max="11266" width="57.7109375" customWidth="1"/>
    <col min="11267" max="11267" width="13.7109375" customWidth="1"/>
    <col min="11268" max="11268" width="11.7109375" bestFit="1" customWidth="1"/>
    <col min="11269" max="11269" width="16.140625" customWidth="1"/>
    <col min="11270" max="11270" width="15.7109375" customWidth="1"/>
    <col min="11271" max="11271" width="15.140625" customWidth="1"/>
    <col min="11272" max="11272" width="18.85546875" customWidth="1"/>
    <col min="11273" max="11273" width="14.28515625" customWidth="1"/>
    <col min="11274" max="11274" width="17.42578125" customWidth="1"/>
    <col min="11275" max="11275" width="16.7109375" customWidth="1"/>
    <col min="11276" max="11276" width="18.5703125" customWidth="1"/>
    <col min="11521" max="11521" width="13.42578125" customWidth="1"/>
    <col min="11522" max="11522" width="57.7109375" customWidth="1"/>
    <col min="11523" max="11523" width="13.7109375" customWidth="1"/>
    <col min="11524" max="11524" width="11.7109375" bestFit="1" customWidth="1"/>
    <col min="11525" max="11525" width="16.140625" customWidth="1"/>
    <col min="11526" max="11526" width="15.7109375" customWidth="1"/>
    <col min="11527" max="11527" width="15.140625" customWidth="1"/>
    <col min="11528" max="11528" width="18.85546875" customWidth="1"/>
    <col min="11529" max="11529" width="14.28515625" customWidth="1"/>
    <col min="11530" max="11530" width="17.42578125" customWidth="1"/>
    <col min="11531" max="11531" width="16.7109375" customWidth="1"/>
    <col min="11532" max="11532" width="18.5703125" customWidth="1"/>
    <col min="11777" max="11777" width="13.42578125" customWidth="1"/>
    <col min="11778" max="11778" width="57.7109375" customWidth="1"/>
    <col min="11779" max="11779" width="13.7109375" customWidth="1"/>
    <col min="11780" max="11780" width="11.7109375" bestFit="1" customWidth="1"/>
    <col min="11781" max="11781" width="16.140625" customWidth="1"/>
    <col min="11782" max="11782" width="15.7109375" customWidth="1"/>
    <col min="11783" max="11783" width="15.140625" customWidth="1"/>
    <col min="11784" max="11784" width="18.85546875" customWidth="1"/>
    <col min="11785" max="11785" width="14.28515625" customWidth="1"/>
    <col min="11786" max="11786" width="17.42578125" customWidth="1"/>
    <col min="11787" max="11787" width="16.7109375" customWidth="1"/>
    <col min="11788" max="11788" width="18.5703125" customWidth="1"/>
    <col min="12033" max="12033" width="13.42578125" customWidth="1"/>
    <col min="12034" max="12034" width="57.7109375" customWidth="1"/>
    <col min="12035" max="12035" width="13.7109375" customWidth="1"/>
    <col min="12036" max="12036" width="11.7109375" bestFit="1" customWidth="1"/>
    <col min="12037" max="12037" width="16.140625" customWidth="1"/>
    <col min="12038" max="12038" width="15.7109375" customWidth="1"/>
    <col min="12039" max="12039" width="15.140625" customWidth="1"/>
    <col min="12040" max="12040" width="18.85546875" customWidth="1"/>
    <col min="12041" max="12041" width="14.28515625" customWidth="1"/>
    <col min="12042" max="12042" width="17.42578125" customWidth="1"/>
    <col min="12043" max="12043" width="16.7109375" customWidth="1"/>
    <col min="12044" max="12044" width="18.5703125" customWidth="1"/>
    <col min="12289" max="12289" width="13.42578125" customWidth="1"/>
    <col min="12290" max="12290" width="57.7109375" customWidth="1"/>
    <col min="12291" max="12291" width="13.7109375" customWidth="1"/>
    <col min="12292" max="12292" width="11.7109375" bestFit="1" customWidth="1"/>
    <col min="12293" max="12293" width="16.140625" customWidth="1"/>
    <col min="12294" max="12294" width="15.7109375" customWidth="1"/>
    <col min="12295" max="12295" width="15.140625" customWidth="1"/>
    <col min="12296" max="12296" width="18.85546875" customWidth="1"/>
    <col min="12297" max="12297" width="14.28515625" customWidth="1"/>
    <col min="12298" max="12298" width="17.42578125" customWidth="1"/>
    <col min="12299" max="12299" width="16.7109375" customWidth="1"/>
    <col min="12300" max="12300" width="18.5703125" customWidth="1"/>
    <col min="12545" max="12545" width="13.42578125" customWidth="1"/>
    <col min="12546" max="12546" width="57.7109375" customWidth="1"/>
    <col min="12547" max="12547" width="13.7109375" customWidth="1"/>
    <col min="12548" max="12548" width="11.7109375" bestFit="1" customWidth="1"/>
    <col min="12549" max="12549" width="16.140625" customWidth="1"/>
    <col min="12550" max="12550" width="15.7109375" customWidth="1"/>
    <col min="12551" max="12551" width="15.140625" customWidth="1"/>
    <col min="12552" max="12552" width="18.85546875" customWidth="1"/>
    <col min="12553" max="12553" width="14.28515625" customWidth="1"/>
    <col min="12554" max="12554" width="17.42578125" customWidth="1"/>
    <col min="12555" max="12555" width="16.7109375" customWidth="1"/>
    <col min="12556" max="12556" width="18.5703125" customWidth="1"/>
    <col min="12801" max="12801" width="13.42578125" customWidth="1"/>
    <col min="12802" max="12802" width="57.7109375" customWidth="1"/>
    <col min="12803" max="12803" width="13.7109375" customWidth="1"/>
    <col min="12804" max="12804" width="11.7109375" bestFit="1" customWidth="1"/>
    <col min="12805" max="12805" width="16.140625" customWidth="1"/>
    <col min="12806" max="12806" width="15.7109375" customWidth="1"/>
    <col min="12807" max="12807" width="15.140625" customWidth="1"/>
    <col min="12808" max="12808" width="18.85546875" customWidth="1"/>
    <col min="12809" max="12809" width="14.28515625" customWidth="1"/>
    <col min="12810" max="12810" width="17.42578125" customWidth="1"/>
    <col min="12811" max="12811" width="16.7109375" customWidth="1"/>
    <col min="12812" max="12812" width="18.5703125" customWidth="1"/>
    <col min="13057" max="13057" width="13.42578125" customWidth="1"/>
    <col min="13058" max="13058" width="57.7109375" customWidth="1"/>
    <col min="13059" max="13059" width="13.7109375" customWidth="1"/>
    <col min="13060" max="13060" width="11.7109375" bestFit="1" customWidth="1"/>
    <col min="13061" max="13061" width="16.140625" customWidth="1"/>
    <col min="13062" max="13062" width="15.7109375" customWidth="1"/>
    <col min="13063" max="13063" width="15.140625" customWidth="1"/>
    <col min="13064" max="13064" width="18.85546875" customWidth="1"/>
    <col min="13065" max="13065" width="14.28515625" customWidth="1"/>
    <col min="13066" max="13066" width="17.42578125" customWidth="1"/>
    <col min="13067" max="13067" width="16.7109375" customWidth="1"/>
    <col min="13068" max="13068" width="18.5703125" customWidth="1"/>
    <col min="13313" max="13313" width="13.42578125" customWidth="1"/>
    <col min="13314" max="13314" width="57.7109375" customWidth="1"/>
    <col min="13315" max="13315" width="13.7109375" customWidth="1"/>
    <col min="13316" max="13316" width="11.7109375" bestFit="1" customWidth="1"/>
    <col min="13317" max="13317" width="16.140625" customWidth="1"/>
    <col min="13318" max="13318" width="15.7109375" customWidth="1"/>
    <col min="13319" max="13319" width="15.140625" customWidth="1"/>
    <col min="13320" max="13320" width="18.85546875" customWidth="1"/>
    <col min="13321" max="13321" width="14.28515625" customWidth="1"/>
    <col min="13322" max="13322" width="17.42578125" customWidth="1"/>
    <col min="13323" max="13323" width="16.7109375" customWidth="1"/>
    <col min="13324" max="13324" width="18.5703125" customWidth="1"/>
    <col min="13569" max="13569" width="13.42578125" customWidth="1"/>
    <col min="13570" max="13570" width="57.7109375" customWidth="1"/>
    <col min="13571" max="13571" width="13.7109375" customWidth="1"/>
    <col min="13572" max="13572" width="11.7109375" bestFit="1" customWidth="1"/>
    <col min="13573" max="13573" width="16.140625" customWidth="1"/>
    <col min="13574" max="13574" width="15.7109375" customWidth="1"/>
    <col min="13575" max="13575" width="15.140625" customWidth="1"/>
    <col min="13576" max="13576" width="18.85546875" customWidth="1"/>
    <col min="13577" max="13577" width="14.28515625" customWidth="1"/>
    <col min="13578" max="13578" width="17.42578125" customWidth="1"/>
    <col min="13579" max="13579" width="16.7109375" customWidth="1"/>
    <col min="13580" max="13580" width="18.5703125" customWidth="1"/>
    <col min="13825" max="13825" width="13.42578125" customWidth="1"/>
    <col min="13826" max="13826" width="57.7109375" customWidth="1"/>
    <col min="13827" max="13827" width="13.7109375" customWidth="1"/>
    <col min="13828" max="13828" width="11.7109375" bestFit="1" customWidth="1"/>
    <col min="13829" max="13829" width="16.140625" customWidth="1"/>
    <col min="13830" max="13830" width="15.7109375" customWidth="1"/>
    <col min="13831" max="13831" width="15.140625" customWidth="1"/>
    <col min="13832" max="13832" width="18.85546875" customWidth="1"/>
    <col min="13833" max="13833" width="14.28515625" customWidth="1"/>
    <col min="13834" max="13834" width="17.42578125" customWidth="1"/>
    <col min="13835" max="13835" width="16.7109375" customWidth="1"/>
    <col min="13836" max="13836" width="18.5703125" customWidth="1"/>
    <col min="14081" max="14081" width="13.42578125" customWidth="1"/>
    <col min="14082" max="14082" width="57.7109375" customWidth="1"/>
    <col min="14083" max="14083" width="13.7109375" customWidth="1"/>
    <col min="14084" max="14084" width="11.7109375" bestFit="1" customWidth="1"/>
    <col min="14085" max="14085" width="16.140625" customWidth="1"/>
    <col min="14086" max="14086" width="15.7109375" customWidth="1"/>
    <col min="14087" max="14087" width="15.140625" customWidth="1"/>
    <col min="14088" max="14088" width="18.85546875" customWidth="1"/>
    <col min="14089" max="14089" width="14.28515625" customWidth="1"/>
    <col min="14090" max="14090" width="17.42578125" customWidth="1"/>
    <col min="14091" max="14091" width="16.7109375" customWidth="1"/>
    <col min="14092" max="14092" width="18.5703125" customWidth="1"/>
    <col min="14337" max="14337" width="13.42578125" customWidth="1"/>
    <col min="14338" max="14338" width="57.7109375" customWidth="1"/>
    <col min="14339" max="14339" width="13.7109375" customWidth="1"/>
    <col min="14340" max="14340" width="11.7109375" bestFit="1" customWidth="1"/>
    <col min="14341" max="14341" width="16.140625" customWidth="1"/>
    <col min="14342" max="14342" width="15.7109375" customWidth="1"/>
    <col min="14343" max="14343" width="15.140625" customWidth="1"/>
    <col min="14344" max="14344" width="18.85546875" customWidth="1"/>
    <col min="14345" max="14345" width="14.28515625" customWidth="1"/>
    <col min="14346" max="14346" width="17.42578125" customWidth="1"/>
    <col min="14347" max="14347" width="16.7109375" customWidth="1"/>
    <col min="14348" max="14348" width="18.5703125" customWidth="1"/>
    <col min="14593" max="14593" width="13.42578125" customWidth="1"/>
    <col min="14594" max="14594" width="57.7109375" customWidth="1"/>
    <col min="14595" max="14595" width="13.7109375" customWidth="1"/>
    <col min="14596" max="14596" width="11.7109375" bestFit="1" customWidth="1"/>
    <col min="14597" max="14597" width="16.140625" customWidth="1"/>
    <col min="14598" max="14598" width="15.7109375" customWidth="1"/>
    <col min="14599" max="14599" width="15.140625" customWidth="1"/>
    <col min="14600" max="14600" width="18.85546875" customWidth="1"/>
    <col min="14601" max="14601" width="14.28515625" customWidth="1"/>
    <col min="14602" max="14602" width="17.42578125" customWidth="1"/>
    <col min="14603" max="14603" width="16.7109375" customWidth="1"/>
    <col min="14604" max="14604" width="18.5703125" customWidth="1"/>
    <col min="14849" max="14849" width="13.42578125" customWidth="1"/>
    <col min="14850" max="14850" width="57.7109375" customWidth="1"/>
    <col min="14851" max="14851" width="13.7109375" customWidth="1"/>
    <col min="14852" max="14852" width="11.7109375" bestFit="1" customWidth="1"/>
    <col min="14853" max="14853" width="16.140625" customWidth="1"/>
    <col min="14854" max="14854" width="15.7109375" customWidth="1"/>
    <col min="14855" max="14855" width="15.140625" customWidth="1"/>
    <col min="14856" max="14856" width="18.85546875" customWidth="1"/>
    <col min="14857" max="14857" width="14.28515625" customWidth="1"/>
    <col min="14858" max="14858" width="17.42578125" customWidth="1"/>
    <col min="14859" max="14859" width="16.7109375" customWidth="1"/>
    <col min="14860" max="14860" width="18.5703125" customWidth="1"/>
    <col min="15105" max="15105" width="13.42578125" customWidth="1"/>
    <col min="15106" max="15106" width="57.7109375" customWidth="1"/>
    <col min="15107" max="15107" width="13.7109375" customWidth="1"/>
    <col min="15108" max="15108" width="11.7109375" bestFit="1" customWidth="1"/>
    <col min="15109" max="15109" width="16.140625" customWidth="1"/>
    <col min="15110" max="15110" width="15.7109375" customWidth="1"/>
    <col min="15111" max="15111" width="15.140625" customWidth="1"/>
    <col min="15112" max="15112" width="18.85546875" customWidth="1"/>
    <col min="15113" max="15113" width="14.28515625" customWidth="1"/>
    <col min="15114" max="15114" width="17.42578125" customWidth="1"/>
    <col min="15115" max="15115" width="16.7109375" customWidth="1"/>
    <col min="15116" max="15116" width="18.5703125" customWidth="1"/>
    <col min="15361" max="15361" width="13.42578125" customWidth="1"/>
    <col min="15362" max="15362" width="57.7109375" customWidth="1"/>
    <col min="15363" max="15363" width="13.7109375" customWidth="1"/>
    <col min="15364" max="15364" width="11.7109375" bestFit="1" customWidth="1"/>
    <col min="15365" max="15365" width="16.140625" customWidth="1"/>
    <col min="15366" max="15366" width="15.7109375" customWidth="1"/>
    <col min="15367" max="15367" width="15.140625" customWidth="1"/>
    <col min="15368" max="15368" width="18.85546875" customWidth="1"/>
    <col min="15369" max="15369" width="14.28515625" customWidth="1"/>
    <col min="15370" max="15370" width="17.42578125" customWidth="1"/>
    <col min="15371" max="15371" width="16.7109375" customWidth="1"/>
    <col min="15372" max="15372" width="18.5703125" customWidth="1"/>
    <col min="15617" max="15617" width="13.42578125" customWidth="1"/>
    <col min="15618" max="15618" width="57.7109375" customWidth="1"/>
    <col min="15619" max="15619" width="13.7109375" customWidth="1"/>
    <col min="15620" max="15620" width="11.7109375" bestFit="1" customWidth="1"/>
    <col min="15621" max="15621" width="16.140625" customWidth="1"/>
    <col min="15622" max="15622" width="15.7109375" customWidth="1"/>
    <col min="15623" max="15623" width="15.140625" customWidth="1"/>
    <col min="15624" max="15624" width="18.85546875" customWidth="1"/>
    <col min="15625" max="15625" width="14.28515625" customWidth="1"/>
    <col min="15626" max="15626" width="17.42578125" customWidth="1"/>
    <col min="15627" max="15627" width="16.7109375" customWidth="1"/>
    <col min="15628" max="15628" width="18.5703125" customWidth="1"/>
    <col min="15873" max="15873" width="13.42578125" customWidth="1"/>
    <col min="15874" max="15874" width="57.7109375" customWidth="1"/>
    <col min="15875" max="15875" width="13.7109375" customWidth="1"/>
    <col min="15876" max="15876" width="11.7109375" bestFit="1" customWidth="1"/>
    <col min="15877" max="15877" width="16.140625" customWidth="1"/>
    <col min="15878" max="15878" width="15.7109375" customWidth="1"/>
    <col min="15879" max="15879" width="15.140625" customWidth="1"/>
    <col min="15880" max="15880" width="18.85546875" customWidth="1"/>
    <col min="15881" max="15881" width="14.28515625" customWidth="1"/>
    <col min="15882" max="15882" width="17.42578125" customWidth="1"/>
    <col min="15883" max="15883" width="16.7109375" customWidth="1"/>
    <col min="15884" max="15884" width="18.5703125" customWidth="1"/>
    <col min="16129" max="16129" width="13.42578125" customWidth="1"/>
    <col min="16130" max="16130" width="57.7109375" customWidth="1"/>
    <col min="16131" max="16131" width="13.7109375" customWidth="1"/>
    <col min="16132" max="16132" width="11.7109375" bestFit="1" customWidth="1"/>
    <col min="16133" max="16133" width="16.140625" customWidth="1"/>
    <col min="16134" max="16134" width="15.7109375" customWidth="1"/>
    <col min="16135" max="16135" width="15.140625" customWidth="1"/>
    <col min="16136" max="16136" width="18.85546875" customWidth="1"/>
    <col min="16137" max="16137" width="14.28515625" customWidth="1"/>
    <col min="16138" max="16138" width="17.42578125" customWidth="1"/>
    <col min="16139" max="16139" width="16.7109375" customWidth="1"/>
    <col min="16140" max="16140" width="18.5703125" customWidth="1"/>
  </cols>
  <sheetData>
    <row r="1" spans="1:11">
      <c r="A1" s="1"/>
      <c r="B1" s="1"/>
      <c r="C1" s="1"/>
      <c r="D1" s="1"/>
      <c r="E1" s="1"/>
      <c r="F1" s="1"/>
      <c r="G1" s="1"/>
      <c r="H1" s="1"/>
    </row>
    <row r="2" spans="1:11">
      <c r="A2" s="1"/>
      <c r="B2" s="1"/>
      <c r="C2" s="1"/>
      <c r="D2" s="1"/>
      <c r="E2" s="1"/>
      <c r="F2" s="1"/>
      <c r="G2" s="1"/>
      <c r="H2" s="1"/>
    </row>
    <row r="3" spans="1:11">
      <c r="A3" s="1"/>
      <c r="B3" s="1"/>
      <c r="C3" s="1"/>
      <c r="D3" s="1"/>
      <c r="E3" s="1"/>
      <c r="F3" s="1"/>
      <c r="G3" s="1"/>
      <c r="H3" s="1"/>
    </row>
    <row r="4" spans="1:11">
      <c r="A4" s="1"/>
      <c r="B4" s="1"/>
      <c r="C4" s="1"/>
      <c r="D4" s="1"/>
      <c r="E4" s="1"/>
      <c r="F4" s="1"/>
      <c r="G4" s="1"/>
      <c r="H4" s="1"/>
    </row>
    <row r="5" spans="1:11">
      <c r="A5" s="1"/>
      <c r="B5" s="1"/>
      <c r="C5" s="1"/>
      <c r="D5" s="1"/>
      <c r="E5" s="1"/>
      <c r="F5" s="1"/>
      <c r="G5" s="1"/>
      <c r="H5" s="1"/>
    </row>
    <row r="6" spans="1:11">
      <c r="A6" s="1"/>
      <c r="B6" s="1"/>
      <c r="C6" s="1"/>
      <c r="D6" s="1"/>
      <c r="E6" s="1"/>
      <c r="F6" s="1"/>
      <c r="G6" s="1"/>
      <c r="H6" s="1"/>
    </row>
    <row r="7" spans="1:11">
      <c r="A7" s="1"/>
      <c r="B7" s="1"/>
      <c r="C7" s="1"/>
      <c r="D7" s="1"/>
      <c r="E7" s="1"/>
      <c r="F7" s="1"/>
      <c r="G7" s="1"/>
      <c r="H7" s="1"/>
    </row>
    <row r="8" spans="1:11">
      <c r="A8" s="1"/>
      <c r="B8" s="1"/>
      <c r="C8" s="1"/>
      <c r="D8" s="1"/>
      <c r="E8" s="1"/>
      <c r="F8" s="1"/>
      <c r="G8" s="1"/>
      <c r="H8" s="1"/>
    </row>
    <row r="9" spans="1:11">
      <c r="A9" s="1"/>
      <c r="B9" s="1"/>
      <c r="C9" s="1"/>
      <c r="D9" s="1"/>
      <c r="E9" s="1"/>
      <c r="F9" s="1"/>
      <c r="G9" s="1"/>
      <c r="H9" s="1"/>
    </row>
    <row r="10" spans="1:11" ht="16.149999999999999" customHeight="1">
      <c r="A10" s="32" t="s">
        <v>24</v>
      </c>
      <c r="B10" s="45" t="s">
        <v>23</v>
      </c>
      <c r="C10" s="45"/>
      <c r="D10" s="45"/>
      <c r="E10" s="45"/>
      <c r="F10" s="45"/>
      <c r="G10" s="45"/>
      <c r="H10" s="45"/>
      <c r="I10" s="45"/>
      <c r="J10" s="45"/>
      <c r="K10" s="33"/>
    </row>
    <row r="11" spans="1:11" ht="16.149999999999999" customHeight="1">
      <c r="A11" s="45" t="s">
        <v>22</v>
      </c>
      <c r="B11" s="45"/>
      <c r="C11" s="45"/>
      <c r="D11" s="45"/>
      <c r="E11" s="45"/>
      <c r="F11" s="45"/>
      <c r="G11" s="45"/>
      <c r="H11" s="45"/>
      <c r="I11" s="45"/>
      <c r="J11" s="45"/>
      <c r="K11" s="33"/>
    </row>
    <row r="12" spans="1:11" ht="25.5">
      <c r="A12" s="46" t="s">
        <v>1</v>
      </c>
      <c r="B12" s="48" t="s">
        <v>5</v>
      </c>
      <c r="C12" s="48" t="s">
        <v>6</v>
      </c>
      <c r="D12" s="48" t="s">
        <v>19</v>
      </c>
      <c r="E12" s="28" t="s">
        <v>7</v>
      </c>
      <c r="F12" s="48" t="s">
        <v>8</v>
      </c>
      <c r="G12" s="49" t="s">
        <v>9</v>
      </c>
      <c r="H12" s="28" t="s">
        <v>10</v>
      </c>
      <c r="I12" s="28" t="s">
        <v>0</v>
      </c>
      <c r="J12" s="48" t="s">
        <v>2</v>
      </c>
    </row>
    <row r="13" spans="1:11">
      <c r="A13" s="47"/>
      <c r="B13" s="47"/>
      <c r="C13" s="47"/>
      <c r="D13" s="47"/>
      <c r="E13" s="28" t="s">
        <v>3</v>
      </c>
      <c r="F13" s="47"/>
      <c r="G13" s="47"/>
      <c r="H13" s="28">
        <v>2.6</v>
      </c>
      <c r="I13" s="29">
        <v>0.19</v>
      </c>
      <c r="J13" s="47"/>
    </row>
    <row r="14" spans="1:11">
      <c r="A14" s="5" t="s">
        <v>25</v>
      </c>
      <c r="B14" s="5" t="s">
        <v>11</v>
      </c>
      <c r="C14" s="6"/>
      <c r="D14" s="6"/>
      <c r="E14" s="6"/>
      <c r="F14" s="6"/>
      <c r="G14" s="6"/>
      <c r="H14" s="7"/>
      <c r="I14" s="7"/>
      <c r="J14" s="34"/>
    </row>
    <row r="15" spans="1:11">
      <c r="A15" s="35" t="s">
        <v>27</v>
      </c>
      <c r="B15" s="8" t="s">
        <v>12</v>
      </c>
      <c r="C15" s="9"/>
      <c r="D15" s="9"/>
      <c r="E15" s="9"/>
      <c r="F15" s="9"/>
      <c r="G15" s="9"/>
      <c r="H15" s="10"/>
      <c r="I15" s="10"/>
      <c r="J15" s="10"/>
    </row>
    <row r="16" spans="1:11">
      <c r="A16" s="35" t="s">
        <v>28</v>
      </c>
      <c r="B16" s="8" t="s">
        <v>13</v>
      </c>
      <c r="C16" s="11">
        <v>4647976</v>
      </c>
      <c r="D16" s="12">
        <v>1</v>
      </c>
      <c r="E16" s="12">
        <v>3</v>
      </c>
      <c r="F16" s="13">
        <v>0.6</v>
      </c>
      <c r="G16" s="3">
        <f>C16*D16*E16*F16</f>
        <v>8366356.7999999998</v>
      </c>
      <c r="H16" s="30">
        <f>G16*$H$13</f>
        <v>21752527.68</v>
      </c>
      <c r="I16" s="31">
        <f>H16*$I$13</f>
        <v>4132980.2592000002</v>
      </c>
      <c r="J16" s="31">
        <f>H16+I16</f>
        <v>25885507.939199999</v>
      </c>
    </row>
    <row r="17" spans="1:11">
      <c r="A17" s="35" t="s">
        <v>29</v>
      </c>
      <c r="B17" s="14" t="s">
        <v>20</v>
      </c>
      <c r="C17" s="11">
        <v>2936419</v>
      </c>
      <c r="D17" s="12">
        <v>1</v>
      </c>
      <c r="E17" s="12">
        <v>3</v>
      </c>
      <c r="F17" s="13">
        <v>1</v>
      </c>
      <c r="G17" s="3">
        <f>C17*D17*E17*F17</f>
        <v>8809257</v>
      </c>
      <c r="H17" s="30">
        <f>G17*$H$13</f>
        <v>22904068.199999999</v>
      </c>
      <c r="I17" s="31">
        <f>H17*$I$13</f>
        <v>4351772.9579999996</v>
      </c>
      <c r="J17" s="31">
        <f>H17+I17</f>
        <v>27255841.158</v>
      </c>
    </row>
    <row r="18" spans="1:11">
      <c r="A18" s="36"/>
      <c r="B18" s="42" t="s">
        <v>14</v>
      </c>
      <c r="C18" s="42"/>
      <c r="D18" s="42"/>
      <c r="E18" s="42"/>
      <c r="F18" s="42"/>
      <c r="G18" s="15">
        <f>SUM(G16:G17)</f>
        <v>17175613.800000001</v>
      </c>
      <c r="H18" s="15">
        <f t="shared" ref="H18:J18" si="0">SUM(H16:H17)</f>
        <v>44656595.879999995</v>
      </c>
      <c r="I18" s="15">
        <f t="shared" si="0"/>
        <v>8484753.2171999998</v>
      </c>
      <c r="J18" s="15">
        <f t="shared" si="0"/>
        <v>53141349.097199999</v>
      </c>
    </row>
    <row r="19" spans="1:11">
      <c r="A19" s="5" t="s">
        <v>26</v>
      </c>
      <c r="B19" s="16" t="s">
        <v>15</v>
      </c>
      <c r="C19" s="17"/>
      <c r="D19" s="17"/>
      <c r="E19" s="18"/>
      <c r="F19" s="17"/>
      <c r="G19" s="19"/>
      <c r="H19" s="20"/>
      <c r="I19" s="20"/>
      <c r="J19" s="37"/>
    </row>
    <row r="20" spans="1:11">
      <c r="A20" s="38" t="s">
        <v>30</v>
      </c>
      <c r="B20" s="8" t="s">
        <v>16</v>
      </c>
      <c r="C20" s="21">
        <v>980000</v>
      </c>
      <c r="D20" s="22"/>
      <c r="E20" s="12">
        <v>3</v>
      </c>
      <c r="F20" s="4">
        <v>1</v>
      </c>
      <c r="G20" s="23">
        <f>C20*E20*F20</f>
        <v>2940000</v>
      </c>
      <c r="H20" s="22"/>
      <c r="I20" s="31">
        <f>G20*$I$13</f>
        <v>558600</v>
      </c>
      <c r="J20" s="39">
        <f>G20+I20</f>
        <v>3498600</v>
      </c>
    </row>
    <row r="21" spans="1:11" ht="25.5">
      <c r="A21" s="38" t="s">
        <v>31</v>
      </c>
      <c r="B21" s="8" t="s">
        <v>17</v>
      </c>
      <c r="C21" s="21">
        <v>441500</v>
      </c>
      <c r="D21" s="22"/>
      <c r="E21" s="12">
        <v>3</v>
      </c>
      <c r="F21" s="4">
        <v>1.0004999999999999</v>
      </c>
      <c r="G21" s="23">
        <f>C21*E21*F21</f>
        <v>1325162.25</v>
      </c>
      <c r="H21" s="22"/>
      <c r="I21" s="31">
        <f>G21*$I$13</f>
        <v>251780.82750000001</v>
      </c>
      <c r="J21" s="39">
        <f>G21+I21</f>
        <v>1576943.0775000001</v>
      </c>
    </row>
    <row r="22" spans="1:11">
      <c r="A22" s="43" t="s">
        <v>18</v>
      </c>
      <c r="B22" s="43"/>
      <c r="C22" s="43"/>
      <c r="D22" s="43"/>
      <c r="E22" s="43"/>
      <c r="F22" s="43"/>
      <c r="G22" s="24">
        <f>SUM(G20:G21)</f>
        <v>4265162.25</v>
      </c>
      <c r="H22" s="24">
        <f t="shared" ref="H22:J22" si="1">SUM(H20:H21)</f>
        <v>0</v>
      </c>
      <c r="I22" s="24">
        <f t="shared" si="1"/>
        <v>810380.82750000001</v>
      </c>
      <c r="J22" s="24">
        <f t="shared" si="1"/>
        <v>5075543.0775000006</v>
      </c>
    </row>
    <row r="23" spans="1:11">
      <c r="A23" s="40"/>
      <c r="B23" s="44" t="s">
        <v>4</v>
      </c>
      <c r="C23" s="44"/>
      <c r="D23" s="44"/>
      <c r="E23" s="44"/>
      <c r="F23" s="44" t="s">
        <v>21</v>
      </c>
      <c r="G23" s="41">
        <f>G18+G22</f>
        <v>21440776.050000001</v>
      </c>
      <c r="H23" s="41">
        <f t="shared" ref="H23:J23" si="2">H18+H22</f>
        <v>44656595.879999995</v>
      </c>
      <c r="I23" s="41">
        <f t="shared" si="2"/>
        <v>9295134.0447000004</v>
      </c>
      <c r="J23" s="41">
        <f t="shared" si="2"/>
        <v>58216892.174699999</v>
      </c>
    </row>
    <row r="24" spans="1:11" ht="18.75" thickBot="1">
      <c r="A24" s="25"/>
      <c r="B24" s="25"/>
      <c r="C24" s="25"/>
      <c r="D24" s="25"/>
      <c r="E24" s="25"/>
      <c r="F24" s="25"/>
      <c r="G24" s="25"/>
      <c r="H24" s="25"/>
      <c r="I24" s="26" t="s">
        <v>4</v>
      </c>
      <c r="J24" s="27">
        <f>J23</f>
        <v>58216892.174699999</v>
      </c>
      <c r="K24" s="2"/>
    </row>
    <row r="26" spans="1:11">
      <c r="J26" s="50"/>
    </row>
    <row r="27" spans="1:11">
      <c r="J27" s="50"/>
    </row>
    <row r="29" spans="1:11">
      <c r="B29" t="s">
        <v>32</v>
      </c>
    </row>
    <row r="30" spans="1:11">
      <c r="B30" t="s">
        <v>33</v>
      </c>
    </row>
    <row r="31" spans="1:11">
      <c r="B31" t="s">
        <v>34</v>
      </c>
    </row>
  </sheetData>
  <mergeCells count="12">
    <mergeCell ref="B18:F18"/>
    <mergeCell ref="A22:F22"/>
    <mergeCell ref="B23:F23"/>
    <mergeCell ref="B10:J10"/>
    <mergeCell ref="A12:A13"/>
    <mergeCell ref="B12:B13"/>
    <mergeCell ref="C12:C13"/>
    <mergeCell ref="D12:D13"/>
    <mergeCell ref="F12:F13"/>
    <mergeCell ref="G12:G13"/>
    <mergeCell ref="J12:J13"/>
    <mergeCell ref="A11:J11"/>
  </mergeCells>
  <phoneticPr fontId="20" type="noConversion"/>
  <pageMargins left="0.7" right="0.7" top="0.75" bottom="0.75" header="0.3" footer="0.3"/>
  <pageSetup paperSize="9" scale="6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Interv Mejor PTARD Alto Mango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Miyerlay Sanchez Uribe</cp:lastModifiedBy>
  <cp:lastPrinted>2026-06-26T17:17:49Z</cp:lastPrinted>
  <dcterms:created xsi:type="dcterms:W3CDTF">2022-05-03T19:26:19Z</dcterms:created>
  <dcterms:modified xsi:type="dcterms:W3CDTF">2026-06-27T19:09:18Z</dcterms:modified>
</cp:coreProperties>
</file>