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rmo\Downloads\"/>
    </mc:Choice>
  </mc:AlternateContent>
  <xr:revisionPtr revIDLastSave="0" documentId="13_ncr:1_{47A4E459-0C8D-4A99-81FA-E8B7CD16D699}" xr6:coauthVersionLast="47" xr6:coauthVersionMax="47" xr10:uidLastSave="{00000000-0000-0000-0000-000000000000}"/>
  <bookViews>
    <workbookView xWindow="-120" yWindow="-120" windowWidth="29040" windowHeight="15720" xr2:uid="{61FB5E43-FDD9-4A09-94B5-2A20F21FB852}"/>
  </bookViews>
  <sheets>
    <sheet name="F oferta vehiculos" sheetId="1" r:id="rId1"/>
  </sheets>
  <definedNames>
    <definedName name="CARGO">#REF!</definedName>
    <definedName name="CARGO..">#REF!</definedName>
    <definedName name="dos">#REF!</definedName>
    <definedName name="ESTADO">#REF!</definedName>
    <definedName name="jbhi">#REF!</definedName>
    <definedName name="QUESOLICITA">#REF!</definedName>
    <definedName name="ROLES">#REF!</definedName>
    <definedName name="ROLESSIGA.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144" i="1" l="1"/>
  <c r="L149" i="1" s="1"/>
  <c r="L143" i="1"/>
  <c r="L148" i="1" s="1"/>
  <c r="L142" i="1"/>
  <c r="L147" i="1" s="1"/>
  <c r="J141" i="1"/>
  <c r="K141" i="1" s="1"/>
  <c r="L141" i="1" s="1"/>
  <c r="J140" i="1"/>
  <c r="K140" i="1" s="1"/>
  <c r="L140" i="1" s="1"/>
  <c r="J139" i="1"/>
  <c r="K139" i="1" s="1"/>
  <c r="L139" i="1" s="1"/>
  <c r="J138" i="1"/>
  <c r="K138" i="1" s="1"/>
  <c r="L138" i="1" s="1"/>
  <c r="J137" i="1"/>
  <c r="K137" i="1" s="1"/>
  <c r="L137" i="1" s="1"/>
  <c r="J136" i="1"/>
  <c r="K136" i="1" s="1"/>
  <c r="L136" i="1" s="1"/>
  <c r="J135" i="1"/>
  <c r="K135" i="1" s="1"/>
  <c r="L135" i="1" s="1"/>
  <c r="J134" i="1"/>
  <c r="K134" i="1" s="1"/>
  <c r="L134" i="1" s="1"/>
  <c r="J133" i="1"/>
  <c r="K133" i="1" s="1"/>
  <c r="L133" i="1" s="1"/>
  <c r="J132" i="1"/>
  <c r="K132" i="1" s="1"/>
  <c r="L132" i="1" s="1"/>
  <c r="J131" i="1"/>
  <c r="K131" i="1" s="1"/>
  <c r="L131" i="1" s="1"/>
  <c r="J130" i="1"/>
  <c r="K130" i="1" s="1"/>
  <c r="L130" i="1" s="1"/>
  <c r="J129" i="1"/>
  <c r="K129" i="1" s="1"/>
  <c r="L129" i="1" s="1"/>
  <c r="J128" i="1"/>
  <c r="K128" i="1" s="1"/>
  <c r="L128" i="1" s="1"/>
  <c r="J127" i="1"/>
  <c r="K127" i="1" s="1"/>
  <c r="L127" i="1" s="1"/>
  <c r="J126" i="1"/>
  <c r="K126" i="1" s="1"/>
  <c r="L126" i="1" s="1"/>
  <c r="K125" i="1"/>
  <c r="L125" i="1" s="1"/>
  <c r="J125" i="1"/>
  <c r="J124" i="1"/>
  <c r="K124" i="1" s="1"/>
  <c r="L124" i="1" s="1"/>
  <c r="J123" i="1"/>
  <c r="K123" i="1" s="1"/>
  <c r="L123" i="1" s="1"/>
  <c r="J122" i="1"/>
  <c r="K122" i="1" s="1"/>
  <c r="L122" i="1" s="1"/>
  <c r="J121" i="1"/>
  <c r="K121" i="1" s="1"/>
  <c r="L121" i="1" s="1"/>
  <c r="J120" i="1"/>
  <c r="K120" i="1" s="1"/>
  <c r="L120" i="1" s="1"/>
  <c r="J119" i="1"/>
  <c r="K119" i="1" s="1"/>
  <c r="L119" i="1" s="1"/>
  <c r="J118" i="1"/>
  <c r="K118" i="1" s="1"/>
  <c r="L118" i="1" s="1"/>
  <c r="J117" i="1"/>
  <c r="K117" i="1" s="1"/>
  <c r="L117" i="1" s="1"/>
  <c r="J116" i="1"/>
  <c r="K116" i="1" s="1"/>
  <c r="L116" i="1" s="1"/>
  <c r="J115" i="1"/>
  <c r="K115" i="1" s="1"/>
  <c r="L115" i="1" s="1"/>
  <c r="J114" i="1"/>
  <c r="K114" i="1" s="1"/>
  <c r="L114" i="1" s="1"/>
  <c r="J113" i="1"/>
  <c r="K113" i="1" s="1"/>
  <c r="L113" i="1" s="1"/>
  <c r="J112" i="1"/>
  <c r="K112" i="1" s="1"/>
  <c r="L112" i="1" s="1"/>
  <c r="J111" i="1"/>
  <c r="K111" i="1" s="1"/>
  <c r="L111" i="1" s="1"/>
  <c r="J110" i="1"/>
  <c r="K110" i="1" s="1"/>
  <c r="L110" i="1" s="1"/>
  <c r="J109" i="1"/>
  <c r="K109" i="1" s="1"/>
  <c r="L109" i="1" s="1"/>
  <c r="J108" i="1"/>
  <c r="K108" i="1" s="1"/>
  <c r="L108" i="1" s="1"/>
  <c r="J107" i="1"/>
  <c r="K107" i="1" s="1"/>
  <c r="L107" i="1" s="1"/>
  <c r="J106" i="1"/>
  <c r="K106" i="1" s="1"/>
  <c r="L106" i="1" s="1"/>
  <c r="K105" i="1"/>
  <c r="L105" i="1" s="1"/>
  <c r="J105" i="1"/>
  <c r="J104" i="1"/>
  <c r="K104" i="1" s="1"/>
  <c r="L104" i="1" s="1"/>
  <c r="J103" i="1"/>
  <c r="K103" i="1" s="1"/>
  <c r="L103" i="1" s="1"/>
  <c r="J102" i="1"/>
  <c r="K102" i="1" s="1"/>
  <c r="L102" i="1" s="1"/>
  <c r="J101" i="1"/>
  <c r="K101" i="1" s="1"/>
  <c r="L101" i="1" s="1"/>
  <c r="J100" i="1"/>
  <c r="K100" i="1" s="1"/>
  <c r="L100" i="1" s="1"/>
  <c r="J99" i="1"/>
  <c r="K99" i="1" s="1"/>
  <c r="L99" i="1" s="1"/>
  <c r="J98" i="1"/>
  <c r="K98" i="1" s="1"/>
  <c r="L98" i="1" s="1"/>
  <c r="K97" i="1"/>
  <c r="L97" i="1" s="1"/>
  <c r="J97" i="1"/>
  <c r="J96" i="1"/>
  <c r="K96" i="1" s="1"/>
  <c r="L96" i="1" s="1"/>
  <c r="J95" i="1"/>
  <c r="K95" i="1" s="1"/>
  <c r="L95" i="1" s="1"/>
  <c r="J94" i="1"/>
  <c r="K94" i="1" s="1"/>
  <c r="L94" i="1" s="1"/>
  <c r="J93" i="1"/>
  <c r="K93" i="1" s="1"/>
  <c r="L93" i="1" s="1"/>
  <c r="J92" i="1"/>
  <c r="K92" i="1" s="1"/>
  <c r="L92" i="1" s="1"/>
  <c r="J91" i="1"/>
  <c r="K91" i="1" s="1"/>
  <c r="L91" i="1" s="1"/>
  <c r="J90" i="1"/>
  <c r="K90" i="1" s="1"/>
  <c r="L90" i="1" s="1"/>
  <c r="J89" i="1"/>
  <c r="K89" i="1" s="1"/>
  <c r="L89" i="1" s="1"/>
  <c r="J88" i="1"/>
  <c r="K88" i="1" s="1"/>
  <c r="L88" i="1" s="1"/>
  <c r="J87" i="1"/>
  <c r="K87" i="1" s="1"/>
  <c r="L87" i="1" s="1"/>
  <c r="J86" i="1"/>
  <c r="K86" i="1" s="1"/>
  <c r="L86" i="1" s="1"/>
  <c r="J85" i="1"/>
  <c r="K85" i="1" s="1"/>
  <c r="L85" i="1" s="1"/>
  <c r="J84" i="1"/>
  <c r="K84" i="1" s="1"/>
  <c r="L84" i="1" s="1"/>
  <c r="J83" i="1"/>
  <c r="K83" i="1" s="1"/>
  <c r="L83" i="1" s="1"/>
  <c r="J82" i="1"/>
  <c r="K82" i="1" s="1"/>
  <c r="L82" i="1" s="1"/>
  <c r="J81" i="1"/>
  <c r="K81" i="1" s="1"/>
  <c r="L81" i="1" s="1"/>
  <c r="J80" i="1"/>
  <c r="K80" i="1" s="1"/>
  <c r="L80" i="1" s="1"/>
  <c r="J79" i="1"/>
  <c r="K79" i="1" s="1"/>
  <c r="L79" i="1" s="1"/>
  <c r="J78" i="1"/>
  <c r="K78" i="1" s="1"/>
  <c r="L78" i="1" s="1"/>
  <c r="J77" i="1"/>
  <c r="K77" i="1" s="1"/>
  <c r="L77" i="1" s="1"/>
  <c r="J76" i="1"/>
  <c r="K76" i="1" s="1"/>
  <c r="L76" i="1" s="1"/>
  <c r="J75" i="1"/>
  <c r="K75" i="1" s="1"/>
  <c r="L75" i="1" s="1"/>
  <c r="J74" i="1"/>
  <c r="K74" i="1" s="1"/>
  <c r="L74" i="1" s="1"/>
  <c r="J73" i="1"/>
  <c r="K73" i="1" s="1"/>
  <c r="L73" i="1" s="1"/>
  <c r="J72" i="1"/>
  <c r="K72" i="1" s="1"/>
  <c r="L72" i="1" s="1"/>
  <c r="J71" i="1"/>
  <c r="K71" i="1" s="1"/>
  <c r="L71" i="1" s="1"/>
  <c r="J70" i="1"/>
  <c r="K70" i="1" s="1"/>
  <c r="L70" i="1" s="1"/>
  <c r="J69" i="1"/>
  <c r="K69" i="1" s="1"/>
  <c r="L69" i="1" s="1"/>
  <c r="J68" i="1"/>
  <c r="K68" i="1" s="1"/>
  <c r="L68" i="1" s="1"/>
  <c r="J67" i="1"/>
  <c r="K67" i="1" s="1"/>
  <c r="L67" i="1" s="1"/>
  <c r="J66" i="1"/>
  <c r="K66" i="1" s="1"/>
  <c r="L66" i="1" s="1"/>
  <c r="J65" i="1"/>
  <c r="K65" i="1" s="1"/>
  <c r="L65" i="1" s="1"/>
  <c r="J64" i="1"/>
  <c r="K64" i="1" s="1"/>
  <c r="L64" i="1" s="1"/>
  <c r="J63" i="1"/>
  <c r="K63" i="1" s="1"/>
  <c r="L63" i="1" s="1"/>
  <c r="J62" i="1"/>
  <c r="K62" i="1" s="1"/>
  <c r="L62" i="1" s="1"/>
  <c r="J61" i="1"/>
  <c r="K61" i="1" s="1"/>
  <c r="L61" i="1" s="1"/>
  <c r="J60" i="1"/>
  <c r="K60" i="1" s="1"/>
  <c r="L60" i="1" s="1"/>
  <c r="J59" i="1"/>
  <c r="K59" i="1" s="1"/>
  <c r="L59" i="1" s="1"/>
  <c r="J58" i="1"/>
  <c r="K58" i="1" s="1"/>
  <c r="L58" i="1" s="1"/>
  <c r="J57" i="1"/>
  <c r="K57" i="1" s="1"/>
  <c r="L57" i="1" s="1"/>
  <c r="J56" i="1"/>
  <c r="K56" i="1" s="1"/>
  <c r="L56" i="1" s="1"/>
  <c r="J55" i="1"/>
  <c r="K55" i="1" s="1"/>
  <c r="L55" i="1" s="1"/>
  <c r="J54" i="1"/>
  <c r="K54" i="1" s="1"/>
  <c r="L54" i="1" s="1"/>
  <c r="J53" i="1"/>
  <c r="K53" i="1" s="1"/>
  <c r="L53" i="1" s="1"/>
  <c r="J52" i="1"/>
  <c r="K52" i="1" s="1"/>
  <c r="L52" i="1" s="1"/>
  <c r="J51" i="1"/>
  <c r="K51" i="1" s="1"/>
  <c r="L51" i="1" s="1"/>
  <c r="J50" i="1"/>
  <c r="K50" i="1" s="1"/>
  <c r="L50" i="1" s="1"/>
  <c r="J49" i="1"/>
  <c r="K49" i="1" s="1"/>
  <c r="L49" i="1" s="1"/>
  <c r="J48" i="1"/>
  <c r="K48" i="1" s="1"/>
  <c r="L48" i="1" s="1"/>
  <c r="J47" i="1"/>
  <c r="K47" i="1" s="1"/>
  <c r="L47" i="1" s="1"/>
  <c r="J46" i="1"/>
  <c r="K46" i="1" s="1"/>
  <c r="L46" i="1" s="1"/>
  <c r="J45" i="1"/>
  <c r="K45" i="1" s="1"/>
  <c r="L45" i="1" s="1"/>
  <c r="J44" i="1"/>
  <c r="K44" i="1" s="1"/>
  <c r="L44" i="1" s="1"/>
  <c r="J43" i="1"/>
  <c r="K43" i="1" s="1"/>
  <c r="L43" i="1" s="1"/>
  <c r="J42" i="1"/>
  <c r="K42" i="1" s="1"/>
  <c r="L42" i="1" s="1"/>
  <c r="J41" i="1"/>
  <c r="K41" i="1" s="1"/>
  <c r="L41" i="1" s="1"/>
  <c r="J40" i="1"/>
  <c r="K40" i="1" s="1"/>
  <c r="L40" i="1" s="1"/>
  <c r="J39" i="1"/>
  <c r="K39" i="1" s="1"/>
  <c r="L39" i="1" s="1"/>
  <c r="J38" i="1"/>
  <c r="K38" i="1" s="1"/>
  <c r="L38" i="1" s="1"/>
  <c r="J37" i="1"/>
  <c r="K37" i="1" s="1"/>
  <c r="L37" i="1" s="1"/>
  <c r="J36" i="1"/>
  <c r="K36" i="1" s="1"/>
  <c r="L36" i="1" s="1"/>
  <c r="J35" i="1"/>
  <c r="K35" i="1" s="1"/>
  <c r="L35" i="1" s="1"/>
  <c r="J34" i="1"/>
  <c r="K34" i="1" s="1"/>
  <c r="L34" i="1" s="1"/>
  <c r="J33" i="1"/>
  <c r="K33" i="1" s="1"/>
  <c r="L33" i="1" s="1"/>
  <c r="J32" i="1"/>
  <c r="K32" i="1" s="1"/>
  <c r="L32" i="1" s="1"/>
  <c r="J31" i="1"/>
  <c r="K31" i="1" s="1"/>
  <c r="L31" i="1" s="1"/>
  <c r="J30" i="1"/>
  <c r="K30" i="1" s="1"/>
  <c r="L30" i="1" s="1"/>
  <c r="J29" i="1"/>
  <c r="K29" i="1" s="1"/>
  <c r="L29" i="1" s="1"/>
  <c r="J28" i="1"/>
  <c r="K28" i="1" s="1"/>
  <c r="L28" i="1" s="1"/>
  <c r="J27" i="1"/>
  <c r="K27" i="1" s="1"/>
  <c r="L27" i="1" s="1"/>
  <c r="J26" i="1"/>
  <c r="K26" i="1" s="1"/>
  <c r="L26" i="1" s="1"/>
  <c r="J25" i="1"/>
  <c r="K25" i="1" s="1"/>
  <c r="L25" i="1" s="1"/>
  <c r="J24" i="1"/>
  <c r="K24" i="1" s="1"/>
  <c r="L24" i="1" s="1"/>
  <c r="J23" i="1"/>
  <c r="K23" i="1" s="1"/>
  <c r="L23" i="1" s="1"/>
  <c r="J22" i="1"/>
  <c r="K22" i="1" s="1"/>
  <c r="L22" i="1" s="1"/>
  <c r="J21" i="1"/>
  <c r="K21" i="1" s="1"/>
  <c r="L21" i="1" s="1"/>
  <c r="J20" i="1"/>
  <c r="K20" i="1" s="1"/>
  <c r="L20" i="1" s="1"/>
  <c r="J19" i="1"/>
  <c r="K19" i="1" s="1"/>
  <c r="L19" i="1" s="1"/>
  <c r="J18" i="1"/>
  <c r="K18" i="1" s="1"/>
  <c r="L18" i="1" s="1"/>
  <c r="J17" i="1"/>
  <c r="K17" i="1" s="1"/>
  <c r="L17" i="1" s="1"/>
  <c r="J16" i="1"/>
  <c r="K16" i="1" s="1"/>
  <c r="L16" i="1" s="1"/>
  <c r="J15" i="1"/>
  <c r="K15" i="1" s="1"/>
  <c r="L15" i="1" s="1"/>
  <c r="J14" i="1"/>
  <c r="K14" i="1" s="1"/>
  <c r="L14" i="1" s="1"/>
  <c r="L145" i="1" l="1"/>
  <c r="L146" i="1" s="1"/>
  <c r="L15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tc={5C0348BA-956E-45DC-ADA3-36F3DBAEC797}</author>
  </authors>
  <commentList>
    <comment ref="L150" authorId="0" shapeId="0" xr:uid="{5C0348BA-956E-45DC-ADA3-36F3DBAEC797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Valor de la oferta a registrar en SECOP II.</t>
      </text>
    </comment>
  </commentList>
</comments>
</file>

<file path=xl/sharedStrings.xml><?xml version="1.0" encoding="utf-8"?>
<sst xmlns="http://schemas.openxmlformats.org/spreadsheetml/2006/main" count="185" uniqueCount="171">
  <si>
    <t>FORMATO</t>
  </si>
  <si>
    <t>OFERTA ECONÓMICA 2026</t>
  </si>
  <si>
    <t>LOTE X</t>
  </si>
  <si>
    <r>
      <t xml:space="preserve">Proceso de Contratación </t>
    </r>
    <r>
      <rPr>
        <b/>
        <sz val="11"/>
        <color theme="1"/>
        <rFont val="Calibri"/>
        <family val="2"/>
        <scheme val="minor"/>
      </rPr>
      <t>[Insertar información]</t>
    </r>
  </si>
  <si>
    <r>
      <rPr>
        <b/>
        <sz val="11"/>
        <color rgb="FFFF0000"/>
        <rFont val="Calibri"/>
        <family val="2"/>
        <scheme val="minor"/>
      </rPr>
      <t>Yo: [Nombre del representante legal o de la persona natural Proponente]</t>
    </r>
    <r>
      <rPr>
        <sz val="11"/>
        <color rgb="FFFF0000"/>
        <rFont val="Calibri"/>
        <family val="2"/>
        <scheme val="minor"/>
      </rPr>
      <t>,</t>
    </r>
    <r>
      <rPr>
        <sz val="11"/>
        <color theme="1"/>
        <rFont val="Calibri"/>
        <family val="2"/>
        <scheme val="minor"/>
      </rPr>
      <t xml:space="preserve"> identificado como aparece al pie de mi firma, </t>
    </r>
    <r>
      <rPr>
        <b/>
        <sz val="11"/>
        <color rgb="FFFF0000"/>
        <rFont val="Calibri"/>
        <family val="2"/>
        <scheme val="minor"/>
      </rPr>
      <t>[obrando en mi propio nombre o en mi calidad de representante legal de] [nombre del Proponente]</t>
    </r>
    <r>
      <rPr>
        <b/>
        <sz val="11"/>
        <color theme="1"/>
        <rFont val="Calibri"/>
        <family val="2"/>
        <scheme val="minor"/>
      </rPr>
      <t>,</t>
    </r>
  </si>
  <si>
    <r>
      <t xml:space="preserve">manifiesto que el valor total de la propuesta es por la suma de </t>
    </r>
    <r>
      <rPr>
        <b/>
        <sz val="11"/>
        <color rgb="FFFF0000"/>
        <rFont val="Calibri"/>
        <family val="2"/>
        <scheme val="minor"/>
      </rPr>
      <t>[valor de la propuesta en letras y números]</t>
    </r>
    <r>
      <rPr>
        <sz val="11"/>
        <color theme="1"/>
        <rFont val="Calibri"/>
        <family val="2"/>
        <scheme val="minor"/>
      </rPr>
      <t>, Valor  que incluye todos los gastos e impuestos a que haya lugar.  Dicho valor obedece a los siguientes conceptos</t>
    </r>
  </si>
  <si>
    <t>en los cuales se relacionan todos los costos, gastos y valores que conforman el contrato a ejecutar:</t>
  </si>
  <si>
    <t>ITEM</t>
  </si>
  <si>
    <t>DESCRIPCIÓN 
DEL ELEMENTO</t>
  </si>
  <si>
    <t>UNIDAD DE 
MEDIDA</t>
  </si>
  <si>
    <t>CANTIDAD
SOLICITADA</t>
  </si>
  <si>
    <t>VALOR UNITARIO
ANTES DE IVA</t>
  </si>
  <si>
    <t>TARIFA
DE IVA</t>
  </si>
  <si>
    <t>IVA POR  UNIDAD</t>
  </si>
  <si>
    <t>VALOR UNITARIO
POR ITEM  CON IVA</t>
  </si>
  <si>
    <t>VALOR TOTAL
POR ITEM CON IVA</t>
  </si>
  <si>
    <t>Mantenimiento del vehiculo CHEVROLET NPR - Buseta Modelo 2015 matricula OJX-780</t>
  </si>
  <si>
    <t>SERVICIO DE MTTO y SINCRONIZACIÓN DE MOTOR (LAVADO DE INYECTORES, LAVADO CUERPO DE ACELERACION Y LIMPIEZA DE SENSORES (INCLUIDOS ACCESORIOS Y/O
REPUESTOS)</t>
  </si>
  <si>
    <t>SERVICIO DE MANTENIMIENTO SUMINISTRO Y CAMBIO DE ACEITE  (15W-40 x 3 GAL)</t>
  </si>
  <si>
    <t>SERVICIO DE MANTENIMIENTO SUMINISTRO Y CAMBIO DE FILTROS DE AIRE</t>
  </si>
  <si>
    <t>SERVICIO DE MANTENIMIENTO SUMINISTRO Y CAMBIO DE FILTROS DE ACEITE</t>
  </si>
  <si>
    <t>SERVICIO DE MANTENIMIENTO SUMINISTRO Y CAMBIO DE FILTROS DE COMBUSTIBLE PRIMARIO</t>
  </si>
  <si>
    <t>SERVICIO DE MANTENIMIENTO ENGRASE DE RODAMIENTOS (INCLUIDOS ACCESORIOS Y/O REPUESTOS)</t>
  </si>
  <si>
    <t>SUMINISTRO DE SILLAS ERGONÓMICAS Y RECLINABLES (INCLUIDOS ACCESORIOS Y/O REPUESTOS Y DESMONTE DE SILLAS ANTIGUAS)</t>
  </si>
  <si>
    <t>SERVICIO DE MANTENIMIENTO CAMBIO DE ACEITE HIDRAULICO, Y CAMBIO DE LIQUIDO DE FRENOS  (DOT-4)</t>
  </si>
  <si>
    <t>SERVICIO DE MANTENIMIENTO CORRECTIVO DE THERMOKING y TABLERO DE MANDO (INCLUIDOS ACCESORIOS Y/O REPUESTOS)</t>
  </si>
  <si>
    <t>SERVICIO DE MANTENIMIENTO CAMBIO E INSTALACION DE FILTRO DE AGUA</t>
  </si>
  <si>
    <t>SERVICIO DE MANTENIMIENTO CORRECTIVO CAMBIO DE CORREA DE ACCESORIOS, PATÍN (INCLUIDOS ACCESORIOS Y/O REPUESTOS)</t>
  </si>
  <si>
    <t>SERVICIO DE LAVADO GENERAL</t>
  </si>
  <si>
    <t>SERVICIO DE DESMANCHADO Y POLICHADO DE SUPERFICIE EXTERIOR</t>
  </si>
  <si>
    <t>SERVICIO DE LATONERÍA Y PINTURA DEL BUMPER TRASERO, BRAZOESPEJOS Y COSTADO INFERIOR DERECHO DELANTERO (INCLUIDOS ACCESORIOS Y/O REPUESTOS)</t>
  </si>
  <si>
    <t>SERVICIO DE MANTENIMIENTO CORRECTIVO DE FRENO DE MANO (INCLUIDOS ACCESORIOS Y/O REPUESTOS)</t>
  </si>
  <si>
    <t>SERVICIO DE MANTENIMIENTO DE ENGRASE GENERAL DE TERMINALES (CRUCETAS TERMINALES Y RÓTULAS) (INCLUIDOS ACCESORIOS Y/O REPUESTOS)</t>
  </si>
  <si>
    <t>SERVICIO DE INSTALACIÓN ELÉCTRICA PARA TELEVISOR A 110 VOLTIOS (INCLUIDOS ACCESORIOS Y/O REPUESTOS)</t>
  </si>
  <si>
    <t>SERVICIO DE MANTENIMIENTO AJUSTE Y CALIBRACIÓN DE LA SUSPENSIÓN (REQUINTE DE MUELLES Y CARROCERÍA EN GENERAL) (INCLUIDOS ACCESORIOS Y/O REPUESTOS)</t>
  </si>
  <si>
    <t>SERVICIO DE MANTENIMIENTO CORRECTIVO AJUSTE DE DIFERENCIAL (INCLUIDOS ACCESORIOS Y/O REPUESTOS, CAMBIO DE VALVULINA (85W-90 x 1 GL)</t>
  </si>
  <si>
    <t>SERVICIO DE MANTENIMIENTO CORRECTIVO DE EXOSTO (INCLUIDOS REPUESTOS, ACCESORIOS, SOLDADURA Y BASE)</t>
  </si>
  <si>
    <t>ADICIONALES (BALLESTAS) DE LOS MUELLES TRASEROS (INCLUIDOS ACCESORIOS Y/O REPUESTOS)</t>
  </si>
  <si>
    <t>SERVICIO DE MANTENIMIENTO DE ENGRASE GENERAL DE RUEDAS DELANTERAS Y TRASERAS (INCLUIDOS ACCESORIOS Y/O REPUESTOS)</t>
  </si>
  <si>
    <t>SERVICIO DE SUMINISTRO E INSTALACION DE RELOJ PRESIÓN DE ACEITE MARCA VDO</t>
  </si>
  <si>
    <t>SERVICIO DE SUMINISTRO E INSTALACION DE RELOJ DE TEMPERATURA MARCA VDO</t>
  </si>
  <si>
    <t>SERVICIO DE SUMINISTRO E INSTALACIÓN DE LUCES LED EXTERIORES A 24 VOLTIOS: 2 JUEGOS DE LICUADORAS de 4 MÓDULOS, ALTA INTENSIDAD COLOR NARANJA</t>
  </si>
  <si>
    <t>SERVICIO DE SUMINISTRO, CAMBIO E INSTALACION DE ESPEJOS (LUNAS)</t>
  </si>
  <si>
    <t>SERVICIO DE MANTENIMIENTO DEL COMPRESOR DEL AIRE ACONDICIONADO (INCLUIDOS ACCESORIOS Y/O REPUESTOS)</t>
  </si>
  <si>
    <t>SERVICIO DE SUMINISTRO, CAMBIO E INSTALACION DE POLARIZADO GENERAL NANOCERÁMICO AL 5%</t>
  </si>
  <si>
    <t>SERVICIO DE SUMINISTRO, CAMBIO E INSTALACION DE JUEGO DE PLUMILLAS CHEVROLET NPR.</t>
  </si>
  <si>
    <t>REVISIÓN TÉCNICO-MECÁNICA (Tecnomecánica)</t>
  </si>
  <si>
    <t>Mantenimiento del vehiculo VOLKSWAGEN AMAROK Modelo 2016 matricula OJY-167</t>
  </si>
  <si>
    <t>SERVICIO DE MANTENIMIENTO SINCRONIZACIÓN DEL MOTOR (LAVADO DE INYECTORES, LAVADO CUERPO DE ACELERACION Y LIMPIEZA DE SENSORES (INCLUIDOS ACCESORIOS Y/O REPUESTOS)</t>
  </si>
  <si>
    <t>SERVICIO DE MANTENIMIENTO SUMINISTRO, CAMBIO E INSTALACION DE 4 BUJÍAS DE PRECALENTAMIENTO ORIGINALES (INCLUIDOS ACCESORIOS Y/O REPUESTOS)</t>
  </si>
  <si>
    <t>SERVICIO DE MANTENIMIENTO CALIBRACIÓN DE VÁLVULAS DE MOTOR (INCLUIDOS ACCESORIOS Y/O REPUESTOS)</t>
  </si>
  <si>
    <t>SERVICIO DE MANTENIMIENTO AJUSTE Y CALIBRACIÓN DE LA SUSPENSIÓN DELANTERA Y TRASERA (INCLUIDOS ACCESORIOS Y/O REPUESTOS)</t>
  </si>
  <si>
    <t>SERVICIO DE MANTENIMIENTO CAMBIO DE ACEITES HIDRAULICOS (CROSSF) Y FLUIDO DE FRENOS (DOT 4)</t>
  </si>
  <si>
    <t>SERVICIO DE MANTENIMIENTO SUMINISTRO Y CAMBIO DE ACEITE DE MOTOR (ACEITE 15W40 * 7,3 LITROS )</t>
  </si>
  <si>
    <t>SERVICIO DE MANTENIMIENTO SUMINISTRO Y CAMBIO DE FILTROS DE COMBUSTIBLE</t>
  </si>
  <si>
    <t>SERVICIO DE DESINFECCION Y LAVADO DEL TECHO PARTE INTERNA</t>
  </si>
  <si>
    <t>SERVICIO DE MANTENIMIENTO SUMINISTRO, CAMBIO E INSTALACION DEL KIT DE EMBRAGUE ORIGINAL VW (INCLUIDOS ACCESORIOS Y/O REPUESTOS)</t>
  </si>
  <si>
    <t>SERVICIO DE SUMINISTRO E INSTALACIÓN DE SOPORTE DE SEGURIDAD PARA COMPUTADOR (ANTIROBO) TIPO CAJA METÁLICA (INCLUIDOS ACCESORIOS Y/O REPUESTOS)</t>
  </si>
  <si>
    <t>SERVICIO DE DESMANCHADO Y POLICHADO (INCLUIDAS FAROLAS EN GENERAL)</t>
  </si>
  <si>
    <t>SERVICIO DE MANTENIMIENTO DE ALINEACION Y BALANCEO (INCLUIDOS ACCESORIOS Y/O REPUESTOS)</t>
  </si>
  <si>
    <t>SERVICIO DE SUMINISTRO, CAMBIO E INSTALACIÓN DE CORREAS DE REPARTICIÓN, PATÍN Y ACCESORIOS (INCLUIDOS ACCESORIOS Y/O REPUESTOS)</t>
  </si>
  <si>
    <t>SERVICIO DE CORREA DE DISTRIBUCIÓN Y DE CORREA DE ACCESORIOS (INCLUIDOS ACCESORIOS Y/O REPUESTOS)</t>
  </si>
  <si>
    <t>SERVICIO DE SUMINISTRO, CAMBIO E INSTALACIÓN DE PUNTAS DE EJE x 2</t>
  </si>
  <si>
    <t>SERVICIO DE MANTENIMIENTO DEL AIRE ACONDICIONADO (CAMBIO DE FLUIDOS INCLUIDOS ACCESORIOS, ACEITE GAS Y FILTRO)</t>
  </si>
  <si>
    <t>SERVICIO DE MANTENIMIENTO Y LAVADO DE PANEL (RADIADOR), INTERCOOLER Y ENFRIADOR DE ACEITE (INCLUIDOS ACCESORIOS Y/O  REPUESTOS)</t>
  </si>
  <si>
    <t>SERVICIO DE MANTENIMIENTO CORRECTIVO FUGA DE TURBO (INCLUIDOS ACCESORIOS Y/O REPUESTOS)</t>
  </si>
  <si>
    <t>SERVICIO DE MANTENIMIENTO GENERAL DEL SISTEMA ELÉCTRICO (INCLUIDOS ACCESORIOS Y/O REPUESTOS)</t>
  </si>
  <si>
    <t>SERVICIO DE MANTEMINIENTO Y PINTURA DE RINES (ACABADO EN DIAMANTADO) x 5 RIN</t>
  </si>
  <si>
    <t>SERVICIO DE SUMINISTRO, CAMBIO DE RADIO E INSTALACIÓN DE CARPLAY A MEDIDA SIN SOBREDIMENSIONAR</t>
  </si>
  <si>
    <t>SERVICIO DE SUMINISTRO, CAMBIO E INSTALACIÓN DE BORDES DE SEGURIDAD PARA 2 ESPEJOS RETROVISORES</t>
  </si>
  <si>
    <t>SERVICIO DE SUMINISTRO, CAMBIO E INSTALACION DE JUEGO DE PLUMILLAS PARA VOLKSWAGEN AMAROK ANDINA MODELO 2016 DIESEL</t>
  </si>
  <si>
    <t>SERVICIO DE SUMINISTRO, CAMBIO E INSTALACIÓN DE JUEGO DE PASTILLAS DE FRENOS x  2</t>
  </si>
  <si>
    <t>SERVICIO DE SUMINISTRO, CAMBIO E INSTALACIÓN DE JUEGO BANDAS TRASERAS</t>
  </si>
  <si>
    <t>REVISIÓN TÉCNICO-MECÁNICA</t>
  </si>
  <si>
    <t>Mantenimiento del vehiculo HYUNDAI HD-72 Modelo 2010, matricula OKL-239, quedamos atentos a sus comentarios, inquietudes y aprobacion.</t>
  </si>
  <si>
    <t>SERVICIO DE MANTENIMIENTO CORRECTIVO DE FUGA DE ACEITE DE MOTOR (INCLUYE EMPAQUES, FILTROS, REPUESTOS Y ACEITE DE MOTOR) (INCLUIDOS ACCESORIOS Y/O REPUESTOS).  (9,3 LITROS ACEITE 15W40)</t>
  </si>
  <si>
    <t>SERVICIO DE SINCRONIZACIÓN DE MOTOR (LAVADO CUERPO DE ACELERACION Y LIMPIEZA DE INYECTORES CON REPUESTOS INCLUIDOS)</t>
  </si>
  <si>
    <t>SERVICIO DE SUMINISTRO, CAMBIO E INSTALACIÓN DE EMPAQUETADURA CARTER (INCLUIDOS ACCESORIOS Y/O REPUESTOS)</t>
  </si>
  <si>
    <t>SERVICIO DE AJUSTE DE MANGUERA DE DESFOGUE (INCLUIDOS ACCESORIOS Y/O REPUESTOS)</t>
  </si>
  <si>
    <t>SERVICIO DE LAVADO GENERAL DE RADIADOR (INCLUIDOS ACCESORIOS Y/O REPUESTOS)</t>
  </si>
  <si>
    <t>SERVICIO DE MANTENIMIENTO GENERAL AL INTERCOOLER (INCLUIDOS ACCESORIOS Y/O REPUESTOS)</t>
  </si>
  <si>
    <t>SERVICIO DE ALINEACION Y BALANCEO (INCLUIDOS ACCESORIOS Y/O REPUESTOS)</t>
  </si>
  <si>
    <t>SERVICIO DE SUMINISTRO, CAMBIO DE BANDAS Y CILINDROS EN 2 FRENOS DELANTEROS Y 2 FRENOS TRASEROS (INCLUIDOS ACCESORIOS Y/O REPUESTOS)</t>
  </si>
  <si>
    <t>SERVICIO DE MANTENIMIENTO DE RODAMIENTOS EN GENERAL Y CRUCETAS CON REPUESTOS (INCLUIDOS ACCESORIOS Y/O REPUESTOS) (ACEITE 80W90 x 4,5 LITROS DIFERENCIAL TRASERA)</t>
  </si>
  <si>
    <t>SERVICIO DE SUMINISTRO Y DE CAMBIO DE LÍQUIDO REFRIGERANTE x 5 GALONES, VALVULINA Y ACEITE DE TRANSMISIÓN.  (ACEITE 80W90 x 3,9 LITROS)</t>
  </si>
  <si>
    <t>SERVICIO DE ENGRASE GENERAL</t>
  </si>
  <si>
    <t>SERVICIO DE SUMINISTRO, CAMBIO E INSTALACIÓN DE FILTRO DE AGUA</t>
  </si>
  <si>
    <t>SERVICIO DE MANTENIMIENTO REQUINTE DE MUELLES Y GRAPAS EN GENERAL DEL FURGÓN (INCLUIDOS ACCESORIOS Y/O REPUESTOS)</t>
  </si>
  <si>
    <t>SERVICIO DE SUMINISTRO, CAMBIO E INSTALACIÓN DE SILLAS CONFORTABLES Y ERGONÓMICAS. COSTURAS DE ALTA CALIDAD. (INCLUIDOS ACCESORIOS Y/O REPUESTOS Y DESMONTE DE SILLAS ANTIGUAS)</t>
  </si>
  <si>
    <t>SERVICIO DE MANTENIMIENTO CORRECTIVO DEL AIRE ACONDICIONADO</t>
  </si>
  <si>
    <t>SERVICIO DE MANTENIMIENTO CAMBIO DE CORREAS DE ACCESORIOS, PATÍN (INCLUIDOS ACCESORIOS Y/O REPUESTOS)</t>
  </si>
  <si>
    <t>SERVICIO DE MANTENIMIENTO GENERAL DE PLATAFORMA Y ACCESORIOS</t>
  </si>
  <si>
    <t>SERVICIO DE SUMINISTRO E INSTALACIÓN DE LUCES LED DEL FURGON: INTERIORES (6) UNID DE 1,00 MT DE SOBREPONER - LUZ BLANCA DE ALTA INTENSIDAD, LUCES EXTERIORES LATERALES (24) UNIDADES LUZ NARANJA ALTA INTENSIDAD.  LUCES LED FRONTALES EXTERIORES (4) UNIDADES - REGLETA DE 48 LED, LUZ NARANJA, PUNTAS CROMADAS. LUCES LED TRASERAS:(10) UNIDADES DE SOBREPONER, LUZ ROJA ALTA INTENSIDAD. 24 VOLTIOS</t>
  </si>
  <si>
    <t>SERVICIO DE SUMINISTRO E INSTALACIÓN DE LUCES LED EXTERIORES A 24 VOLTIOS: LICUADORAS de 4 MÓDULOS, ALTA INTENSIDAD COLOR NARANJA</t>
  </si>
  <si>
    <t>SERVICIO DE MANTENIMIENTO SUMINISTRO Y CAMBIO DE ACEITE DE MOTOR. (9,5 LITROS    15W40)</t>
  </si>
  <si>
    <t>SERVICIO DE SUMINISTRO, CAMBIO E INSTALACION DE JUEGO DE PLUMILLAS PARA HYUNDAI HD 72 MODELO 2010</t>
  </si>
  <si>
    <t>SERVICIO DE LATONERÍA Y PINTURA EN COLOR BLANCO DEL BUMPER, PERSIANA Y CROMADO DE ESTRIBOS (INCLUIDOS ACCESORIOS Y/O REPUESTOS)</t>
  </si>
  <si>
    <t>SERVICIO DE SUMINISTRO, CAMBIO E INSTALACION DE ADAPTADOR DE MASTER CIRCUITO ELÉCTRICO (INCLUIDOS ACCESORIOS Y/O REPUESTOS)</t>
  </si>
  <si>
    <t>SERVICIO DE SUMINISTRO, CAMBIO E INSTALACION DE TAPA ESPEJOS CROMADOS x 2 UNIDADES (INCLUIDOS ACCESORIOS Y/O REPUESTOS)</t>
  </si>
  <si>
    <t>SUMINISTROS PARA Aula movil HYUNDAI HD-72 modelo 2010 matricula OKL-239</t>
  </si>
  <si>
    <t>SUMINISTRO DE ACEITE DE MOTOR PARA CARRO DIESEL (15W-40) CAJA x 8 GAL</t>
  </si>
  <si>
    <t>SUMINISTRO DE REFRIGERANTE LIQUIDO DE FRENOS DOT 4 (HIDRAULICO x 500 ML)</t>
  </si>
  <si>
    <t>SUMINISTRO DE FILTRO DE AIRE PARA HYUNDAI HD 72 MODELO 2010</t>
  </si>
  <si>
    <t>SUMINISTRO DE FILTRO DE ACEITE PARA HYUNDAI HD 72 MODELO 2010</t>
  </si>
  <si>
    <t>SUMINISTRO DE FILTROS DE COMBUSTIBLE PARA HYUNDAI HD 72 MODELO 2010</t>
  </si>
  <si>
    <t>SUMINISTRO DE SILICONA LÍQUIDA PARA VEHÍCULOS 1 GALÓN</t>
  </si>
  <si>
    <t>SUMINISTRO DE AMBIENTADOR LÍQUIDO PARA VEHÍCULOS 1 GALÓN</t>
  </si>
  <si>
    <t>SUMINISTRO DE DUPLICADO DE JUEGO DE 2 LLAVES DE ENCENDIDO PARA HYUNDAI HD 72 MODELO 2010 Y DUPLICADO DE 2 LLAVES PARA TAPA DE COMBUSTIBLE</t>
  </si>
  <si>
    <t>SUMINISTRO DE KIT DE HERRAMIENTAS DE 147 PIEZAS PARA VEHÍCULOS</t>
  </si>
  <si>
    <t>SUMINISTRO DE COMPRESOR DE AIRE ACONDICIONADO DOBLE CABEZAL 150 LIBRAS</t>
  </si>
  <si>
    <t>SUMINISTRO DE MULTIPLICADOR DE TORQUE (40-200 NM SATA CUADRANTE de 1/2)</t>
  </si>
  <si>
    <t>SUMINISTRO DE (2) NEUMATICOS SELLOMATIC PARA DIRECCION 215/75 R17.5, Y (2) RINES 17.5  CROMADOS</t>
  </si>
  <si>
    <t>SUMINISTRO DE (3) ROLLOS CINTA ADHESIVA RETRO REFLECTIVA ROJA.</t>
  </si>
  <si>
    <t>SUMINISTRO DE (3) ROLLOS CINTA ADHESIVA RETRO REFLECTIVA BLANCA</t>
  </si>
  <si>
    <t>SUMINISTRO DE (3) ROLLOS CINTA ADHESIVA RETRO REFLECTIVA ROJA / BLANCA</t>
  </si>
  <si>
    <t>SUMINISTROS PARA vehiculos CHEVROLET NPR Modelo 2015 matricula OJX-780 y VOLKSWAGEN AMAROK Modelo 2016 matricula OJY-167,</t>
  </si>
  <si>
    <t>SUMINISTRO DE BATERIA 12 VOLTIOS 1000 AMPERIOS - TIPO ORIGINAL</t>
  </si>
  <si>
    <t>SUMINISTRO DE ACEITE DE MOTOR PARA CARRO DIESEL 15W 40 PRESENTACIÓN 1 GALÓN</t>
  </si>
  <si>
    <t>SUMINISTRO DE SOPORTE DE TECHO ABATIBLE MOTORIZADO PARA TV DE 32"</t>
  </si>
  <si>
    <t>SUMINISTRO DE SOPORTE DE TECHO ABATIBLE MOTORIZADO PARA TV DE 42"</t>
  </si>
  <si>
    <t>SUMINISTRO DE SMART TV DE 32″ CON RESOLUCIÓN HD, PANTALLA DE 60 HZ, TECNOLOGÍA HDR, MICRO DIMMING PRO Y SONIDO ADAPTATIVO DE 10 W. SISTEMA OPERATIVO TIZEN, SINTONIZADOR DVB-T2, CONECTIVIDAD WI-FI 4, DOS PUERTOS HDMI (EARC), UN PUERTO USB-A, DISEÑO DELGADO EN COLOR NEGRO Y UN CONSUMO MÁXIMO DE ENERGÍA DE 60 W.</t>
  </si>
  <si>
    <t>SUMINISTRO DE SMART TV LED DE 40 PULGADAS RESOLUCIÓN FULL HD, SOPORTE PARA HDR10 Y UNA TASA DE REFRESCO DE 60HZ BAJO DOS PUERTOS HDMI CON EARC, UN PUERTO USB, WI-FI 4, SINTONIZADOR DIGITAL DVB-T2 Y PARLANTES DE 20W CON AUDIO ADAPTABLE. COMPATIBILIDAD CON APPLE AIRPLAY</t>
  </si>
  <si>
    <t>SUMINISTRO DE LÁMINA NEOLITE DE 1.20 MT x 1.00 MT / 6 MM GROSOR PARA TAPETES.</t>
  </si>
  <si>
    <t>SUMINISTRO DE JUEGO DE TAPETES TERMOFORMADOS VOLKSWAGEN AMAROK ANDINA MODELO 2016</t>
  </si>
  <si>
    <t>SUMINISTRO DE REFRIGERANTE PARA RADIADOR Y LIQUIDO DE FRENOS (DOT 4 HIDRAULICO X 500ML)</t>
  </si>
  <si>
    <t>SUMINISTRO DE FILTRO DE AIRE CHEVROLET NPR - BUSETA MODELO 2015</t>
  </si>
  <si>
    <t>SUMINISTRO DE FILTRO DE ACEITE CHEVROLET NPR - BUSETA MODELO 2015</t>
  </si>
  <si>
    <t>SUMINISTRO DE FILTROS DE COMBUSTIBLE PARA CHEVROLET NPR - BUSETA MODELO 2015</t>
  </si>
  <si>
    <t>SUMINISTRO DE FILTRO DE AIRE PARA VOLKSWAGEN AMAROK ANDINA MODELO 2016</t>
  </si>
  <si>
    <t>SUMINISTRO DE FILTRO DE ACEITE PARA VOLKSWAGEN AMAROK ANDINA MODELO 2016</t>
  </si>
  <si>
    <t>SUMINISTRO DE FILTROS DE COMBUSTIBLE PARA VOLKSWAGEN AMAROK ANDINA MODELO 2016</t>
  </si>
  <si>
    <t>SUMINISTRO DE PIEDRA PARA LIMPIEZA DE CROMADO</t>
  </si>
  <si>
    <t>SUMINISTRO DE LLANTIN 20 LITROS</t>
  </si>
  <si>
    <t>SUMINISTRO DE DUPLICADO DE JUEGO DE 2 LLAVES CON MÓDULO PARA VOLKSWAGEN AMAROK ANDINA MODELO 2016</t>
  </si>
  <si>
    <t>SUMINISTRO DE DUPLICADO DE JUEGO DE 2 LLAVES PARA CHEVROLET NPR - BUSETA MODELO 2015 - PLACA OJX 780</t>
  </si>
  <si>
    <t>Indicaciones de diligenciamiento Formato oferta económica</t>
  </si>
  <si>
    <t>BASE IVA 19%</t>
  </si>
  <si>
    <t>Verifique la cantidad de ITEMS de la propuesta a presentar o agregue o elimine las filas que sean necesarias, verifique la numeración de los ITEMS y al arratrar la formula verifique que no contenga datos incorrectos.</t>
  </si>
  <si>
    <t>BASE IVA 8%</t>
  </si>
  <si>
    <t>Diligencie el nombre del elemento o servicio,  la descripción del bien o servicio a ofrecer, la marca y/o fabricante de acuerdo con lo solicitado por la entidad. Ver invitación pública.</t>
  </si>
  <si>
    <t>BASE IVA 5%</t>
  </si>
  <si>
    <t>Diligencie la unidad de medida del bien o servicio a ofrecer, como se enuncia en la invitación pública de contratación, de acuerdo con lo solicitado por la entidad.</t>
  </si>
  <si>
    <t>EXENTO</t>
  </si>
  <si>
    <t>Ingrese las cantidades de los bienes o servicios a ofrecer, como se enuncia en la invitación pública de contratación, de acuerdo con lo solicitado por la entidad.</t>
  </si>
  <si>
    <t>SUBTOTAL</t>
  </si>
  <si>
    <t>Ingrese el valor unitario antes de IVA de los items a ofrecer, se permiten hasta 2 decimales.</t>
  </si>
  <si>
    <t>Tarifas de IVA</t>
  </si>
  <si>
    <t>IVA 19%</t>
  </si>
  <si>
    <t>Seleccione la tarifa de IVA que se aplica a cada uno de los items. El formato tiene lista desplegable de tarifas de IVA.</t>
  </si>
  <si>
    <t>IVA 8%</t>
  </si>
  <si>
    <t>El formato calculará con base en las cantidades, valores sin IVA y tarifa de IVA seleccionado y se autocompletará. Máx. 2 decimales.</t>
  </si>
  <si>
    <t>IVA 5%</t>
  </si>
  <si>
    <t>Verifique que la información esté completa y guarde el documento en formato PDF para presentación de la oferta junto con el Excel.</t>
  </si>
  <si>
    <t>VALOR TOTAL DE LA OFERTA</t>
  </si>
  <si>
    <t>Declaración sobre la información registrada en el formato.</t>
  </si>
  <si>
    <t xml:space="preserve">La información registrada en el presente formato coincide con el valor de la oferta presentada en SECOP II de acuerdo con lo solicitado por la entidad. </t>
  </si>
  <si>
    <t>Las cantidades de elementos y/o servicios ofrecidos, asi como los valores indicados en el formato se verificaron para evitar rechazos por correcciones aritmeticas que realice la entidad en la evaluación económica de esta oferta.</t>
  </si>
  <si>
    <t>Las tarifas de IVA aplicadas a cada elemento ofertado se verificaron y corresponden con la clasificación tributaria vigente a la fecha de presentación de la presente oferta economica.</t>
  </si>
  <si>
    <t>Nota: la descripción del bien es coherente con el formato de CUMPLIMIENTO DE ESPECIFICACIONES TÉCNICAS REQUERIDAS.</t>
  </si>
  <si>
    <t>Los valores de la oferta económica permanecerán constantes durante el plazo de ejecución del contrato. Se entenderán incluidos todos y cada uno de los impuestos a que haya lugar con ocasión de la ejecución del contrato.</t>
  </si>
  <si>
    <t>Teniendo en cuenta que este punto es la esencia de la oferta, no podrá estar condicionado, ni ser adicionado, modificado o completado después de presentada la oferta. El SENA podrá efectuar las correcciones aritmeticas</t>
  </si>
  <si>
    <t>a que haya lugar.</t>
  </si>
  <si>
    <t xml:space="preserve">Firma: </t>
  </si>
  <si>
    <t>Nombre y razón social del proponente:</t>
  </si>
  <si>
    <t>Nit:</t>
  </si>
  <si>
    <t>Nombre del representante legal:</t>
  </si>
  <si>
    <t>C.C. N°.                                           De:</t>
  </si>
  <si>
    <t xml:space="preserve">Dirección y telefóno: </t>
  </si>
  <si>
    <t>Ciudad:</t>
  </si>
  <si>
    <t xml:space="preserve">Este formato deberá entregarse firmado por el proponente persona natural, por el representante legal de la persona júridica y en el caso de consorcios o uniones temporales, </t>
  </si>
  <si>
    <t>deberá ser firmado por cada uno de sus integrantes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</si>
</sst>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\ * #,##0.00_-;\-&quot;$&quot;\ * #,##0.00_-;_-&quot;$&quot;\ * &quot;-&quot;_-;_-@_-"/>
    <numFmt numFmtId="166" formatCode="_-&quot;$&quot;* #,##0_-;\-&quot;$&quot;* #,##0_-;_-&quot;$&quot;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  <scheme val="minor"/>
    </font>
    <font>
      <b/>
      <sz val="9"/>
      <name val="Calibri"/>
      <family val="2"/>
    </font>
    <font>
      <sz val="8"/>
      <color theme="1"/>
      <name val="Arial Narrow"/>
      <family val="2"/>
    </font>
    <font>
      <sz val="12"/>
      <color theme="1"/>
      <name val="Arial Narrow"/>
      <family val="2"/>
    </font>
    <font>
      <sz val="7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 Narrow"/>
      <family val="2"/>
    </font>
    <font>
      <sz val="12"/>
      <name val="Calibri"/>
      <family val="2"/>
    </font>
    <font>
      <b/>
      <sz val="9"/>
      <color rgb="FF000000"/>
      <name val="Calibri"/>
      <family val="2"/>
      <scheme val="minor"/>
    </font>
    <font>
      <b/>
      <sz val="9"/>
      <color rgb="FF000000"/>
      <name val="Arial Narrow"/>
      <family val="2"/>
    </font>
    <font>
      <sz val="9"/>
      <name val="Calibri"/>
      <family val="2"/>
    </font>
    <font>
      <sz val="8"/>
      <color rgb="FF000000"/>
      <name val="Calibri"/>
      <family val="2"/>
      <scheme val="minor"/>
    </font>
    <font>
      <sz val="9"/>
      <color rgb="FF000000"/>
      <name val="Arial Narrow"/>
      <family val="2"/>
    </font>
    <font>
      <sz val="8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7">
    <xf numFmtId="0" fontId="0" fillId="0" borderId="0" xfId="0"/>
    <xf numFmtId="0" fontId="4" fillId="0" borderId="0" xfId="0" applyFont="1"/>
    <xf numFmtId="164" fontId="4" fillId="0" borderId="0" xfId="1" applyFont="1" applyFill="1" applyBorder="1" applyAlignment="1" applyProtection="1">
      <alignment horizontal="center" vertical="center"/>
    </xf>
    <xf numFmtId="0" fontId="4" fillId="0" borderId="1" xfId="0" applyFont="1" applyBorder="1"/>
    <xf numFmtId="0" fontId="4" fillId="0" borderId="2" xfId="0" applyFont="1" applyBorder="1"/>
    <xf numFmtId="164" fontId="4" fillId="0" borderId="2" xfId="1" applyFont="1" applyFill="1" applyBorder="1" applyAlignment="1" applyProtection="1">
      <alignment horizontal="center" vertical="center"/>
    </xf>
    <xf numFmtId="164" fontId="4" fillId="0" borderId="3" xfId="1" applyFont="1" applyFill="1" applyBorder="1" applyAlignment="1" applyProtection="1">
      <alignment horizontal="center" vertic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164" fontId="7" fillId="2" borderId="6" xfId="1" applyFont="1" applyFill="1" applyBorder="1" applyAlignment="1" applyProtection="1">
      <alignment horizontal="center" vertical="center" wrapText="1"/>
    </xf>
    <xf numFmtId="164" fontId="7" fillId="2" borderId="2" xfId="1" applyFont="1" applyFill="1" applyBorder="1" applyAlignment="1" applyProtection="1">
      <alignment horizontal="center" vertical="center" wrapText="1"/>
    </xf>
    <xf numFmtId="164" fontId="7" fillId="2" borderId="9" xfId="1" applyFont="1" applyFill="1" applyBorder="1" applyAlignment="1" applyProtection="1">
      <alignment horizontal="center" vertical="center" wrapText="1"/>
    </xf>
    <xf numFmtId="164" fontId="7" fillId="2" borderId="10" xfId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wrapText="1"/>
    </xf>
    <xf numFmtId="0" fontId="8" fillId="0" borderId="11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164" fontId="12" fillId="0" borderId="11" xfId="1" applyFont="1" applyFill="1" applyBorder="1" applyAlignment="1" applyProtection="1">
      <alignment horizontal="center" vertical="center"/>
    </xf>
    <xf numFmtId="9" fontId="12" fillId="0" borderId="11" xfId="1" applyNumberFormat="1" applyFont="1" applyFill="1" applyBorder="1" applyAlignment="1" applyProtection="1">
      <alignment horizontal="center" vertical="center"/>
    </xf>
    <xf numFmtId="165" fontId="12" fillId="0" borderId="11" xfId="2" applyNumberFormat="1" applyFont="1" applyFill="1" applyBorder="1" applyAlignment="1" applyProtection="1">
      <alignment horizontal="center" vertical="center"/>
    </xf>
    <xf numFmtId="0" fontId="13" fillId="0" borderId="0" xfId="0" applyFont="1"/>
    <xf numFmtId="166" fontId="13" fillId="0" borderId="0" xfId="0" applyNumberFormat="1" applyFont="1"/>
    <xf numFmtId="0" fontId="11" fillId="0" borderId="11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164" fontId="16" fillId="4" borderId="18" xfId="1" applyFont="1" applyFill="1" applyBorder="1" applyAlignment="1" applyProtection="1">
      <alignment horizontal="center" vertical="center"/>
    </xf>
    <xf numFmtId="0" fontId="15" fillId="0" borderId="21" xfId="0" applyFont="1" applyBorder="1" applyAlignment="1">
      <alignment vertical="center"/>
    </xf>
    <xf numFmtId="164" fontId="16" fillId="4" borderId="22" xfId="1" applyFont="1" applyFill="1" applyBorder="1" applyAlignment="1" applyProtection="1">
      <alignment horizontal="center" vertical="center"/>
    </xf>
    <xf numFmtId="164" fontId="7" fillId="2" borderId="22" xfId="1" applyFont="1" applyFill="1" applyBorder="1" applyAlignment="1" applyProtection="1">
      <alignment horizontal="center" vertical="center"/>
    </xf>
    <xf numFmtId="164" fontId="7" fillId="4" borderId="22" xfId="1" applyFont="1" applyFill="1" applyBorder="1" applyAlignment="1" applyProtection="1">
      <alignment horizontal="center" vertical="center"/>
    </xf>
    <xf numFmtId="0" fontId="15" fillId="0" borderId="33" xfId="0" applyFont="1" applyBorder="1" applyAlignment="1">
      <alignment vertical="center"/>
    </xf>
    <xf numFmtId="164" fontId="7" fillId="2" borderId="34" xfId="1" applyFont="1" applyFill="1" applyBorder="1" applyAlignment="1" applyProtection="1">
      <alignment horizontal="center" vertical="center"/>
    </xf>
    <xf numFmtId="0" fontId="4" fillId="0" borderId="4" xfId="0" applyFont="1" applyBorder="1"/>
    <xf numFmtId="164" fontId="4" fillId="0" borderId="5" xfId="1" applyFont="1" applyFill="1" applyBorder="1" applyAlignment="1" applyProtection="1">
      <alignment horizontal="center" vertical="center"/>
    </xf>
    <xf numFmtId="0" fontId="4" fillId="0" borderId="3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40" xfId="0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17" fillId="0" borderId="19" xfId="0" applyFont="1" applyBorder="1" applyAlignment="1">
      <alignment vertical="center"/>
    </xf>
    <xf numFmtId="0" fontId="17" fillId="0" borderId="20" xfId="0" applyFont="1" applyBorder="1" applyAlignment="1">
      <alignment vertical="center"/>
    </xf>
    <xf numFmtId="0" fontId="17" fillId="0" borderId="25" xfId="0" applyFont="1" applyBorder="1" applyAlignment="1">
      <alignment vertical="center"/>
    </xf>
    <xf numFmtId="0" fontId="17" fillId="0" borderId="19" xfId="0" applyFont="1" applyBorder="1" applyAlignment="1">
      <alignment horizontal="left" vertical="center"/>
    </xf>
    <xf numFmtId="0" fontId="17" fillId="0" borderId="20" xfId="0" applyFont="1" applyBorder="1" applyAlignment="1">
      <alignment horizontal="left" vertical="center"/>
    </xf>
    <xf numFmtId="0" fontId="17" fillId="0" borderId="25" xfId="0" applyFont="1" applyBorder="1" applyAlignment="1">
      <alignment horizontal="left" vertical="center"/>
    </xf>
    <xf numFmtId="0" fontId="17" fillId="0" borderId="36" xfId="0" applyFont="1" applyBorder="1" applyAlignment="1">
      <alignment vertical="center"/>
    </xf>
    <xf numFmtId="0" fontId="17" fillId="0" borderId="32" xfId="0" applyFont="1" applyBorder="1" applyAlignment="1">
      <alignment vertical="center"/>
    </xf>
    <xf numFmtId="0" fontId="17" fillId="0" borderId="37" xfId="0" applyFont="1" applyBorder="1" applyAlignment="1">
      <alignment vertical="center"/>
    </xf>
    <xf numFmtId="0" fontId="17" fillId="0" borderId="23" xfId="0" applyFont="1" applyBorder="1" applyAlignment="1">
      <alignment vertical="center"/>
    </xf>
    <xf numFmtId="0" fontId="17" fillId="0" borderId="24" xfId="0" applyFont="1" applyBorder="1" applyAlignment="1">
      <alignment vertical="center"/>
    </xf>
    <xf numFmtId="0" fontId="18" fillId="0" borderId="6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9" fontId="18" fillId="0" borderId="26" xfId="3" applyFont="1" applyFill="1" applyBorder="1" applyAlignment="1" applyProtection="1">
      <alignment horizontal="center" vertical="center"/>
    </xf>
    <xf numFmtId="9" fontId="18" fillId="0" borderId="27" xfId="3" applyFont="1" applyFill="1" applyBorder="1" applyAlignment="1" applyProtection="1">
      <alignment horizontal="center" vertical="center"/>
    </xf>
    <xf numFmtId="0" fontId="19" fillId="0" borderId="19" xfId="0" applyFont="1" applyBorder="1" applyAlignment="1">
      <alignment vertical="center"/>
    </xf>
    <xf numFmtId="0" fontId="19" fillId="0" borderId="20" xfId="0" applyFont="1" applyBorder="1" applyAlignment="1">
      <alignment vertical="center"/>
    </xf>
    <xf numFmtId="0" fontId="19" fillId="0" borderId="25" xfId="0" applyFont="1" applyBorder="1" applyAlignment="1">
      <alignment vertical="center"/>
    </xf>
    <xf numFmtId="9" fontId="18" fillId="0" borderId="29" xfId="3" applyFont="1" applyFill="1" applyBorder="1" applyAlignment="1" applyProtection="1">
      <alignment horizontal="center" vertical="center"/>
    </xf>
    <xf numFmtId="9" fontId="18" fillId="0" borderId="20" xfId="3" applyFont="1" applyFill="1" applyBorder="1" applyAlignment="1" applyProtection="1">
      <alignment horizontal="center" vertical="center"/>
    </xf>
    <xf numFmtId="9" fontId="18" fillId="0" borderId="31" xfId="3" applyFont="1" applyFill="1" applyBorder="1" applyAlignment="1" applyProtection="1">
      <alignment horizontal="center" vertical="center"/>
    </xf>
    <xf numFmtId="9" fontId="18" fillId="0" borderId="32" xfId="3" applyFont="1" applyFill="1" applyBorder="1" applyAlignment="1" applyProtection="1">
      <alignment horizontal="center" vertical="center"/>
    </xf>
    <xf numFmtId="0" fontId="10" fillId="3" borderId="11" xfId="0" applyFont="1" applyFill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164" fontId="7" fillId="2" borderId="7" xfId="1" applyFont="1" applyFill="1" applyBorder="1" applyAlignment="1" applyProtection="1">
      <alignment horizontal="center" vertical="center" wrapText="1"/>
    </xf>
    <xf numFmtId="164" fontId="7" fillId="2" borderId="8" xfId="1" applyFont="1" applyFill="1" applyBorder="1" applyAlignment="1" applyProtection="1">
      <alignment horizontal="center" vertical="center" wrapText="1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85725</xdr:colOff>
      <xdr:row>0</xdr:row>
      <xdr:rowOff>190500</xdr:rowOff>
    </xdr:from>
    <xdr:to>
      <xdr:col>47</xdr:col>
      <xdr:colOff>59055</xdr:colOff>
      <xdr:row>22</xdr:row>
      <xdr:rowOff>70485</xdr:rowOff>
    </xdr:to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9D03E0B-C93E-481D-A00C-919404B3848C}"/>
            </a:ext>
          </a:extLst>
        </xdr:cNvPr>
        <xdr:cNvSpPr/>
      </xdr:nvSpPr>
      <xdr:spPr>
        <a:xfrm>
          <a:off x="20859750" y="190500"/>
          <a:ext cx="10441305" cy="5147310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2000">
              <a:solidFill>
                <a:srgbClr val="EE0000"/>
              </a:solidFill>
            </a:rPr>
            <a:t>El formato es de apoyo para presentar oferta</a:t>
          </a:r>
          <a:r>
            <a:rPr lang="es-CO" sz="2000" baseline="0">
              <a:solidFill>
                <a:srgbClr val="EE0000"/>
              </a:solidFill>
            </a:rPr>
            <a:t> económica</a:t>
          </a:r>
        </a:p>
        <a:p>
          <a:pPr algn="ctr"/>
          <a:r>
            <a:rPr lang="es-CO" sz="2000" baseline="0">
              <a:solidFill>
                <a:srgbClr val="EE0000"/>
              </a:solidFill>
            </a:rPr>
            <a:t>Realice un ejercicio de diligenciamiento previo a la presentación de oferta incluyendo cantidades y valores y seleccionando tarifas de IVA de la lista, con esto puede verificar que el formato liquida de forma correcta los valores</a:t>
          </a:r>
        </a:p>
        <a:p>
          <a:pPr algn="ctr"/>
          <a:r>
            <a:rPr lang="es-CO" sz="2000" baseline="0">
              <a:solidFill>
                <a:srgbClr val="EE0000"/>
              </a:solidFill>
            </a:rPr>
            <a:t>Si encuentra alguna falla en el formato no lo use y presente su oferta económica en un formato de su </a:t>
          </a:r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elaboración</a:t>
          </a:r>
        </a:p>
        <a:p>
          <a:pPr algn="l"/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Elimine las filas que no use y diligencie los espacios de la cabecera y el pie del documento según se solicita</a:t>
          </a:r>
        </a:p>
        <a:p>
          <a:pPr algn="l"/>
          <a:r>
            <a:rPr lang="es-CO" sz="2000" baseline="0">
              <a:solidFill>
                <a:srgbClr val="EE0000"/>
              </a:solidFill>
              <a:latin typeface="+mn-lt"/>
              <a:ea typeface="+mn-ea"/>
              <a:cs typeface="+mn-cs"/>
            </a:rPr>
            <a:t>El documento de oferta económica es la base de la propuesta en el proceso y su dligenciamiento incorrecto puede ser causal de rechazo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L150" dT="2022-06-09T21:08:43.21" personId="{00000000-0000-0000-0000-000000000000}" id="{5C0348BA-956E-45DC-ADA3-36F3DBAEC797}">
    <text>Valor de la oferta a registrar en SECOP II.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7C476-97AA-4E20-AE4F-469B434E505F}">
  <sheetPr>
    <pageSetUpPr fitToPage="1"/>
  </sheetPr>
  <dimension ref="B1:O182"/>
  <sheetViews>
    <sheetView showGridLines="0" tabSelected="1" topLeftCell="A129" zoomScaleNormal="100" workbookViewId="0">
      <selection activeCell="D141" sqref="C14:E141"/>
    </sheetView>
  </sheetViews>
  <sheetFormatPr baseColWidth="10" defaultColWidth="4.5703125" defaultRowHeight="15" x14ac:dyDescent="0.25"/>
  <cols>
    <col min="1" max="1" width="4.5703125" style="1"/>
    <col min="2" max="2" width="5.7109375" style="1" bestFit="1" customWidth="1"/>
    <col min="3" max="3" width="26" style="1" customWidth="1"/>
    <col min="4" max="4" width="23.42578125" style="1" bestFit="1" customWidth="1"/>
    <col min="5" max="5" width="105.140625" style="1" customWidth="1"/>
    <col min="6" max="6" width="17.5703125" style="1" bestFit="1" customWidth="1"/>
    <col min="7" max="7" width="19.140625" style="1" bestFit="1" customWidth="1"/>
    <col min="8" max="8" width="25.7109375" style="2" bestFit="1" customWidth="1"/>
    <col min="9" max="9" width="13" style="2" bestFit="1" customWidth="1"/>
    <col min="10" max="10" width="14.85546875" style="2" bestFit="1" customWidth="1"/>
    <col min="11" max="11" width="29.7109375" style="2" bestFit="1" customWidth="1"/>
    <col min="12" max="12" width="26.7109375" style="2" bestFit="1" customWidth="1"/>
    <col min="13" max="18" width="4.5703125" style="1"/>
    <col min="19" max="19" width="1.5703125" style="1" bestFit="1" customWidth="1"/>
    <col min="20" max="16384" width="4.5703125" style="1"/>
  </cols>
  <sheetData>
    <row r="1" spans="2:15" ht="15.75" thickBot="1" x14ac:dyDescent="0.3"/>
    <row r="2" spans="2:15" x14ac:dyDescent="0.25">
      <c r="B2" s="3"/>
      <c r="C2" s="4"/>
      <c r="D2" s="4"/>
      <c r="E2" s="4"/>
      <c r="F2" s="4"/>
      <c r="G2" s="4"/>
      <c r="H2" s="5"/>
      <c r="I2" s="5"/>
      <c r="J2" s="5"/>
      <c r="K2" s="5"/>
      <c r="L2" s="6"/>
    </row>
    <row r="3" spans="2:15" x14ac:dyDescent="0.25">
      <c r="B3" s="46" t="s">
        <v>0</v>
      </c>
      <c r="C3" s="47"/>
      <c r="D3" s="47"/>
      <c r="E3" s="47"/>
      <c r="F3" s="47"/>
      <c r="G3" s="47"/>
      <c r="H3" s="47"/>
      <c r="I3" s="47"/>
      <c r="J3" s="47"/>
      <c r="K3" s="47"/>
      <c r="L3" s="48"/>
    </row>
    <row r="4" spans="2:15" x14ac:dyDescent="0.25">
      <c r="B4" s="46" t="s">
        <v>1</v>
      </c>
      <c r="C4" s="47"/>
      <c r="D4" s="47"/>
      <c r="E4" s="47"/>
      <c r="F4" s="47"/>
      <c r="G4" s="47"/>
      <c r="H4" s="47"/>
      <c r="I4" s="47"/>
      <c r="J4" s="47"/>
      <c r="K4" s="47"/>
      <c r="L4" s="48"/>
    </row>
    <row r="5" spans="2:15" x14ac:dyDescent="0.25">
      <c r="B5" s="46" t="s">
        <v>2</v>
      </c>
      <c r="C5" s="47"/>
      <c r="D5" s="47"/>
      <c r="E5" s="47"/>
      <c r="F5" s="47"/>
      <c r="G5" s="47"/>
      <c r="H5" s="47"/>
      <c r="I5" s="47"/>
      <c r="J5" s="47"/>
      <c r="K5" s="47"/>
      <c r="L5" s="48"/>
    </row>
    <row r="6" spans="2:15" x14ac:dyDescent="0.25">
      <c r="B6" s="7"/>
      <c r="C6" s="8"/>
      <c r="D6" s="8"/>
      <c r="E6" s="8"/>
      <c r="F6" s="8"/>
      <c r="G6" s="8"/>
      <c r="H6" s="8"/>
      <c r="I6" s="8"/>
      <c r="J6" s="8"/>
      <c r="K6" s="8"/>
      <c r="L6" s="9"/>
    </row>
    <row r="7" spans="2:15" customFormat="1" x14ac:dyDescent="0.25">
      <c r="B7" s="82" t="s">
        <v>3</v>
      </c>
      <c r="C7" s="83"/>
      <c r="D7" s="83"/>
      <c r="E7" s="83"/>
      <c r="F7" s="83"/>
      <c r="G7" s="83"/>
      <c r="H7" s="83"/>
      <c r="I7" s="83"/>
      <c r="J7" s="83"/>
      <c r="K7" s="83"/>
      <c r="L7" s="84"/>
    </row>
    <row r="8" spans="2:15" customFormat="1" x14ac:dyDescent="0.25">
      <c r="B8" s="82"/>
      <c r="C8" s="83"/>
      <c r="D8" s="83"/>
      <c r="E8" s="83"/>
      <c r="F8" s="83"/>
      <c r="G8" s="83"/>
      <c r="H8" s="83"/>
      <c r="I8" s="83"/>
      <c r="J8" s="83"/>
      <c r="K8" s="83"/>
      <c r="L8" s="10"/>
    </row>
    <row r="9" spans="2:15" customFormat="1" x14ac:dyDescent="0.25">
      <c r="B9" s="82" t="s">
        <v>4</v>
      </c>
      <c r="C9" s="83"/>
      <c r="D9" s="83"/>
      <c r="E9" s="83"/>
      <c r="F9" s="83"/>
      <c r="G9" s="83"/>
      <c r="H9" s="83"/>
      <c r="I9" s="83"/>
      <c r="J9" s="83"/>
      <c r="K9" s="83"/>
      <c r="L9" s="84"/>
    </row>
    <row r="10" spans="2:15" customFormat="1" x14ac:dyDescent="0.25">
      <c r="B10" s="82" t="s">
        <v>5</v>
      </c>
      <c r="C10" s="83"/>
      <c r="D10" s="83"/>
      <c r="E10" s="83"/>
      <c r="F10" s="83"/>
      <c r="G10" s="83"/>
      <c r="H10" s="83"/>
      <c r="I10" s="83"/>
      <c r="J10" s="83"/>
      <c r="K10" s="83"/>
      <c r="L10" s="84"/>
    </row>
    <row r="11" spans="2:15" customFormat="1" x14ac:dyDescent="0.25">
      <c r="B11" s="82" t="s">
        <v>6</v>
      </c>
      <c r="C11" s="83"/>
      <c r="D11" s="83"/>
      <c r="E11" s="83"/>
      <c r="F11" s="83"/>
      <c r="G11" s="83"/>
      <c r="H11" s="83"/>
      <c r="I11" s="83"/>
      <c r="J11" s="83"/>
      <c r="K11" s="83"/>
      <c r="L11" s="84"/>
    </row>
    <row r="12" spans="2:15" customFormat="1" ht="15.75" thickBot="1" x14ac:dyDescent="0.3">
      <c r="B12" s="11"/>
      <c r="C12" s="12"/>
      <c r="D12" s="12"/>
      <c r="E12" s="12"/>
      <c r="F12" s="12"/>
      <c r="G12" s="12"/>
      <c r="H12" s="12"/>
      <c r="I12" s="12"/>
      <c r="J12" s="12"/>
      <c r="K12" s="12"/>
      <c r="L12" s="13"/>
    </row>
    <row r="13" spans="2:15" s="18" customFormat="1" ht="24" x14ac:dyDescent="0.25">
      <c r="B13" s="14" t="s">
        <v>7</v>
      </c>
      <c r="C13" s="15"/>
      <c r="D13" s="85" t="s">
        <v>8</v>
      </c>
      <c r="E13" s="86"/>
      <c r="F13" s="16" t="s">
        <v>9</v>
      </c>
      <c r="G13" s="16" t="s">
        <v>10</v>
      </c>
      <c r="H13" s="16" t="s">
        <v>11</v>
      </c>
      <c r="I13" s="16" t="s">
        <v>12</v>
      </c>
      <c r="J13" s="16" t="s">
        <v>13</v>
      </c>
      <c r="K13" s="16" t="s">
        <v>14</v>
      </c>
      <c r="L13" s="17" t="s">
        <v>15</v>
      </c>
    </row>
    <row r="14" spans="2:15" s="24" customFormat="1" ht="23.25" customHeight="1" x14ac:dyDescent="0.25">
      <c r="B14" s="19">
        <v>1</v>
      </c>
      <c r="C14" s="79" t="s">
        <v>16</v>
      </c>
      <c r="D14" s="75" t="s">
        <v>17</v>
      </c>
      <c r="E14" s="75"/>
      <c r="F14" s="20"/>
      <c r="G14" s="20"/>
      <c r="H14" s="21"/>
      <c r="I14" s="22">
        <v>0</v>
      </c>
      <c r="J14" s="23">
        <f>+H14*I14</f>
        <v>0</v>
      </c>
      <c r="K14" s="21">
        <f>+H14+J14</f>
        <v>0</v>
      </c>
      <c r="L14" s="21">
        <f>+K14*G14</f>
        <v>0</v>
      </c>
    </row>
    <row r="15" spans="2:15" s="24" customFormat="1" ht="23.25" customHeight="1" x14ac:dyDescent="0.25">
      <c r="B15" s="19">
        <v>2</v>
      </c>
      <c r="C15" s="80"/>
      <c r="D15" s="75" t="s">
        <v>18</v>
      </c>
      <c r="E15" s="75"/>
      <c r="F15" s="20"/>
      <c r="G15" s="20"/>
      <c r="H15" s="21"/>
      <c r="I15" s="22">
        <v>0</v>
      </c>
      <c r="J15" s="23">
        <f t="shared" ref="J15:J78" si="0">+H15*I15</f>
        <v>0</v>
      </c>
      <c r="K15" s="21">
        <f>+H15+J15</f>
        <v>0</v>
      </c>
      <c r="L15" s="21">
        <f>+K15*G15</f>
        <v>0</v>
      </c>
      <c r="O15" s="25"/>
    </row>
    <row r="16" spans="2:15" s="24" customFormat="1" ht="23.25" customHeight="1" x14ac:dyDescent="0.25">
      <c r="B16" s="19">
        <v>3</v>
      </c>
      <c r="C16" s="80"/>
      <c r="D16" s="75" t="s">
        <v>19</v>
      </c>
      <c r="E16" s="75"/>
      <c r="F16" s="26"/>
      <c r="G16" s="20"/>
      <c r="H16" s="21"/>
      <c r="I16" s="22">
        <v>0</v>
      </c>
      <c r="J16" s="23">
        <f t="shared" si="0"/>
        <v>0</v>
      </c>
      <c r="K16" s="21">
        <f t="shared" ref="K16:K79" si="1">+H16+J16</f>
        <v>0</v>
      </c>
      <c r="L16" s="21">
        <f t="shared" ref="L16:L79" si="2">+K16*G16</f>
        <v>0</v>
      </c>
    </row>
    <row r="17" spans="2:12" s="24" customFormat="1" ht="23.25" customHeight="1" x14ac:dyDescent="0.25">
      <c r="B17" s="19">
        <v>4</v>
      </c>
      <c r="C17" s="80"/>
      <c r="D17" s="75" t="s">
        <v>20</v>
      </c>
      <c r="E17" s="75"/>
      <c r="F17" s="26"/>
      <c r="G17" s="20"/>
      <c r="H17" s="21"/>
      <c r="I17" s="22">
        <v>0</v>
      </c>
      <c r="J17" s="23">
        <f t="shared" si="0"/>
        <v>0</v>
      </c>
      <c r="K17" s="21">
        <f t="shared" si="1"/>
        <v>0</v>
      </c>
      <c r="L17" s="21">
        <f t="shared" si="2"/>
        <v>0</v>
      </c>
    </row>
    <row r="18" spans="2:12" s="24" customFormat="1" ht="23.25" customHeight="1" x14ac:dyDescent="0.25">
      <c r="B18" s="19">
        <v>5</v>
      </c>
      <c r="C18" s="80"/>
      <c r="D18" s="75" t="s">
        <v>21</v>
      </c>
      <c r="E18" s="75"/>
      <c r="F18" s="20"/>
      <c r="G18" s="20"/>
      <c r="H18" s="21"/>
      <c r="I18" s="22">
        <v>0</v>
      </c>
      <c r="J18" s="23">
        <f t="shared" si="0"/>
        <v>0</v>
      </c>
      <c r="K18" s="21">
        <f t="shared" si="1"/>
        <v>0</v>
      </c>
      <c r="L18" s="21">
        <f t="shared" si="2"/>
        <v>0</v>
      </c>
    </row>
    <row r="19" spans="2:12" s="24" customFormat="1" ht="23.25" customHeight="1" x14ac:dyDescent="0.25">
      <c r="B19" s="19">
        <v>6</v>
      </c>
      <c r="C19" s="80"/>
      <c r="D19" s="75" t="s">
        <v>22</v>
      </c>
      <c r="E19" s="75"/>
      <c r="F19" s="26"/>
      <c r="G19" s="20"/>
      <c r="H19" s="21"/>
      <c r="I19" s="22">
        <v>0</v>
      </c>
      <c r="J19" s="23">
        <f t="shared" si="0"/>
        <v>0</v>
      </c>
      <c r="K19" s="21">
        <f t="shared" si="1"/>
        <v>0</v>
      </c>
      <c r="L19" s="21">
        <f t="shared" si="2"/>
        <v>0</v>
      </c>
    </row>
    <row r="20" spans="2:12" s="24" customFormat="1" ht="23.25" customHeight="1" x14ac:dyDescent="0.25">
      <c r="B20" s="19">
        <v>7</v>
      </c>
      <c r="C20" s="80"/>
      <c r="D20" s="75" t="s">
        <v>23</v>
      </c>
      <c r="E20" s="75"/>
      <c r="F20" s="20"/>
      <c r="G20" s="20"/>
      <c r="H20" s="21"/>
      <c r="I20" s="22">
        <v>0</v>
      </c>
      <c r="J20" s="23">
        <f t="shared" si="0"/>
        <v>0</v>
      </c>
      <c r="K20" s="21">
        <f t="shared" si="1"/>
        <v>0</v>
      </c>
      <c r="L20" s="21">
        <f t="shared" si="2"/>
        <v>0</v>
      </c>
    </row>
    <row r="21" spans="2:12" s="24" customFormat="1" ht="23.25" customHeight="1" x14ac:dyDescent="0.25">
      <c r="B21" s="19">
        <v>8</v>
      </c>
      <c r="C21" s="80"/>
      <c r="D21" s="75" t="s">
        <v>24</v>
      </c>
      <c r="E21" s="75"/>
      <c r="F21" s="26"/>
      <c r="G21" s="20"/>
      <c r="H21" s="21"/>
      <c r="I21" s="22">
        <v>0</v>
      </c>
      <c r="J21" s="23">
        <f t="shared" si="0"/>
        <v>0</v>
      </c>
      <c r="K21" s="21">
        <f t="shared" si="1"/>
        <v>0</v>
      </c>
      <c r="L21" s="21">
        <f t="shared" si="2"/>
        <v>0</v>
      </c>
    </row>
    <row r="22" spans="2:12" s="24" customFormat="1" ht="23.25" customHeight="1" x14ac:dyDescent="0.25">
      <c r="B22" s="19">
        <v>9</v>
      </c>
      <c r="C22" s="80"/>
      <c r="D22" s="75" t="s">
        <v>25</v>
      </c>
      <c r="E22" s="75"/>
      <c r="F22" s="20"/>
      <c r="G22" s="20"/>
      <c r="H22" s="21"/>
      <c r="I22" s="22">
        <v>0</v>
      </c>
      <c r="J22" s="23">
        <f t="shared" si="0"/>
        <v>0</v>
      </c>
      <c r="K22" s="21">
        <f t="shared" si="1"/>
        <v>0</v>
      </c>
      <c r="L22" s="21">
        <f t="shared" si="2"/>
        <v>0</v>
      </c>
    </row>
    <row r="23" spans="2:12" s="24" customFormat="1" ht="23.25" customHeight="1" x14ac:dyDescent="0.25">
      <c r="B23" s="19">
        <v>10</v>
      </c>
      <c r="C23" s="80"/>
      <c r="D23" s="75" t="s">
        <v>26</v>
      </c>
      <c r="E23" s="75"/>
      <c r="F23" s="26"/>
      <c r="G23" s="20"/>
      <c r="H23" s="21"/>
      <c r="I23" s="22">
        <v>0</v>
      </c>
      <c r="J23" s="23">
        <f t="shared" si="0"/>
        <v>0</v>
      </c>
      <c r="K23" s="21">
        <f t="shared" si="1"/>
        <v>0</v>
      </c>
      <c r="L23" s="21">
        <f t="shared" si="2"/>
        <v>0</v>
      </c>
    </row>
    <row r="24" spans="2:12" s="24" customFormat="1" ht="23.25" customHeight="1" x14ac:dyDescent="0.25">
      <c r="B24" s="19">
        <v>11</v>
      </c>
      <c r="C24" s="80"/>
      <c r="D24" s="75" t="s">
        <v>27</v>
      </c>
      <c r="E24" s="75"/>
      <c r="F24" s="26"/>
      <c r="G24" s="20"/>
      <c r="H24" s="21"/>
      <c r="I24" s="22">
        <v>0</v>
      </c>
      <c r="J24" s="23">
        <f t="shared" si="0"/>
        <v>0</v>
      </c>
      <c r="K24" s="21">
        <f t="shared" si="1"/>
        <v>0</v>
      </c>
      <c r="L24" s="21">
        <f t="shared" si="2"/>
        <v>0</v>
      </c>
    </row>
    <row r="25" spans="2:12" s="24" customFormat="1" ht="23.25" customHeight="1" x14ac:dyDescent="0.25">
      <c r="B25" s="19">
        <v>12</v>
      </c>
      <c r="C25" s="80"/>
      <c r="D25" s="75" t="s">
        <v>28</v>
      </c>
      <c r="E25" s="75"/>
      <c r="F25" s="26"/>
      <c r="G25" s="20"/>
      <c r="H25" s="21"/>
      <c r="I25" s="22">
        <v>0</v>
      </c>
      <c r="J25" s="23">
        <f t="shared" si="0"/>
        <v>0</v>
      </c>
      <c r="K25" s="21">
        <f t="shared" si="1"/>
        <v>0</v>
      </c>
      <c r="L25" s="21">
        <f t="shared" si="2"/>
        <v>0</v>
      </c>
    </row>
    <row r="26" spans="2:12" s="24" customFormat="1" ht="23.25" customHeight="1" x14ac:dyDescent="0.25">
      <c r="B26" s="19">
        <v>13</v>
      </c>
      <c r="C26" s="80"/>
      <c r="D26" s="75" t="s">
        <v>29</v>
      </c>
      <c r="E26" s="75"/>
      <c r="F26" s="26"/>
      <c r="G26" s="20"/>
      <c r="H26" s="21"/>
      <c r="I26" s="22">
        <v>0</v>
      </c>
      <c r="J26" s="23">
        <f t="shared" si="0"/>
        <v>0</v>
      </c>
      <c r="K26" s="21">
        <f t="shared" si="1"/>
        <v>0</v>
      </c>
      <c r="L26" s="21">
        <f t="shared" si="2"/>
        <v>0</v>
      </c>
    </row>
    <row r="27" spans="2:12" s="24" customFormat="1" ht="23.25" customHeight="1" x14ac:dyDescent="0.25">
      <c r="B27" s="19">
        <v>14</v>
      </c>
      <c r="C27" s="80"/>
      <c r="D27" s="75" t="s">
        <v>30</v>
      </c>
      <c r="E27" s="75"/>
      <c r="F27" s="26"/>
      <c r="G27" s="20"/>
      <c r="H27" s="21"/>
      <c r="I27" s="22">
        <v>0</v>
      </c>
      <c r="J27" s="23">
        <f t="shared" si="0"/>
        <v>0</v>
      </c>
      <c r="K27" s="21">
        <f t="shared" si="1"/>
        <v>0</v>
      </c>
      <c r="L27" s="21">
        <f t="shared" si="2"/>
        <v>0</v>
      </c>
    </row>
    <row r="28" spans="2:12" s="24" customFormat="1" ht="23.25" customHeight="1" x14ac:dyDescent="0.25">
      <c r="B28" s="19">
        <v>15</v>
      </c>
      <c r="C28" s="80"/>
      <c r="D28" s="75" t="s">
        <v>31</v>
      </c>
      <c r="E28" s="75"/>
      <c r="F28" s="26"/>
      <c r="G28" s="20"/>
      <c r="H28" s="21"/>
      <c r="I28" s="22">
        <v>0</v>
      </c>
      <c r="J28" s="23">
        <f t="shared" si="0"/>
        <v>0</v>
      </c>
      <c r="K28" s="21">
        <f t="shared" si="1"/>
        <v>0</v>
      </c>
      <c r="L28" s="21">
        <f t="shared" si="2"/>
        <v>0</v>
      </c>
    </row>
    <row r="29" spans="2:12" s="24" customFormat="1" ht="23.25" customHeight="1" x14ac:dyDescent="0.25">
      <c r="B29" s="19">
        <v>16</v>
      </c>
      <c r="C29" s="80"/>
      <c r="D29" s="75" t="s">
        <v>32</v>
      </c>
      <c r="E29" s="75"/>
      <c r="F29" s="26"/>
      <c r="G29" s="20"/>
      <c r="H29" s="21"/>
      <c r="I29" s="22">
        <v>0</v>
      </c>
      <c r="J29" s="23">
        <f t="shared" si="0"/>
        <v>0</v>
      </c>
      <c r="K29" s="21">
        <f t="shared" si="1"/>
        <v>0</v>
      </c>
      <c r="L29" s="21">
        <f t="shared" si="2"/>
        <v>0</v>
      </c>
    </row>
    <row r="30" spans="2:12" s="24" customFormat="1" ht="23.25" customHeight="1" x14ac:dyDescent="0.25">
      <c r="B30" s="19">
        <v>17</v>
      </c>
      <c r="C30" s="80"/>
      <c r="D30" s="75" t="s">
        <v>33</v>
      </c>
      <c r="E30" s="75"/>
      <c r="F30" s="26"/>
      <c r="G30" s="20"/>
      <c r="H30" s="21"/>
      <c r="I30" s="22">
        <v>0</v>
      </c>
      <c r="J30" s="23">
        <f t="shared" si="0"/>
        <v>0</v>
      </c>
      <c r="K30" s="21">
        <f t="shared" si="1"/>
        <v>0</v>
      </c>
      <c r="L30" s="21">
        <f t="shared" si="2"/>
        <v>0</v>
      </c>
    </row>
    <row r="31" spans="2:12" s="24" customFormat="1" ht="23.25" customHeight="1" x14ac:dyDescent="0.25">
      <c r="B31" s="19">
        <v>18</v>
      </c>
      <c r="C31" s="80"/>
      <c r="D31" s="75" t="s">
        <v>34</v>
      </c>
      <c r="E31" s="75"/>
      <c r="F31" s="26"/>
      <c r="G31" s="20"/>
      <c r="H31" s="21"/>
      <c r="I31" s="22">
        <v>0</v>
      </c>
      <c r="J31" s="23">
        <f t="shared" si="0"/>
        <v>0</v>
      </c>
      <c r="K31" s="21">
        <f t="shared" si="1"/>
        <v>0</v>
      </c>
      <c r="L31" s="21">
        <f t="shared" si="2"/>
        <v>0</v>
      </c>
    </row>
    <row r="32" spans="2:12" s="24" customFormat="1" ht="23.25" customHeight="1" x14ac:dyDescent="0.25">
      <c r="B32" s="19">
        <v>19</v>
      </c>
      <c r="C32" s="80"/>
      <c r="D32" s="75" t="s">
        <v>35</v>
      </c>
      <c r="E32" s="75"/>
      <c r="F32" s="26"/>
      <c r="G32" s="20"/>
      <c r="H32" s="21"/>
      <c r="I32" s="22">
        <v>0</v>
      </c>
      <c r="J32" s="23">
        <f t="shared" si="0"/>
        <v>0</v>
      </c>
      <c r="K32" s="21">
        <f t="shared" si="1"/>
        <v>0</v>
      </c>
      <c r="L32" s="21">
        <f t="shared" si="2"/>
        <v>0</v>
      </c>
    </row>
    <row r="33" spans="2:12" s="24" customFormat="1" ht="23.25" customHeight="1" x14ac:dyDescent="0.25">
      <c r="B33" s="19">
        <v>20</v>
      </c>
      <c r="C33" s="80"/>
      <c r="D33" s="75" t="s">
        <v>36</v>
      </c>
      <c r="E33" s="75"/>
      <c r="F33" s="26"/>
      <c r="G33" s="20"/>
      <c r="H33" s="21"/>
      <c r="I33" s="22">
        <v>0</v>
      </c>
      <c r="J33" s="23">
        <f t="shared" si="0"/>
        <v>0</v>
      </c>
      <c r="K33" s="21">
        <f t="shared" si="1"/>
        <v>0</v>
      </c>
      <c r="L33" s="21">
        <f t="shared" si="2"/>
        <v>0</v>
      </c>
    </row>
    <row r="34" spans="2:12" s="24" customFormat="1" ht="23.25" customHeight="1" x14ac:dyDescent="0.25">
      <c r="B34" s="19">
        <v>21</v>
      </c>
      <c r="C34" s="80"/>
      <c r="D34" s="75" t="s">
        <v>37</v>
      </c>
      <c r="E34" s="75"/>
      <c r="F34" s="26"/>
      <c r="G34" s="20"/>
      <c r="H34" s="21"/>
      <c r="I34" s="22">
        <v>0</v>
      </c>
      <c r="J34" s="23">
        <f t="shared" si="0"/>
        <v>0</v>
      </c>
      <c r="K34" s="21">
        <f t="shared" si="1"/>
        <v>0</v>
      </c>
      <c r="L34" s="21">
        <f t="shared" si="2"/>
        <v>0</v>
      </c>
    </row>
    <row r="35" spans="2:12" s="24" customFormat="1" ht="23.25" customHeight="1" x14ac:dyDescent="0.25">
      <c r="B35" s="19">
        <v>22</v>
      </c>
      <c r="C35" s="80"/>
      <c r="D35" s="75" t="s">
        <v>38</v>
      </c>
      <c r="E35" s="75"/>
      <c r="F35" s="26"/>
      <c r="G35" s="20"/>
      <c r="H35" s="21"/>
      <c r="I35" s="22">
        <v>0</v>
      </c>
      <c r="J35" s="23">
        <f t="shared" si="0"/>
        <v>0</v>
      </c>
      <c r="K35" s="21">
        <f t="shared" si="1"/>
        <v>0</v>
      </c>
      <c r="L35" s="21">
        <f t="shared" si="2"/>
        <v>0</v>
      </c>
    </row>
    <row r="36" spans="2:12" s="24" customFormat="1" ht="23.25" customHeight="1" x14ac:dyDescent="0.25">
      <c r="B36" s="19">
        <v>23</v>
      </c>
      <c r="C36" s="80"/>
      <c r="D36" s="75" t="s">
        <v>39</v>
      </c>
      <c r="E36" s="75"/>
      <c r="F36" s="26"/>
      <c r="G36" s="20"/>
      <c r="H36" s="21"/>
      <c r="I36" s="22">
        <v>0</v>
      </c>
      <c r="J36" s="23">
        <f t="shared" si="0"/>
        <v>0</v>
      </c>
      <c r="K36" s="21">
        <f t="shared" si="1"/>
        <v>0</v>
      </c>
      <c r="L36" s="21">
        <f t="shared" si="2"/>
        <v>0</v>
      </c>
    </row>
    <row r="37" spans="2:12" s="24" customFormat="1" ht="23.25" customHeight="1" x14ac:dyDescent="0.25">
      <c r="B37" s="19">
        <v>24</v>
      </c>
      <c r="C37" s="80"/>
      <c r="D37" s="75" t="s">
        <v>40</v>
      </c>
      <c r="E37" s="75"/>
      <c r="F37" s="26"/>
      <c r="G37" s="20"/>
      <c r="H37" s="21"/>
      <c r="I37" s="22">
        <v>0</v>
      </c>
      <c r="J37" s="23">
        <f t="shared" si="0"/>
        <v>0</v>
      </c>
      <c r="K37" s="21">
        <f t="shared" si="1"/>
        <v>0</v>
      </c>
      <c r="L37" s="21">
        <f t="shared" si="2"/>
        <v>0</v>
      </c>
    </row>
    <row r="38" spans="2:12" s="24" customFormat="1" ht="23.25" customHeight="1" x14ac:dyDescent="0.25">
      <c r="B38" s="19">
        <v>25</v>
      </c>
      <c r="C38" s="80"/>
      <c r="D38" s="75" t="s">
        <v>41</v>
      </c>
      <c r="E38" s="75"/>
      <c r="F38" s="26"/>
      <c r="G38" s="20"/>
      <c r="H38" s="21"/>
      <c r="I38" s="22">
        <v>0</v>
      </c>
      <c r="J38" s="23">
        <f t="shared" si="0"/>
        <v>0</v>
      </c>
      <c r="K38" s="21">
        <f t="shared" si="1"/>
        <v>0</v>
      </c>
      <c r="L38" s="21">
        <f t="shared" si="2"/>
        <v>0</v>
      </c>
    </row>
    <row r="39" spans="2:12" s="24" customFormat="1" ht="23.25" customHeight="1" x14ac:dyDescent="0.25">
      <c r="B39" s="19">
        <v>26</v>
      </c>
      <c r="C39" s="80"/>
      <c r="D39" s="75" t="s">
        <v>42</v>
      </c>
      <c r="E39" s="75"/>
      <c r="F39" s="26"/>
      <c r="G39" s="20"/>
      <c r="H39" s="21"/>
      <c r="I39" s="22">
        <v>0</v>
      </c>
      <c r="J39" s="23">
        <f t="shared" si="0"/>
        <v>0</v>
      </c>
      <c r="K39" s="21">
        <f t="shared" si="1"/>
        <v>0</v>
      </c>
      <c r="L39" s="21">
        <f t="shared" si="2"/>
        <v>0</v>
      </c>
    </row>
    <row r="40" spans="2:12" s="24" customFormat="1" ht="23.25" customHeight="1" x14ac:dyDescent="0.25">
      <c r="B40" s="19">
        <v>27</v>
      </c>
      <c r="C40" s="80"/>
      <c r="D40" s="75" t="s">
        <v>43</v>
      </c>
      <c r="E40" s="75"/>
      <c r="F40" s="26"/>
      <c r="G40" s="20"/>
      <c r="H40" s="21"/>
      <c r="I40" s="22">
        <v>0</v>
      </c>
      <c r="J40" s="23">
        <f t="shared" si="0"/>
        <v>0</v>
      </c>
      <c r="K40" s="21">
        <f t="shared" si="1"/>
        <v>0</v>
      </c>
      <c r="L40" s="21">
        <f t="shared" si="2"/>
        <v>0</v>
      </c>
    </row>
    <row r="41" spans="2:12" s="24" customFormat="1" ht="23.25" customHeight="1" x14ac:dyDescent="0.25">
      <c r="B41" s="19">
        <v>28</v>
      </c>
      <c r="C41" s="80"/>
      <c r="D41" s="75" t="s">
        <v>44</v>
      </c>
      <c r="E41" s="75"/>
      <c r="F41" s="26"/>
      <c r="G41" s="20"/>
      <c r="H41" s="21"/>
      <c r="I41" s="22">
        <v>0</v>
      </c>
      <c r="J41" s="23">
        <f t="shared" si="0"/>
        <v>0</v>
      </c>
      <c r="K41" s="21">
        <f t="shared" si="1"/>
        <v>0</v>
      </c>
      <c r="L41" s="21">
        <f t="shared" si="2"/>
        <v>0</v>
      </c>
    </row>
    <row r="42" spans="2:12" s="24" customFormat="1" ht="23.25" customHeight="1" x14ac:dyDescent="0.25">
      <c r="B42" s="19">
        <v>29</v>
      </c>
      <c r="C42" s="80"/>
      <c r="D42" s="75" t="s">
        <v>45</v>
      </c>
      <c r="E42" s="75"/>
      <c r="F42" s="26"/>
      <c r="G42" s="20"/>
      <c r="H42" s="21"/>
      <c r="I42" s="22">
        <v>0</v>
      </c>
      <c r="J42" s="23">
        <f t="shared" si="0"/>
        <v>0</v>
      </c>
      <c r="K42" s="21">
        <f t="shared" si="1"/>
        <v>0</v>
      </c>
      <c r="L42" s="21">
        <f t="shared" si="2"/>
        <v>0</v>
      </c>
    </row>
    <row r="43" spans="2:12" s="24" customFormat="1" ht="23.25" customHeight="1" x14ac:dyDescent="0.25">
      <c r="B43" s="19">
        <v>30</v>
      </c>
      <c r="C43" s="81"/>
      <c r="D43" s="75" t="s">
        <v>46</v>
      </c>
      <c r="E43" s="75"/>
      <c r="F43" s="26"/>
      <c r="G43" s="20"/>
      <c r="H43" s="21"/>
      <c r="I43" s="22">
        <v>0</v>
      </c>
      <c r="J43" s="23">
        <f t="shared" si="0"/>
        <v>0</v>
      </c>
      <c r="K43" s="21">
        <f t="shared" si="1"/>
        <v>0</v>
      </c>
      <c r="L43" s="21">
        <f t="shared" si="2"/>
        <v>0</v>
      </c>
    </row>
    <row r="44" spans="2:12" s="24" customFormat="1" ht="23.25" customHeight="1" x14ac:dyDescent="0.25">
      <c r="B44" s="19">
        <v>31</v>
      </c>
      <c r="C44" s="79" t="s">
        <v>47</v>
      </c>
      <c r="D44" s="75" t="s">
        <v>48</v>
      </c>
      <c r="E44" s="75"/>
      <c r="F44" s="26"/>
      <c r="G44" s="20"/>
      <c r="H44" s="21"/>
      <c r="I44" s="22">
        <v>0</v>
      </c>
      <c r="J44" s="23">
        <f t="shared" si="0"/>
        <v>0</v>
      </c>
      <c r="K44" s="21">
        <f t="shared" si="1"/>
        <v>0</v>
      </c>
      <c r="L44" s="21">
        <f t="shared" si="2"/>
        <v>0</v>
      </c>
    </row>
    <row r="45" spans="2:12" s="24" customFormat="1" ht="23.25" customHeight="1" x14ac:dyDescent="0.25">
      <c r="B45" s="19">
        <v>32</v>
      </c>
      <c r="C45" s="80"/>
      <c r="D45" s="75" t="s">
        <v>49</v>
      </c>
      <c r="E45" s="75"/>
      <c r="F45" s="26"/>
      <c r="G45" s="20"/>
      <c r="H45" s="21"/>
      <c r="I45" s="22">
        <v>0</v>
      </c>
      <c r="J45" s="23">
        <f t="shared" si="0"/>
        <v>0</v>
      </c>
      <c r="K45" s="21">
        <f t="shared" si="1"/>
        <v>0</v>
      </c>
      <c r="L45" s="21">
        <f t="shared" si="2"/>
        <v>0</v>
      </c>
    </row>
    <row r="46" spans="2:12" s="24" customFormat="1" ht="23.25" customHeight="1" x14ac:dyDescent="0.25">
      <c r="B46" s="19">
        <v>33</v>
      </c>
      <c r="C46" s="80"/>
      <c r="D46" s="75" t="s">
        <v>50</v>
      </c>
      <c r="E46" s="75"/>
      <c r="F46" s="26"/>
      <c r="G46" s="20"/>
      <c r="H46" s="21"/>
      <c r="I46" s="22">
        <v>0</v>
      </c>
      <c r="J46" s="23">
        <f t="shared" si="0"/>
        <v>0</v>
      </c>
      <c r="K46" s="21">
        <f t="shared" si="1"/>
        <v>0</v>
      </c>
      <c r="L46" s="21">
        <f t="shared" si="2"/>
        <v>0</v>
      </c>
    </row>
    <row r="47" spans="2:12" s="24" customFormat="1" ht="23.25" customHeight="1" x14ac:dyDescent="0.25">
      <c r="B47" s="19">
        <v>34</v>
      </c>
      <c r="C47" s="80"/>
      <c r="D47" s="75" t="s">
        <v>51</v>
      </c>
      <c r="E47" s="75"/>
      <c r="F47" s="26"/>
      <c r="G47" s="20"/>
      <c r="H47" s="21"/>
      <c r="I47" s="22">
        <v>0</v>
      </c>
      <c r="J47" s="23">
        <f t="shared" si="0"/>
        <v>0</v>
      </c>
      <c r="K47" s="21">
        <f t="shared" si="1"/>
        <v>0</v>
      </c>
      <c r="L47" s="21">
        <f t="shared" si="2"/>
        <v>0</v>
      </c>
    </row>
    <row r="48" spans="2:12" s="24" customFormat="1" ht="23.25" customHeight="1" x14ac:dyDescent="0.25">
      <c r="B48" s="19">
        <v>35</v>
      </c>
      <c r="C48" s="80"/>
      <c r="D48" s="75" t="s">
        <v>52</v>
      </c>
      <c r="E48" s="75"/>
      <c r="F48" s="26"/>
      <c r="G48" s="20"/>
      <c r="H48" s="21"/>
      <c r="I48" s="22">
        <v>0</v>
      </c>
      <c r="J48" s="23">
        <f t="shared" si="0"/>
        <v>0</v>
      </c>
      <c r="K48" s="21">
        <f t="shared" si="1"/>
        <v>0</v>
      </c>
      <c r="L48" s="21">
        <f t="shared" si="2"/>
        <v>0</v>
      </c>
    </row>
    <row r="49" spans="2:12" s="24" customFormat="1" ht="23.25" customHeight="1" x14ac:dyDescent="0.25">
      <c r="B49" s="19">
        <v>36</v>
      </c>
      <c r="C49" s="80"/>
      <c r="D49" s="75" t="s">
        <v>53</v>
      </c>
      <c r="E49" s="75"/>
      <c r="F49" s="26"/>
      <c r="G49" s="20"/>
      <c r="H49" s="21"/>
      <c r="I49" s="22">
        <v>0</v>
      </c>
      <c r="J49" s="23">
        <f t="shared" si="0"/>
        <v>0</v>
      </c>
      <c r="K49" s="21">
        <f t="shared" si="1"/>
        <v>0</v>
      </c>
      <c r="L49" s="21">
        <f t="shared" si="2"/>
        <v>0</v>
      </c>
    </row>
    <row r="50" spans="2:12" s="24" customFormat="1" ht="23.25" customHeight="1" x14ac:dyDescent="0.25">
      <c r="B50" s="19">
        <v>37</v>
      </c>
      <c r="C50" s="80"/>
      <c r="D50" s="75" t="s">
        <v>19</v>
      </c>
      <c r="E50" s="75"/>
      <c r="F50" s="26"/>
      <c r="G50" s="20"/>
      <c r="H50" s="21"/>
      <c r="I50" s="22">
        <v>0</v>
      </c>
      <c r="J50" s="23">
        <f t="shared" si="0"/>
        <v>0</v>
      </c>
      <c r="K50" s="21">
        <f t="shared" si="1"/>
        <v>0</v>
      </c>
      <c r="L50" s="21">
        <f t="shared" si="2"/>
        <v>0</v>
      </c>
    </row>
    <row r="51" spans="2:12" s="24" customFormat="1" ht="23.25" customHeight="1" x14ac:dyDescent="0.25">
      <c r="B51" s="19">
        <v>38</v>
      </c>
      <c r="C51" s="80"/>
      <c r="D51" s="75" t="s">
        <v>20</v>
      </c>
      <c r="E51" s="75"/>
      <c r="F51" s="26"/>
      <c r="G51" s="20"/>
      <c r="H51" s="21"/>
      <c r="I51" s="22">
        <v>0</v>
      </c>
      <c r="J51" s="23">
        <f t="shared" si="0"/>
        <v>0</v>
      </c>
      <c r="K51" s="21">
        <f t="shared" si="1"/>
        <v>0</v>
      </c>
      <c r="L51" s="21">
        <f t="shared" si="2"/>
        <v>0</v>
      </c>
    </row>
    <row r="52" spans="2:12" s="24" customFormat="1" ht="23.25" customHeight="1" x14ac:dyDescent="0.25">
      <c r="B52" s="19">
        <v>39</v>
      </c>
      <c r="C52" s="80"/>
      <c r="D52" s="75" t="s">
        <v>54</v>
      </c>
      <c r="E52" s="75"/>
      <c r="F52" s="26"/>
      <c r="G52" s="20"/>
      <c r="H52" s="21"/>
      <c r="I52" s="22">
        <v>0</v>
      </c>
      <c r="J52" s="23">
        <f t="shared" si="0"/>
        <v>0</v>
      </c>
      <c r="K52" s="21">
        <f t="shared" si="1"/>
        <v>0</v>
      </c>
      <c r="L52" s="21">
        <f t="shared" si="2"/>
        <v>0</v>
      </c>
    </row>
    <row r="53" spans="2:12" s="24" customFormat="1" ht="23.25" customHeight="1" x14ac:dyDescent="0.25">
      <c r="B53" s="19">
        <v>40</v>
      </c>
      <c r="C53" s="80"/>
      <c r="D53" s="75" t="s">
        <v>55</v>
      </c>
      <c r="E53" s="75"/>
      <c r="F53" s="26"/>
      <c r="G53" s="20"/>
      <c r="H53" s="21"/>
      <c r="I53" s="22">
        <v>0</v>
      </c>
      <c r="J53" s="23">
        <f t="shared" si="0"/>
        <v>0</v>
      </c>
      <c r="K53" s="21">
        <f t="shared" si="1"/>
        <v>0</v>
      </c>
      <c r="L53" s="21">
        <f t="shared" si="2"/>
        <v>0</v>
      </c>
    </row>
    <row r="54" spans="2:12" s="24" customFormat="1" ht="23.25" customHeight="1" x14ac:dyDescent="0.25">
      <c r="B54" s="19">
        <v>41</v>
      </c>
      <c r="C54" s="80"/>
      <c r="D54" s="75" t="s">
        <v>56</v>
      </c>
      <c r="E54" s="75"/>
      <c r="F54" s="26"/>
      <c r="G54" s="20"/>
      <c r="H54" s="21"/>
      <c r="I54" s="22">
        <v>0</v>
      </c>
      <c r="J54" s="23">
        <f t="shared" si="0"/>
        <v>0</v>
      </c>
      <c r="K54" s="21">
        <f t="shared" si="1"/>
        <v>0</v>
      </c>
      <c r="L54" s="21">
        <f t="shared" si="2"/>
        <v>0</v>
      </c>
    </row>
    <row r="55" spans="2:12" s="24" customFormat="1" ht="23.25" customHeight="1" x14ac:dyDescent="0.25">
      <c r="B55" s="19">
        <v>42</v>
      </c>
      <c r="C55" s="80"/>
      <c r="D55" s="75" t="s">
        <v>57</v>
      </c>
      <c r="E55" s="75"/>
      <c r="F55" s="26"/>
      <c r="G55" s="20"/>
      <c r="H55" s="21"/>
      <c r="I55" s="22">
        <v>0</v>
      </c>
      <c r="J55" s="23">
        <f t="shared" si="0"/>
        <v>0</v>
      </c>
      <c r="K55" s="21">
        <f t="shared" si="1"/>
        <v>0</v>
      </c>
      <c r="L55" s="21">
        <f t="shared" si="2"/>
        <v>0</v>
      </c>
    </row>
    <row r="56" spans="2:12" s="24" customFormat="1" ht="23.25" customHeight="1" x14ac:dyDescent="0.25">
      <c r="B56" s="19">
        <v>43</v>
      </c>
      <c r="C56" s="80"/>
      <c r="D56" s="75" t="s">
        <v>28</v>
      </c>
      <c r="E56" s="75"/>
      <c r="F56" s="26"/>
      <c r="G56" s="20"/>
      <c r="H56" s="21"/>
      <c r="I56" s="22">
        <v>0</v>
      </c>
      <c r="J56" s="23">
        <f t="shared" si="0"/>
        <v>0</v>
      </c>
      <c r="K56" s="21">
        <f t="shared" si="1"/>
        <v>0</v>
      </c>
      <c r="L56" s="21">
        <f t="shared" si="2"/>
        <v>0</v>
      </c>
    </row>
    <row r="57" spans="2:12" s="24" customFormat="1" ht="23.25" customHeight="1" x14ac:dyDescent="0.25">
      <c r="B57" s="19">
        <v>44</v>
      </c>
      <c r="C57" s="80"/>
      <c r="D57" s="75" t="s">
        <v>58</v>
      </c>
      <c r="E57" s="75"/>
      <c r="F57" s="26"/>
      <c r="G57" s="20"/>
      <c r="H57" s="21"/>
      <c r="I57" s="22">
        <v>0</v>
      </c>
      <c r="J57" s="23">
        <f t="shared" si="0"/>
        <v>0</v>
      </c>
      <c r="K57" s="21">
        <f t="shared" si="1"/>
        <v>0</v>
      </c>
      <c r="L57" s="21">
        <f t="shared" si="2"/>
        <v>0</v>
      </c>
    </row>
    <row r="58" spans="2:12" s="24" customFormat="1" ht="23.25" customHeight="1" x14ac:dyDescent="0.25">
      <c r="B58" s="19">
        <v>45</v>
      </c>
      <c r="C58" s="80"/>
      <c r="D58" s="75" t="s">
        <v>59</v>
      </c>
      <c r="E58" s="75"/>
      <c r="F58" s="26"/>
      <c r="G58" s="20"/>
      <c r="H58" s="21"/>
      <c r="I58" s="22">
        <v>0</v>
      </c>
      <c r="J58" s="23">
        <f t="shared" si="0"/>
        <v>0</v>
      </c>
      <c r="K58" s="21">
        <f t="shared" si="1"/>
        <v>0</v>
      </c>
      <c r="L58" s="21">
        <f t="shared" si="2"/>
        <v>0</v>
      </c>
    </row>
    <row r="59" spans="2:12" s="24" customFormat="1" ht="23.25" customHeight="1" x14ac:dyDescent="0.25">
      <c r="B59" s="19">
        <v>46</v>
      </c>
      <c r="C59" s="80"/>
      <c r="D59" s="75" t="s">
        <v>60</v>
      </c>
      <c r="E59" s="75"/>
      <c r="F59" s="26"/>
      <c r="G59" s="20"/>
      <c r="H59" s="21"/>
      <c r="I59" s="22">
        <v>0</v>
      </c>
      <c r="J59" s="23">
        <f t="shared" si="0"/>
        <v>0</v>
      </c>
      <c r="K59" s="21">
        <f t="shared" si="1"/>
        <v>0</v>
      </c>
      <c r="L59" s="21">
        <f t="shared" si="2"/>
        <v>0</v>
      </c>
    </row>
    <row r="60" spans="2:12" s="24" customFormat="1" ht="23.25" customHeight="1" x14ac:dyDescent="0.25">
      <c r="B60" s="19">
        <v>47</v>
      </c>
      <c r="C60" s="80"/>
      <c r="D60" s="75" t="s">
        <v>61</v>
      </c>
      <c r="E60" s="75"/>
      <c r="F60" s="26"/>
      <c r="G60" s="20"/>
      <c r="H60" s="21"/>
      <c r="I60" s="22">
        <v>0</v>
      </c>
      <c r="J60" s="23">
        <f t="shared" si="0"/>
        <v>0</v>
      </c>
      <c r="K60" s="21">
        <f t="shared" si="1"/>
        <v>0</v>
      </c>
      <c r="L60" s="21">
        <f t="shared" si="2"/>
        <v>0</v>
      </c>
    </row>
    <row r="61" spans="2:12" s="24" customFormat="1" ht="23.25" customHeight="1" x14ac:dyDescent="0.25">
      <c r="B61" s="19">
        <v>48</v>
      </c>
      <c r="C61" s="80"/>
      <c r="D61" s="75" t="s">
        <v>62</v>
      </c>
      <c r="E61" s="75"/>
      <c r="F61" s="26"/>
      <c r="G61" s="20"/>
      <c r="H61" s="21"/>
      <c r="I61" s="22">
        <v>0</v>
      </c>
      <c r="J61" s="23">
        <f t="shared" si="0"/>
        <v>0</v>
      </c>
      <c r="K61" s="21">
        <f t="shared" si="1"/>
        <v>0</v>
      </c>
      <c r="L61" s="21">
        <f t="shared" si="2"/>
        <v>0</v>
      </c>
    </row>
    <row r="62" spans="2:12" s="24" customFormat="1" ht="23.25" customHeight="1" x14ac:dyDescent="0.25">
      <c r="B62" s="19">
        <v>49</v>
      </c>
      <c r="C62" s="80"/>
      <c r="D62" s="75" t="s">
        <v>63</v>
      </c>
      <c r="E62" s="75"/>
      <c r="F62" s="26"/>
      <c r="G62" s="20"/>
      <c r="H62" s="21"/>
      <c r="I62" s="22">
        <v>0</v>
      </c>
      <c r="J62" s="23">
        <f t="shared" si="0"/>
        <v>0</v>
      </c>
      <c r="K62" s="21">
        <f t="shared" si="1"/>
        <v>0</v>
      </c>
      <c r="L62" s="21">
        <f t="shared" si="2"/>
        <v>0</v>
      </c>
    </row>
    <row r="63" spans="2:12" s="24" customFormat="1" ht="23.25" customHeight="1" x14ac:dyDescent="0.25">
      <c r="B63" s="19">
        <v>50</v>
      </c>
      <c r="C63" s="80"/>
      <c r="D63" s="75" t="s">
        <v>64</v>
      </c>
      <c r="E63" s="75"/>
      <c r="F63" s="26"/>
      <c r="G63" s="20"/>
      <c r="H63" s="21"/>
      <c r="I63" s="22">
        <v>0</v>
      </c>
      <c r="J63" s="23">
        <f t="shared" si="0"/>
        <v>0</v>
      </c>
      <c r="K63" s="21">
        <f t="shared" si="1"/>
        <v>0</v>
      </c>
      <c r="L63" s="21">
        <f t="shared" si="2"/>
        <v>0</v>
      </c>
    </row>
    <row r="64" spans="2:12" s="24" customFormat="1" ht="23.25" customHeight="1" x14ac:dyDescent="0.25">
      <c r="B64" s="19">
        <v>51</v>
      </c>
      <c r="C64" s="80"/>
      <c r="D64" s="75" t="s">
        <v>65</v>
      </c>
      <c r="E64" s="75"/>
      <c r="F64" s="26"/>
      <c r="G64" s="20"/>
      <c r="H64" s="21"/>
      <c r="I64" s="22">
        <v>0</v>
      </c>
      <c r="J64" s="23">
        <f t="shared" si="0"/>
        <v>0</v>
      </c>
      <c r="K64" s="21">
        <f t="shared" si="1"/>
        <v>0</v>
      </c>
      <c r="L64" s="21">
        <f t="shared" si="2"/>
        <v>0</v>
      </c>
    </row>
    <row r="65" spans="2:12" s="24" customFormat="1" ht="23.25" customHeight="1" x14ac:dyDescent="0.25">
      <c r="B65" s="19">
        <v>52</v>
      </c>
      <c r="C65" s="80"/>
      <c r="D65" s="75" t="s">
        <v>66</v>
      </c>
      <c r="E65" s="75"/>
      <c r="F65" s="26"/>
      <c r="G65" s="20"/>
      <c r="H65" s="21"/>
      <c r="I65" s="22">
        <v>0</v>
      </c>
      <c r="J65" s="23">
        <f t="shared" si="0"/>
        <v>0</v>
      </c>
      <c r="K65" s="21">
        <f t="shared" si="1"/>
        <v>0</v>
      </c>
      <c r="L65" s="21">
        <f t="shared" si="2"/>
        <v>0</v>
      </c>
    </row>
    <row r="66" spans="2:12" s="24" customFormat="1" ht="23.25" customHeight="1" x14ac:dyDescent="0.25">
      <c r="B66" s="19">
        <v>53</v>
      </c>
      <c r="C66" s="80"/>
      <c r="D66" s="75" t="s">
        <v>67</v>
      </c>
      <c r="E66" s="75"/>
      <c r="F66" s="26"/>
      <c r="G66" s="20"/>
      <c r="H66" s="21"/>
      <c r="I66" s="22">
        <v>0</v>
      </c>
      <c r="J66" s="23">
        <f t="shared" si="0"/>
        <v>0</v>
      </c>
      <c r="K66" s="21">
        <f t="shared" si="1"/>
        <v>0</v>
      </c>
      <c r="L66" s="21">
        <f t="shared" si="2"/>
        <v>0</v>
      </c>
    </row>
    <row r="67" spans="2:12" s="24" customFormat="1" ht="23.25" customHeight="1" x14ac:dyDescent="0.25">
      <c r="B67" s="19">
        <v>54</v>
      </c>
      <c r="C67" s="80"/>
      <c r="D67" s="75" t="s">
        <v>68</v>
      </c>
      <c r="E67" s="75"/>
      <c r="F67" s="26"/>
      <c r="G67" s="20"/>
      <c r="H67" s="21"/>
      <c r="I67" s="22">
        <v>0</v>
      </c>
      <c r="J67" s="23">
        <f t="shared" si="0"/>
        <v>0</v>
      </c>
      <c r="K67" s="21">
        <f t="shared" si="1"/>
        <v>0</v>
      </c>
      <c r="L67" s="21">
        <f t="shared" si="2"/>
        <v>0</v>
      </c>
    </row>
    <row r="68" spans="2:12" s="24" customFormat="1" ht="23.25" customHeight="1" x14ac:dyDescent="0.25">
      <c r="B68" s="19">
        <v>55</v>
      </c>
      <c r="C68" s="80"/>
      <c r="D68" s="75" t="s">
        <v>69</v>
      </c>
      <c r="E68" s="75"/>
      <c r="F68" s="26"/>
      <c r="G68" s="20"/>
      <c r="H68" s="21"/>
      <c r="I68" s="22">
        <v>0</v>
      </c>
      <c r="J68" s="23">
        <f t="shared" si="0"/>
        <v>0</v>
      </c>
      <c r="K68" s="21">
        <f t="shared" si="1"/>
        <v>0</v>
      </c>
      <c r="L68" s="21">
        <f t="shared" si="2"/>
        <v>0</v>
      </c>
    </row>
    <row r="69" spans="2:12" s="24" customFormat="1" ht="23.25" customHeight="1" x14ac:dyDescent="0.25">
      <c r="B69" s="19">
        <v>56</v>
      </c>
      <c r="C69" s="80"/>
      <c r="D69" s="75" t="s">
        <v>70</v>
      </c>
      <c r="E69" s="75"/>
      <c r="F69" s="26"/>
      <c r="G69" s="20"/>
      <c r="H69" s="21"/>
      <c r="I69" s="22">
        <v>0</v>
      </c>
      <c r="J69" s="23">
        <f t="shared" si="0"/>
        <v>0</v>
      </c>
      <c r="K69" s="21">
        <f t="shared" si="1"/>
        <v>0</v>
      </c>
      <c r="L69" s="21">
        <f t="shared" si="2"/>
        <v>0</v>
      </c>
    </row>
    <row r="70" spans="2:12" s="24" customFormat="1" ht="23.25" customHeight="1" x14ac:dyDescent="0.25">
      <c r="B70" s="19">
        <v>57</v>
      </c>
      <c r="C70" s="80"/>
      <c r="D70" s="75" t="s">
        <v>71</v>
      </c>
      <c r="E70" s="75"/>
      <c r="F70" s="26"/>
      <c r="G70" s="20"/>
      <c r="H70" s="21"/>
      <c r="I70" s="22">
        <v>0</v>
      </c>
      <c r="J70" s="23">
        <f t="shared" si="0"/>
        <v>0</v>
      </c>
      <c r="K70" s="21">
        <f t="shared" si="1"/>
        <v>0</v>
      </c>
      <c r="L70" s="21">
        <f t="shared" si="2"/>
        <v>0</v>
      </c>
    </row>
    <row r="71" spans="2:12" s="24" customFormat="1" ht="23.25" customHeight="1" x14ac:dyDescent="0.25">
      <c r="B71" s="19">
        <v>58</v>
      </c>
      <c r="C71" s="80"/>
      <c r="D71" s="75" t="s">
        <v>72</v>
      </c>
      <c r="E71" s="75"/>
      <c r="F71" s="26"/>
      <c r="G71" s="20"/>
      <c r="H71" s="21"/>
      <c r="I71" s="22">
        <v>0</v>
      </c>
      <c r="J71" s="23">
        <f t="shared" si="0"/>
        <v>0</v>
      </c>
      <c r="K71" s="21">
        <f t="shared" si="1"/>
        <v>0</v>
      </c>
      <c r="L71" s="21">
        <f t="shared" si="2"/>
        <v>0</v>
      </c>
    </row>
    <row r="72" spans="2:12" s="24" customFormat="1" ht="23.25" customHeight="1" x14ac:dyDescent="0.25">
      <c r="B72" s="19">
        <v>59</v>
      </c>
      <c r="C72" s="81"/>
      <c r="D72" s="75" t="s">
        <v>73</v>
      </c>
      <c r="E72" s="75"/>
      <c r="F72" s="26"/>
      <c r="G72" s="20"/>
      <c r="H72" s="21"/>
      <c r="I72" s="22">
        <v>0</v>
      </c>
      <c r="J72" s="23">
        <f t="shared" si="0"/>
        <v>0</v>
      </c>
      <c r="K72" s="21">
        <f t="shared" si="1"/>
        <v>0</v>
      </c>
      <c r="L72" s="21">
        <f t="shared" si="2"/>
        <v>0</v>
      </c>
    </row>
    <row r="73" spans="2:12" s="24" customFormat="1" ht="23.25" customHeight="1" x14ac:dyDescent="0.25">
      <c r="B73" s="19">
        <v>60</v>
      </c>
      <c r="C73" s="79" t="s">
        <v>74</v>
      </c>
      <c r="D73" s="75" t="s">
        <v>75</v>
      </c>
      <c r="E73" s="75"/>
      <c r="F73" s="26"/>
      <c r="G73" s="20"/>
      <c r="H73" s="21"/>
      <c r="I73" s="22">
        <v>0</v>
      </c>
      <c r="J73" s="23">
        <f t="shared" si="0"/>
        <v>0</v>
      </c>
      <c r="K73" s="21">
        <f t="shared" si="1"/>
        <v>0</v>
      </c>
      <c r="L73" s="21">
        <f t="shared" si="2"/>
        <v>0</v>
      </c>
    </row>
    <row r="74" spans="2:12" s="24" customFormat="1" ht="23.25" customHeight="1" x14ac:dyDescent="0.25">
      <c r="B74" s="19">
        <v>61</v>
      </c>
      <c r="C74" s="80"/>
      <c r="D74" s="75" t="s">
        <v>76</v>
      </c>
      <c r="E74" s="75"/>
      <c r="F74" s="26"/>
      <c r="G74" s="20"/>
      <c r="H74" s="21"/>
      <c r="I74" s="22">
        <v>0</v>
      </c>
      <c r="J74" s="23">
        <f t="shared" si="0"/>
        <v>0</v>
      </c>
      <c r="K74" s="21">
        <f t="shared" si="1"/>
        <v>0</v>
      </c>
      <c r="L74" s="21">
        <f t="shared" si="2"/>
        <v>0</v>
      </c>
    </row>
    <row r="75" spans="2:12" s="24" customFormat="1" ht="23.25" customHeight="1" x14ac:dyDescent="0.25">
      <c r="B75" s="19">
        <v>62</v>
      </c>
      <c r="C75" s="80"/>
      <c r="D75" s="75" t="s">
        <v>77</v>
      </c>
      <c r="E75" s="75"/>
      <c r="F75" s="26"/>
      <c r="G75" s="20"/>
      <c r="H75" s="21"/>
      <c r="I75" s="22">
        <v>0</v>
      </c>
      <c r="J75" s="23">
        <f t="shared" si="0"/>
        <v>0</v>
      </c>
      <c r="K75" s="21">
        <f t="shared" si="1"/>
        <v>0</v>
      </c>
      <c r="L75" s="21">
        <f t="shared" si="2"/>
        <v>0</v>
      </c>
    </row>
    <row r="76" spans="2:12" s="24" customFormat="1" ht="23.25" customHeight="1" x14ac:dyDescent="0.25">
      <c r="B76" s="19">
        <v>63</v>
      </c>
      <c r="C76" s="80"/>
      <c r="D76" s="75" t="s">
        <v>78</v>
      </c>
      <c r="E76" s="75"/>
      <c r="F76" s="26"/>
      <c r="G76" s="20"/>
      <c r="H76" s="21"/>
      <c r="I76" s="22">
        <v>0</v>
      </c>
      <c r="J76" s="23">
        <f t="shared" si="0"/>
        <v>0</v>
      </c>
      <c r="K76" s="21">
        <f t="shared" si="1"/>
        <v>0</v>
      </c>
      <c r="L76" s="21">
        <f t="shared" si="2"/>
        <v>0</v>
      </c>
    </row>
    <row r="77" spans="2:12" s="24" customFormat="1" ht="23.25" customHeight="1" x14ac:dyDescent="0.25">
      <c r="B77" s="19">
        <v>64</v>
      </c>
      <c r="C77" s="80"/>
      <c r="D77" s="75" t="s">
        <v>79</v>
      </c>
      <c r="E77" s="75"/>
      <c r="F77" s="26"/>
      <c r="G77" s="20"/>
      <c r="H77" s="21"/>
      <c r="I77" s="22">
        <v>0</v>
      </c>
      <c r="J77" s="23">
        <f t="shared" si="0"/>
        <v>0</v>
      </c>
      <c r="K77" s="21">
        <f t="shared" si="1"/>
        <v>0</v>
      </c>
      <c r="L77" s="21">
        <f t="shared" si="2"/>
        <v>0</v>
      </c>
    </row>
    <row r="78" spans="2:12" s="24" customFormat="1" ht="23.25" customHeight="1" x14ac:dyDescent="0.25">
      <c r="B78" s="19">
        <v>65</v>
      </c>
      <c r="C78" s="80"/>
      <c r="D78" s="75" t="s">
        <v>80</v>
      </c>
      <c r="E78" s="75"/>
      <c r="F78" s="26"/>
      <c r="G78" s="20"/>
      <c r="H78" s="21"/>
      <c r="I78" s="22">
        <v>0</v>
      </c>
      <c r="J78" s="23">
        <f t="shared" si="0"/>
        <v>0</v>
      </c>
      <c r="K78" s="21">
        <f t="shared" si="1"/>
        <v>0</v>
      </c>
      <c r="L78" s="21">
        <f t="shared" si="2"/>
        <v>0</v>
      </c>
    </row>
    <row r="79" spans="2:12" s="24" customFormat="1" ht="23.25" customHeight="1" x14ac:dyDescent="0.25">
      <c r="B79" s="19">
        <v>66</v>
      </c>
      <c r="C79" s="80"/>
      <c r="D79" s="75" t="s">
        <v>81</v>
      </c>
      <c r="E79" s="75"/>
      <c r="F79" s="26"/>
      <c r="G79" s="20"/>
      <c r="H79" s="21"/>
      <c r="I79" s="22">
        <v>0</v>
      </c>
      <c r="J79" s="23">
        <f t="shared" ref="J79:J141" si="3">+H79*I79</f>
        <v>0</v>
      </c>
      <c r="K79" s="21">
        <f t="shared" si="1"/>
        <v>0</v>
      </c>
      <c r="L79" s="21">
        <f t="shared" si="2"/>
        <v>0</v>
      </c>
    </row>
    <row r="80" spans="2:12" s="24" customFormat="1" ht="23.25" customHeight="1" x14ac:dyDescent="0.25">
      <c r="B80" s="19">
        <v>67</v>
      </c>
      <c r="C80" s="80"/>
      <c r="D80" s="75" t="s">
        <v>82</v>
      </c>
      <c r="E80" s="75"/>
      <c r="F80" s="26"/>
      <c r="G80" s="20"/>
      <c r="H80" s="21"/>
      <c r="I80" s="22">
        <v>0</v>
      </c>
      <c r="J80" s="23">
        <f t="shared" si="3"/>
        <v>0</v>
      </c>
      <c r="K80" s="21">
        <f t="shared" ref="K80:K141" si="4">+H80+J80</f>
        <v>0</v>
      </c>
      <c r="L80" s="21">
        <f t="shared" ref="L80:L141" si="5">+K80*G80</f>
        <v>0</v>
      </c>
    </row>
    <row r="81" spans="2:12" s="24" customFormat="1" ht="23.25" customHeight="1" x14ac:dyDescent="0.25">
      <c r="B81" s="19">
        <v>68</v>
      </c>
      <c r="C81" s="80"/>
      <c r="D81" s="75" t="s">
        <v>83</v>
      </c>
      <c r="E81" s="75"/>
      <c r="F81" s="26"/>
      <c r="G81" s="20"/>
      <c r="H81" s="21"/>
      <c r="I81" s="22">
        <v>0</v>
      </c>
      <c r="J81" s="23">
        <f t="shared" si="3"/>
        <v>0</v>
      </c>
      <c r="K81" s="21">
        <f t="shared" si="4"/>
        <v>0</v>
      </c>
      <c r="L81" s="21">
        <f t="shared" si="5"/>
        <v>0</v>
      </c>
    </row>
    <row r="82" spans="2:12" s="24" customFormat="1" ht="23.25" customHeight="1" x14ac:dyDescent="0.25">
      <c r="B82" s="19">
        <v>69</v>
      </c>
      <c r="C82" s="80"/>
      <c r="D82" s="75" t="s">
        <v>84</v>
      </c>
      <c r="E82" s="75"/>
      <c r="F82" s="26"/>
      <c r="G82" s="20"/>
      <c r="H82" s="21"/>
      <c r="I82" s="22">
        <v>0</v>
      </c>
      <c r="J82" s="23">
        <f t="shared" si="3"/>
        <v>0</v>
      </c>
      <c r="K82" s="21">
        <f t="shared" si="4"/>
        <v>0</v>
      </c>
      <c r="L82" s="21">
        <f t="shared" si="5"/>
        <v>0</v>
      </c>
    </row>
    <row r="83" spans="2:12" s="24" customFormat="1" ht="23.25" customHeight="1" x14ac:dyDescent="0.25">
      <c r="B83" s="19">
        <v>70</v>
      </c>
      <c r="C83" s="80"/>
      <c r="D83" s="75" t="s">
        <v>85</v>
      </c>
      <c r="E83" s="75"/>
      <c r="F83" s="26"/>
      <c r="G83" s="20"/>
      <c r="H83" s="21"/>
      <c r="I83" s="22">
        <v>0</v>
      </c>
      <c r="J83" s="23">
        <f t="shared" si="3"/>
        <v>0</v>
      </c>
      <c r="K83" s="21">
        <f t="shared" si="4"/>
        <v>0</v>
      </c>
      <c r="L83" s="21">
        <f t="shared" si="5"/>
        <v>0</v>
      </c>
    </row>
    <row r="84" spans="2:12" s="24" customFormat="1" ht="23.25" customHeight="1" x14ac:dyDescent="0.25">
      <c r="B84" s="19">
        <v>71</v>
      </c>
      <c r="C84" s="80"/>
      <c r="D84" s="75" t="s">
        <v>86</v>
      </c>
      <c r="E84" s="75"/>
      <c r="F84" s="26"/>
      <c r="G84" s="20"/>
      <c r="H84" s="21"/>
      <c r="I84" s="22">
        <v>0</v>
      </c>
      <c r="J84" s="23">
        <f t="shared" si="3"/>
        <v>0</v>
      </c>
      <c r="K84" s="21">
        <f t="shared" si="4"/>
        <v>0</v>
      </c>
      <c r="L84" s="21">
        <f t="shared" si="5"/>
        <v>0</v>
      </c>
    </row>
    <row r="85" spans="2:12" s="24" customFormat="1" ht="23.25" customHeight="1" x14ac:dyDescent="0.25">
      <c r="B85" s="19">
        <v>72</v>
      </c>
      <c r="C85" s="80"/>
      <c r="D85" s="75" t="s">
        <v>87</v>
      </c>
      <c r="E85" s="75"/>
      <c r="F85" s="26"/>
      <c r="G85" s="20"/>
      <c r="H85" s="21"/>
      <c r="I85" s="22">
        <v>0</v>
      </c>
      <c r="J85" s="23">
        <f t="shared" si="3"/>
        <v>0</v>
      </c>
      <c r="K85" s="21">
        <f t="shared" si="4"/>
        <v>0</v>
      </c>
      <c r="L85" s="21">
        <f t="shared" si="5"/>
        <v>0</v>
      </c>
    </row>
    <row r="86" spans="2:12" s="24" customFormat="1" ht="23.25" customHeight="1" x14ac:dyDescent="0.25">
      <c r="B86" s="19">
        <v>73</v>
      </c>
      <c r="C86" s="80"/>
      <c r="D86" s="75" t="s">
        <v>88</v>
      </c>
      <c r="E86" s="75"/>
      <c r="F86" s="26"/>
      <c r="G86" s="20"/>
      <c r="H86" s="21"/>
      <c r="I86" s="22">
        <v>0</v>
      </c>
      <c r="J86" s="23">
        <f t="shared" si="3"/>
        <v>0</v>
      </c>
      <c r="K86" s="21">
        <f t="shared" si="4"/>
        <v>0</v>
      </c>
      <c r="L86" s="21">
        <f t="shared" si="5"/>
        <v>0</v>
      </c>
    </row>
    <row r="87" spans="2:12" s="24" customFormat="1" ht="23.25" customHeight="1" x14ac:dyDescent="0.25">
      <c r="B87" s="19">
        <v>74</v>
      </c>
      <c r="C87" s="80"/>
      <c r="D87" s="75" t="s">
        <v>89</v>
      </c>
      <c r="E87" s="75"/>
      <c r="F87" s="26"/>
      <c r="G87" s="20"/>
      <c r="H87" s="21"/>
      <c r="I87" s="22">
        <v>0</v>
      </c>
      <c r="J87" s="23">
        <f t="shared" si="3"/>
        <v>0</v>
      </c>
      <c r="K87" s="21">
        <f t="shared" si="4"/>
        <v>0</v>
      </c>
      <c r="L87" s="21">
        <f t="shared" si="5"/>
        <v>0</v>
      </c>
    </row>
    <row r="88" spans="2:12" s="24" customFormat="1" ht="23.25" customHeight="1" x14ac:dyDescent="0.25">
      <c r="B88" s="19">
        <v>75</v>
      </c>
      <c r="C88" s="80"/>
      <c r="D88" s="75" t="s">
        <v>90</v>
      </c>
      <c r="E88" s="75"/>
      <c r="F88" s="26"/>
      <c r="G88" s="20"/>
      <c r="H88" s="21"/>
      <c r="I88" s="22">
        <v>0</v>
      </c>
      <c r="J88" s="23">
        <f t="shared" si="3"/>
        <v>0</v>
      </c>
      <c r="K88" s="21">
        <f t="shared" si="4"/>
        <v>0</v>
      </c>
      <c r="L88" s="21">
        <f t="shared" si="5"/>
        <v>0</v>
      </c>
    </row>
    <row r="89" spans="2:12" s="24" customFormat="1" ht="23.25" customHeight="1" x14ac:dyDescent="0.25">
      <c r="B89" s="19">
        <v>76</v>
      </c>
      <c r="C89" s="80"/>
      <c r="D89" s="75" t="s">
        <v>91</v>
      </c>
      <c r="E89" s="75"/>
      <c r="F89" s="26"/>
      <c r="G89" s="20"/>
      <c r="H89" s="21"/>
      <c r="I89" s="22">
        <v>0</v>
      </c>
      <c r="J89" s="23">
        <f t="shared" si="3"/>
        <v>0</v>
      </c>
      <c r="K89" s="21">
        <f t="shared" si="4"/>
        <v>0</v>
      </c>
      <c r="L89" s="21">
        <f t="shared" si="5"/>
        <v>0</v>
      </c>
    </row>
    <row r="90" spans="2:12" s="24" customFormat="1" ht="23.25" customHeight="1" x14ac:dyDescent="0.25">
      <c r="B90" s="19">
        <v>77</v>
      </c>
      <c r="C90" s="80"/>
      <c r="D90" s="75" t="s">
        <v>92</v>
      </c>
      <c r="E90" s="75"/>
      <c r="F90" s="26"/>
      <c r="G90" s="20"/>
      <c r="H90" s="21"/>
      <c r="I90" s="22">
        <v>0</v>
      </c>
      <c r="J90" s="23">
        <f t="shared" si="3"/>
        <v>0</v>
      </c>
      <c r="K90" s="21">
        <f t="shared" si="4"/>
        <v>0</v>
      </c>
      <c r="L90" s="21">
        <f t="shared" si="5"/>
        <v>0</v>
      </c>
    </row>
    <row r="91" spans="2:12" s="24" customFormat="1" ht="23.25" customHeight="1" x14ac:dyDescent="0.25">
      <c r="B91" s="19">
        <v>78</v>
      </c>
      <c r="C91" s="80"/>
      <c r="D91" s="75" t="s">
        <v>93</v>
      </c>
      <c r="E91" s="75"/>
      <c r="F91" s="26"/>
      <c r="G91" s="20"/>
      <c r="H91" s="21"/>
      <c r="I91" s="22">
        <v>0</v>
      </c>
      <c r="J91" s="23">
        <f t="shared" si="3"/>
        <v>0</v>
      </c>
      <c r="K91" s="21">
        <f t="shared" si="4"/>
        <v>0</v>
      </c>
      <c r="L91" s="21">
        <f t="shared" si="5"/>
        <v>0</v>
      </c>
    </row>
    <row r="92" spans="2:12" s="24" customFormat="1" ht="23.25" customHeight="1" x14ac:dyDescent="0.25">
      <c r="B92" s="19">
        <v>79</v>
      </c>
      <c r="C92" s="80"/>
      <c r="D92" s="75" t="s">
        <v>94</v>
      </c>
      <c r="E92" s="75"/>
      <c r="F92" s="26"/>
      <c r="G92" s="20"/>
      <c r="H92" s="21"/>
      <c r="I92" s="22">
        <v>0</v>
      </c>
      <c r="J92" s="23">
        <f t="shared" si="3"/>
        <v>0</v>
      </c>
      <c r="K92" s="21">
        <f t="shared" si="4"/>
        <v>0</v>
      </c>
      <c r="L92" s="21">
        <f t="shared" si="5"/>
        <v>0</v>
      </c>
    </row>
    <row r="93" spans="2:12" s="24" customFormat="1" ht="23.25" customHeight="1" x14ac:dyDescent="0.25">
      <c r="B93" s="19">
        <v>80</v>
      </c>
      <c r="C93" s="80"/>
      <c r="D93" s="75" t="s">
        <v>19</v>
      </c>
      <c r="E93" s="75"/>
      <c r="F93" s="26"/>
      <c r="G93" s="20"/>
      <c r="H93" s="21"/>
      <c r="I93" s="22">
        <v>0</v>
      </c>
      <c r="J93" s="23">
        <f t="shared" si="3"/>
        <v>0</v>
      </c>
      <c r="K93" s="21">
        <f t="shared" si="4"/>
        <v>0</v>
      </c>
      <c r="L93" s="21">
        <f t="shared" si="5"/>
        <v>0</v>
      </c>
    </row>
    <row r="94" spans="2:12" s="24" customFormat="1" ht="23.25" customHeight="1" x14ac:dyDescent="0.25">
      <c r="B94" s="19">
        <v>81</v>
      </c>
      <c r="C94" s="80"/>
      <c r="D94" s="75" t="s">
        <v>20</v>
      </c>
      <c r="E94" s="75"/>
      <c r="F94" s="26"/>
      <c r="G94" s="20"/>
      <c r="H94" s="21"/>
      <c r="I94" s="22">
        <v>0</v>
      </c>
      <c r="J94" s="23">
        <f t="shared" si="3"/>
        <v>0</v>
      </c>
      <c r="K94" s="21">
        <f t="shared" si="4"/>
        <v>0</v>
      </c>
      <c r="L94" s="21">
        <f t="shared" si="5"/>
        <v>0</v>
      </c>
    </row>
    <row r="95" spans="2:12" s="24" customFormat="1" ht="23.25" customHeight="1" x14ac:dyDescent="0.25">
      <c r="B95" s="19">
        <v>82</v>
      </c>
      <c r="C95" s="80"/>
      <c r="D95" s="75" t="s">
        <v>54</v>
      </c>
      <c r="E95" s="75"/>
      <c r="F95" s="26"/>
      <c r="G95" s="20"/>
      <c r="H95" s="21"/>
      <c r="I95" s="22">
        <v>0</v>
      </c>
      <c r="J95" s="23">
        <f t="shared" si="3"/>
        <v>0</v>
      </c>
      <c r="K95" s="21">
        <f t="shared" si="4"/>
        <v>0</v>
      </c>
      <c r="L95" s="21">
        <f t="shared" si="5"/>
        <v>0</v>
      </c>
    </row>
    <row r="96" spans="2:12" s="24" customFormat="1" ht="23.25" customHeight="1" x14ac:dyDescent="0.25">
      <c r="B96" s="19">
        <v>83</v>
      </c>
      <c r="C96" s="80"/>
      <c r="D96" s="75" t="s">
        <v>95</v>
      </c>
      <c r="E96" s="75"/>
      <c r="F96" s="26"/>
      <c r="G96" s="20"/>
      <c r="H96" s="21"/>
      <c r="I96" s="22">
        <v>0</v>
      </c>
      <c r="J96" s="23">
        <f t="shared" si="3"/>
        <v>0</v>
      </c>
      <c r="K96" s="21">
        <f t="shared" si="4"/>
        <v>0</v>
      </c>
      <c r="L96" s="21">
        <f t="shared" si="5"/>
        <v>0</v>
      </c>
    </row>
    <row r="97" spans="2:12" s="24" customFormat="1" ht="23.25" customHeight="1" x14ac:dyDescent="0.25">
      <c r="B97" s="19">
        <v>84</v>
      </c>
      <c r="C97" s="80"/>
      <c r="D97" s="75" t="s">
        <v>96</v>
      </c>
      <c r="E97" s="75"/>
      <c r="F97" s="26"/>
      <c r="G97" s="20"/>
      <c r="H97" s="21"/>
      <c r="I97" s="22">
        <v>0</v>
      </c>
      <c r="J97" s="23">
        <f t="shared" si="3"/>
        <v>0</v>
      </c>
      <c r="K97" s="21">
        <f t="shared" si="4"/>
        <v>0</v>
      </c>
      <c r="L97" s="21">
        <f t="shared" si="5"/>
        <v>0</v>
      </c>
    </row>
    <row r="98" spans="2:12" s="24" customFormat="1" ht="23.25" customHeight="1" x14ac:dyDescent="0.25">
      <c r="B98" s="19">
        <v>85</v>
      </c>
      <c r="C98" s="80"/>
      <c r="D98" s="75" t="s">
        <v>97</v>
      </c>
      <c r="E98" s="75"/>
      <c r="F98" s="26"/>
      <c r="G98" s="20"/>
      <c r="H98" s="21"/>
      <c r="I98" s="22">
        <v>0</v>
      </c>
      <c r="J98" s="23">
        <f t="shared" si="3"/>
        <v>0</v>
      </c>
      <c r="K98" s="21">
        <f t="shared" si="4"/>
        <v>0</v>
      </c>
      <c r="L98" s="21">
        <f t="shared" si="5"/>
        <v>0</v>
      </c>
    </row>
    <row r="99" spans="2:12" s="24" customFormat="1" ht="23.25" customHeight="1" x14ac:dyDescent="0.25">
      <c r="B99" s="19">
        <v>86</v>
      </c>
      <c r="C99" s="80"/>
      <c r="D99" s="75" t="s">
        <v>98</v>
      </c>
      <c r="E99" s="75"/>
      <c r="F99" s="26"/>
      <c r="G99" s="20"/>
      <c r="H99" s="21"/>
      <c r="I99" s="22">
        <v>0</v>
      </c>
      <c r="J99" s="23">
        <f t="shared" si="3"/>
        <v>0</v>
      </c>
      <c r="K99" s="21">
        <f t="shared" si="4"/>
        <v>0</v>
      </c>
      <c r="L99" s="21">
        <f t="shared" si="5"/>
        <v>0</v>
      </c>
    </row>
    <row r="100" spans="2:12" s="24" customFormat="1" ht="23.25" customHeight="1" x14ac:dyDescent="0.25">
      <c r="B100" s="19">
        <v>87</v>
      </c>
      <c r="C100" s="80"/>
      <c r="D100" s="75" t="s">
        <v>28</v>
      </c>
      <c r="E100" s="75"/>
      <c r="F100" s="26"/>
      <c r="G100" s="20"/>
      <c r="H100" s="21"/>
      <c r="I100" s="22">
        <v>0</v>
      </c>
      <c r="J100" s="23">
        <f t="shared" si="3"/>
        <v>0</v>
      </c>
      <c r="K100" s="21">
        <f t="shared" si="4"/>
        <v>0</v>
      </c>
      <c r="L100" s="21">
        <f t="shared" si="5"/>
        <v>0</v>
      </c>
    </row>
    <row r="101" spans="2:12" s="24" customFormat="1" ht="23.25" customHeight="1" x14ac:dyDescent="0.25">
      <c r="B101" s="19">
        <v>88</v>
      </c>
      <c r="C101" s="80"/>
      <c r="D101" s="75" t="s">
        <v>58</v>
      </c>
      <c r="E101" s="75"/>
      <c r="F101" s="26"/>
      <c r="G101" s="20"/>
      <c r="H101" s="21"/>
      <c r="I101" s="22">
        <v>0</v>
      </c>
      <c r="J101" s="23">
        <f t="shared" si="3"/>
        <v>0</v>
      </c>
      <c r="K101" s="21">
        <f t="shared" si="4"/>
        <v>0</v>
      </c>
      <c r="L101" s="21">
        <f t="shared" si="5"/>
        <v>0</v>
      </c>
    </row>
    <row r="102" spans="2:12" s="24" customFormat="1" ht="23.25" customHeight="1" x14ac:dyDescent="0.25">
      <c r="B102" s="19">
        <v>89</v>
      </c>
      <c r="C102" s="80"/>
      <c r="D102" s="75" t="s">
        <v>39</v>
      </c>
      <c r="E102" s="75"/>
      <c r="F102" s="26"/>
      <c r="G102" s="20"/>
      <c r="H102" s="21"/>
      <c r="I102" s="22">
        <v>0</v>
      </c>
      <c r="J102" s="23">
        <f t="shared" si="3"/>
        <v>0</v>
      </c>
      <c r="K102" s="21">
        <f t="shared" si="4"/>
        <v>0</v>
      </c>
      <c r="L102" s="21">
        <f t="shared" si="5"/>
        <v>0</v>
      </c>
    </row>
    <row r="103" spans="2:12" s="24" customFormat="1" ht="23.25" customHeight="1" x14ac:dyDescent="0.25">
      <c r="B103" s="19">
        <v>90</v>
      </c>
      <c r="C103" s="80"/>
      <c r="D103" s="75" t="s">
        <v>40</v>
      </c>
      <c r="E103" s="75"/>
      <c r="F103" s="26"/>
      <c r="G103" s="20"/>
      <c r="H103" s="21"/>
      <c r="I103" s="22">
        <v>0</v>
      </c>
      <c r="J103" s="23">
        <f t="shared" si="3"/>
        <v>0</v>
      </c>
      <c r="K103" s="21">
        <f t="shared" si="4"/>
        <v>0</v>
      </c>
      <c r="L103" s="21">
        <f t="shared" si="5"/>
        <v>0</v>
      </c>
    </row>
    <row r="104" spans="2:12" s="24" customFormat="1" ht="23.25" customHeight="1" x14ac:dyDescent="0.25">
      <c r="B104" s="19">
        <v>91</v>
      </c>
      <c r="C104" s="81"/>
      <c r="D104" s="75" t="s">
        <v>73</v>
      </c>
      <c r="E104" s="75"/>
      <c r="F104" s="26"/>
      <c r="G104" s="20"/>
      <c r="H104" s="21"/>
      <c r="I104" s="22">
        <v>0</v>
      </c>
      <c r="J104" s="23">
        <f t="shared" si="3"/>
        <v>0</v>
      </c>
      <c r="K104" s="21">
        <f t="shared" si="4"/>
        <v>0</v>
      </c>
      <c r="L104" s="21">
        <f t="shared" si="5"/>
        <v>0</v>
      </c>
    </row>
    <row r="105" spans="2:12" s="24" customFormat="1" ht="23.25" customHeight="1" x14ac:dyDescent="0.25">
      <c r="B105" s="19">
        <v>92</v>
      </c>
      <c r="C105" s="77" t="s">
        <v>99</v>
      </c>
      <c r="D105" s="75" t="s">
        <v>100</v>
      </c>
      <c r="E105" s="75"/>
      <c r="F105" s="26"/>
      <c r="G105" s="20"/>
      <c r="H105" s="21"/>
      <c r="I105" s="22">
        <v>0</v>
      </c>
      <c r="J105" s="23">
        <f t="shared" si="3"/>
        <v>0</v>
      </c>
      <c r="K105" s="21">
        <f t="shared" si="4"/>
        <v>0</v>
      </c>
      <c r="L105" s="21">
        <f t="shared" si="5"/>
        <v>0</v>
      </c>
    </row>
    <row r="106" spans="2:12" s="24" customFormat="1" ht="23.25" customHeight="1" x14ac:dyDescent="0.25">
      <c r="B106" s="19">
        <v>93</v>
      </c>
      <c r="C106" s="78"/>
      <c r="D106" s="75" t="s">
        <v>101</v>
      </c>
      <c r="E106" s="75"/>
      <c r="F106" s="26"/>
      <c r="G106" s="20"/>
      <c r="H106" s="21"/>
      <c r="I106" s="22">
        <v>0</v>
      </c>
      <c r="J106" s="23">
        <f t="shared" si="3"/>
        <v>0</v>
      </c>
      <c r="K106" s="21">
        <f t="shared" si="4"/>
        <v>0</v>
      </c>
      <c r="L106" s="21">
        <f t="shared" si="5"/>
        <v>0</v>
      </c>
    </row>
    <row r="107" spans="2:12" s="24" customFormat="1" ht="23.25" customHeight="1" x14ac:dyDescent="0.25">
      <c r="B107" s="19">
        <v>94</v>
      </c>
      <c r="C107" s="78"/>
      <c r="D107" s="75" t="s">
        <v>102</v>
      </c>
      <c r="E107" s="75"/>
      <c r="F107" s="26"/>
      <c r="G107" s="20"/>
      <c r="H107" s="21"/>
      <c r="I107" s="22">
        <v>0</v>
      </c>
      <c r="J107" s="23">
        <f t="shared" si="3"/>
        <v>0</v>
      </c>
      <c r="K107" s="21">
        <f t="shared" si="4"/>
        <v>0</v>
      </c>
      <c r="L107" s="21">
        <f t="shared" si="5"/>
        <v>0</v>
      </c>
    </row>
    <row r="108" spans="2:12" s="24" customFormat="1" ht="23.25" customHeight="1" x14ac:dyDescent="0.25">
      <c r="B108" s="19">
        <v>95</v>
      </c>
      <c r="C108" s="78"/>
      <c r="D108" s="75" t="s">
        <v>103</v>
      </c>
      <c r="E108" s="75"/>
      <c r="F108" s="26"/>
      <c r="G108" s="20"/>
      <c r="H108" s="21"/>
      <c r="I108" s="22">
        <v>0</v>
      </c>
      <c r="J108" s="23">
        <f t="shared" si="3"/>
        <v>0</v>
      </c>
      <c r="K108" s="21">
        <f t="shared" si="4"/>
        <v>0</v>
      </c>
      <c r="L108" s="21">
        <f t="shared" si="5"/>
        <v>0</v>
      </c>
    </row>
    <row r="109" spans="2:12" s="24" customFormat="1" ht="23.25" customHeight="1" x14ac:dyDescent="0.25">
      <c r="B109" s="19">
        <v>96</v>
      </c>
      <c r="C109" s="78"/>
      <c r="D109" s="75" t="s">
        <v>104</v>
      </c>
      <c r="E109" s="75"/>
      <c r="F109" s="26"/>
      <c r="G109" s="20"/>
      <c r="H109" s="21"/>
      <c r="I109" s="22">
        <v>0</v>
      </c>
      <c r="J109" s="23">
        <f t="shared" si="3"/>
        <v>0</v>
      </c>
      <c r="K109" s="21">
        <f t="shared" si="4"/>
        <v>0</v>
      </c>
      <c r="L109" s="21">
        <f t="shared" si="5"/>
        <v>0</v>
      </c>
    </row>
    <row r="110" spans="2:12" s="24" customFormat="1" ht="23.25" customHeight="1" x14ac:dyDescent="0.25">
      <c r="B110" s="19">
        <v>97</v>
      </c>
      <c r="C110" s="78"/>
      <c r="D110" s="75" t="s">
        <v>105</v>
      </c>
      <c r="E110" s="75"/>
      <c r="F110" s="26"/>
      <c r="G110" s="20"/>
      <c r="H110" s="21"/>
      <c r="I110" s="22">
        <v>0</v>
      </c>
      <c r="J110" s="23">
        <f t="shared" si="3"/>
        <v>0</v>
      </c>
      <c r="K110" s="21">
        <f t="shared" si="4"/>
        <v>0</v>
      </c>
      <c r="L110" s="21">
        <f t="shared" si="5"/>
        <v>0</v>
      </c>
    </row>
    <row r="111" spans="2:12" s="24" customFormat="1" ht="23.25" customHeight="1" x14ac:dyDescent="0.25">
      <c r="B111" s="19">
        <v>98</v>
      </c>
      <c r="C111" s="78"/>
      <c r="D111" s="75" t="s">
        <v>106</v>
      </c>
      <c r="E111" s="75"/>
      <c r="F111" s="26"/>
      <c r="G111" s="20"/>
      <c r="H111" s="21"/>
      <c r="I111" s="22">
        <v>0</v>
      </c>
      <c r="J111" s="23">
        <f t="shared" si="3"/>
        <v>0</v>
      </c>
      <c r="K111" s="21">
        <f t="shared" si="4"/>
        <v>0</v>
      </c>
      <c r="L111" s="21">
        <f t="shared" si="5"/>
        <v>0</v>
      </c>
    </row>
    <row r="112" spans="2:12" s="24" customFormat="1" ht="23.25" customHeight="1" x14ac:dyDescent="0.25">
      <c r="B112" s="19">
        <v>99</v>
      </c>
      <c r="C112" s="78"/>
      <c r="D112" s="75" t="s">
        <v>107</v>
      </c>
      <c r="E112" s="75"/>
      <c r="F112" s="26"/>
      <c r="G112" s="20"/>
      <c r="H112" s="21"/>
      <c r="I112" s="22">
        <v>0</v>
      </c>
      <c r="J112" s="23">
        <f t="shared" si="3"/>
        <v>0</v>
      </c>
      <c r="K112" s="21">
        <f t="shared" si="4"/>
        <v>0</v>
      </c>
      <c r="L112" s="21">
        <f t="shared" si="5"/>
        <v>0</v>
      </c>
    </row>
    <row r="113" spans="2:12" s="24" customFormat="1" ht="23.25" customHeight="1" x14ac:dyDescent="0.25">
      <c r="B113" s="19">
        <v>100</v>
      </c>
      <c r="C113" s="78"/>
      <c r="D113" s="75" t="s">
        <v>108</v>
      </c>
      <c r="E113" s="75"/>
      <c r="F113" s="26"/>
      <c r="G113" s="20"/>
      <c r="H113" s="21"/>
      <c r="I113" s="22">
        <v>0</v>
      </c>
      <c r="J113" s="23">
        <f t="shared" si="3"/>
        <v>0</v>
      </c>
      <c r="K113" s="21">
        <f t="shared" si="4"/>
        <v>0</v>
      </c>
      <c r="L113" s="21">
        <f t="shared" si="5"/>
        <v>0</v>
      </c>
    </row>
    <row r="114" spans="2:12" s="24" customFormat="1" ht="23.25" customHeight="1" x14ac:dyDescent="0.25">
      <c r="B114" s="19">
        <v>101</v>
      </c>
      <c r="C114" s="78"/>
      <c r="D114" s="75" t="s">
        <v>109</v>
      </c>
      <c r="E114" s="75"/>
      <c r="F114" s="26"/>
      <c r="G114" s="20"/>
      <c r="H114" s="21"/>
      <c r="I114" s="22">
        <v>0</v>
      </c>
      <c r="J114" s="23">
        <f t="shared" si="3"/>
        <v>0</v>
      </c>
      <c r="K114" s="21">
        <f t="shared" si="4"/>
        <v>0</v>
      </c>
      <c r="L114" s="21">
        <f t="shared" si="5"/>
        <v>0</v>
      </c>
    </row>
    <row r="115" spans="2:12" s="24" customFormat="1" ht="23.25" customHeight="1" x14ac:dyDescent="0.25">
      <c r="B115" s="19">
        <v>102</v>
      </c>
      <c r="C115" s="78"/>
      <c r="D115" s="75" t="s">
        <v>110</v>
      </c>
      <c r="E115" s="75"/>
      <c r="F115" s="26"/>
      <c r="G115" s="20"/>
      <c r="H115" s="21"/>
      <c r="I115" s="22">
        <v>0</v>
      </c>
      <c r="J115" s="23">
        <f t="shared" si="3"/>
        <v>0</v>
      </c>
      <c r="K115" s="21">
        <f t="shared" si="4"/>
        <v>0</v>
      </c>
      <c r="L115" s="21">
        <f t="shared" si="5"/>
        <v>0</v>
      </c>
    </row>
    <row r="116" spans="2:12" s="24" customFormat="1" ht="23.25" customHeight="1" x14ac:dyDescent="0.25">
      <c r="B116" s="19">
        <v>103</v>
      </c>
      <c r="C116" s="78"/>
      <c r="D116" s="75" t="s">
        <v>111</v>
      </c>
      <c r="E116" s="75"/>
      <c r="F116" s="26"/>
      <c r="G116" s="20"/>
      <c r="H116" s="21"/>
      <c r="I116" s="22">
        <v>0</v>
      </c>
      <c r="J116" s="23">
        <f t="shared" si="3"/>
        <v>0</v>
      </c>
      <c r="K116" s="21">
        <f t="shared" si="4"/>
        <v>0</v>
      </c>
      <c r="L116" s="21">
        <f t="shared" si="5"/>
        <v>0</v>
      </c>
    </row>
    <row r="117" spans="2:12" s="24" customFormat="1" ht="23.25" customHeight="1" x14ac:dyDescent="0.25">
      <c r="B117" s="19">
        <v>104</v>
      </c>
      <c r="C117" s="78"/>
      <c r="D117" s="75" t="s">
        <v>112</v>
      </c>
      <c r="E117" s="75"/>
      <c r="F117" s="26"/>
      <c r="G117" s="20"/>
      <c r="H117" s="21"/>
      <c r="I117" s="22">
        <v>0</v>
      </c>
      <c r="J117" s="23">
        <f t="shared" si="3"/>
        <v>0</v>
      </c>
      <c r="K117" s="21">
        <f t="shared" si="4"/>
        <v>0</v>
      </c>
      <c r="L117" s="21">
        <f t="shared" si="5"/>
        <v>0</v>
      </c>
    </row>
    <row r="118" spans="2:12" s="24" customFormat="1" ht="23.25" customHeight="1" x14ac:dyDescent="0.25">
      <c r="B118" s="19">
        <v>105</v>
      </c>
      <c r="C118" s="78"/>
      <c r="D118" s="75" t="s">
        <v>113</v>
      </c>
      <c r="E118" s="75"/>
      <c r="F118" s="26"/>
      <c r="G118" s="20"/>
      <c r="H118" s="21"/>
      <c r="I118" s="22">
        <v>0</v>
      </c>
      <c r="J118" s="23">
        <f t="shared" si="3"/>
        <v>0</v>
      </c>
      <c r="K118" s="21">
        <f t="shared" si="4"/>
        <v>0</v>
      </c>
      <c r="L118" s="21">
        <f t="shared" si="5"/>
        <v>0</v>
      </c>
    </row>
    <row r="119" spans="2:12" s="24" customFormat="1" ht="23.25" customHeight="1" x14ac:dyDescent="0.25">
      <c r="B119" s="19">
        <v>106</v>
      </c>
      <c r="C119" s="78"/>
      <c r="D119" s="75" t="s">
        <v>114</v>
      </c>
      <c r="E119" s="75"/>
      <c r="F119" s="26"/>
      <c r="G119" s="20"/>
      <c r="H119" s="21"/>
      <c r="I119" s="22">
        <v>0</v>
      </c>
      <c r="J119" s="23">
        <f t="shared" si="3"/>
        <v>0</v>
      </c>
      <c r="K119" s="21">
        <f t="shared" si="4"/>
        <v>0</v>
      </c>
      <c r="L119" s="21">
        <f t="shared" si="5"/>
        <v>0</v>
      </c>
    </row>
    <row r="120" spans="2:12" s="24" customFormat="1" ht="23.25" customHeight="1" x14ac:dyDescent="0.25">
      <c r="B120" s="19">
        <v>107</v>
      </c>
      <c r="C120" s="76" t="s">
        <v>115</v>
      </c>
      <c r="D120" s="75" t="s">
        <v>116</v>
      </c>
      <c r="E120" s="75"/>
      <c r="F120" s="26"/>
      <c r="G120" s="20"/>
      <c r="H120" s="21"/>
      <c r="I120" s="22">
        <v>0</v>
      </c>
      <c r="J120" s="23">
        <f t="shared" si="3"/>
        <v>0</v>
      </c>
      <c r="K120" s="21">
        <f t="shared" si="4"/>
        <v>0</v>
      </c>
      <c r="L120" s="21">
        <f t="shared" si="5"/>
        <v>0</v>
      </c>
    </row>
    <row r="121" spans="2:12" s="24" customFormat="1" ht="23.25" customHeight="1" x14ac:dyDescent="0.25">
      <c r="B121" s="19">
        <v>108</v>
      </c>
      <c r="C121" s="76"/>
      <c r="D121" s="75" t="s">
        <v>117</v>
      </c>
      <c r="E121" s="75"/>
      <c r="F121" s="26"/>
      <c r="G121" s="20"/>
      <c r="H121" s="21"/>
      <c r="I121" s="22">
        <v>0</v>
      </c>
      <c r="J121" s="23">
        <f t="shared" si="3"/>
        <v>0</v>
      </c>
      <c r="K121" s="21">
        <f t="shared" si="4"/>
        <v>0</v>
      </c>
      <c r="L121" s="21">
        <f t="shared" si="5"/>
        <v>0</v>
      </c>
    </row>
    <row r="122" spans="2:12" s="24" customFormat="1" ht="23.25" customHeight="1" x14ac:dyDescent="0.25">
      <c r="B122" s="19">
        <v>109</v>
      </c>
      <c r="C122" s="76"/>
      <c r="D122" s="75" t="s">
        <v>118</v>
      </c>
      <c r="E122" s="75"/>
      <c r="F122" s="26"/>
      <c r="G122" s="20"/>
      <c r="H122" s="21"/>
      <c r="I122" s="22">
        <v>0</v>
      </c>
      <c r="J122" s="23">
        <f t="shared" si="3"/>
        <v>0</v>
      </c>
      <c r="K122" s="21">
        <f t="shared" si="4"/>
        <v>0</v>
      </c>
      <c r="L122" s="21">
        <f t="shared" si="5"/>
        <v>0</v>
      </c>
    </row>
    <row r="123" spans="2:12" s="24" customFormat="1" ht="23.25" customHeight="1" x14ac:dyDescent="0.25">
      <c r="B123" s="19">
        <v>110</v>
      </c>
      <c r="C123" s="76"/>
      <c r="D123" s="75" t="s">
        <v>119</v>
      </c>
      <c r="E123" s="75"/>
      <c r="F123" s="26"/>
      <c r="G123" s="20"/>
      <c r="H123" s="21"/>
      <c r="I123" s="22">
        <v>0</v>
      </c>
      <c r="J123" s="23">
        <f t="shared" si="3"/>
        <v>0</v>
      </c>
      <c r="K123" s="21">
        <f t="shared" si="4"/>
        <v>0</v>
      </c>
      <c r="L123" s="21">
        <f t="shared" si="5"/>
        <v>0</v>
      </c>
    </row>
    <row r="124" spans="2:12" s="24" customFormat="1" ht="23.25" customHeight="1" x14ac:dyDescent="0.25">
      <c r="B124" s="19">
        <v>111</v>
      </c>
      <c r="C124" s="76"/>
      <c r="D124" s="75" t="s">
        <v>120</v>
      </c>
      <c r="E124" s="75"/>
      <c r="F124" s="26"/>
      <c r="G124" s="20"/>
      <c r="H124" s="21"/>
      <c r="I124" s="22">
        <v>0</v>
      </c>
      <c r="J124" s="23">
        <f t="shared" si="3"/>
        <v>0</v>
      </c>
      <c r="K124" s="21">
        <f t="shared" si="4"/>
        <v>0</v>
      </c>
      <c r="L124" s="21">
        <f t="shared" si="5"/>
        <v>0</v>
      </c>
    </row>
    <row r="125" spans="2:12" s="24" customFormat="1" ht="23.25" customHeight="1" x14ac:dyDescent="0.25">
      <c r="B125" s="19">
        <v>112</v>
      </c>
      <c r="C125" s="76"/>
      <c r="D125" s="75" t="s">
        <v>121</v>
      </c>
      <c r="E125" s="75"/>
      <c r="F125" s="26"/>
      <c r="G125" s="20"/>
      <c r="H125" s="21"/>
      <c r="I125" s="22">
        <v>0</v>
      </c>
      <c r="J125" s="23">
        <f t="shared" si="3"/>
        <v>0</v>
      </c>
      <c r="K125" s="21">
        <f t="shared" si="4"/>
        <v>0</v>
      </c>
      <c r="L125" s="21">
        <f t="shared" si="5"/>
        <v>0</v>
      </c>
    </row>
    <row r="126" spans="2:12" s="24" customFormat="1" ht="23.25" customHeight="1" x14ac:dyDescent="0.25">
      <c r="B126" s="19">
        <v>113</v>
      </c>
      <c r="C126" s="76"/>
      <c r="D126" s="75" t="s">
        <v>122</v>
      </c>
      <c r="E126" s="75"/>
      <c r="F126" s="26"/>
      <c r="G126" s="20"/>
      <c r="H126" s="21"/>
      <c r="I126" s="22">
        <v>0</v>
      </c>
      <c r="J126" s="23">
        <f t="shared" si="3"/>
        <v>0</v>
      </c>
      <c r="K126" s="21">
        <f t="shared" si="4"/>
        <v>0</v>
      </c>
      <c r="L126" s="21">
        <f t="shared" si="5"/>
        <v>0</v>
      </c>
    </row>
    <row r="127" spans="2:12" s="24" customFormat="1" ht="23.25" customHeight="1" x14ac:dyDescent="0.25">
      <c r="B127" s="19">
        <v>114</v>
      </c>
      <c r="C127" s="76"/>
      <c r="D127" s="75" t="s">
        <v>123</v>
      </c>
      <c r="E127" s="75"/>
      <c r="F127" s="26"/>
      <c r="G127" s="20"/>
      <c r="H127" s="21"/>
      <c r="I127" s="22">
        <v>0</v>
      </c>
      <c r="J127" s="23">
        <f t="shared" si="3"/>
        <v>0</v>
      </c>
      <c r="K127" s="21">
        <f t="shared" si="4"/>
        <v>0</v>
      </c>
      <c r="L127" s="21">
        <f t="shared" si="5"/>
        <v>0</v>
      </c>
    </row>
    <row r="128" spans="2:12" s="24" customFormat="1" ht="23.25" customHeight="1" x14ac:dyDescent="0.25">
      <c r="B128" s="19">
        <v>115</v>
      </c>
      <c r="C128" s="76"/>
      <c r="D128" s="75" t="s">
        <v>124</v>
      </c>
      <c r="E128" s="75"/>
      <c r="F128" s="26"/>
      <c r="G128" s="20"/>
      <c r="H128" s="21"/>
      <c r="I128" s="22">
        <v>0</v>
      </c>
      <c r="J128" s="23">
        <f t="shared" si="3"/>
        <v>0</v>
      </c>
      <c r="K128" s="21">
        <f t="shared" si="4"/>
        <v>0</v>
      </c>
      <c r="L128" s="21">
        <f t="shared" si="5"/>
        <v>0</v>
      </c>
    </row>
    <row r="129" spans="2:12" s="24" customFormat="1" ht="23.25" customHeight="1" x14ac:dyDescent="0.25">
      <c r="B129" s="19">
        <v>116</v>
      </c>
      <c r="C129" s="76"/>
      <c r="D129" s="75" t="s">
        <v>125</v>
      </c>
      <c r="E129" s="75"/>
      <c r="F129" s="26"/>
      <c r="G129" s="20"/>
      <c r="H129" s="21"/>
      <c r="I129" s="22">
        <v>0</v>
      </c>
      <c r="J129" s="23">
        <f t="shared" si="3"/>
        <v>0</v>
      </c>
      <c r="K129" s="21">
        <f t="shared" si="4"/>
        <v>0</v>
      </c>
      <c r="L129" s="21">
        <f t="shared" si="5"/>
        <v>0</v>
      </c>
    </row>
    <row r="130" spans="2:12" s="24" customFormat="1" ht="23.25" customHeight="1" x14ac:dyDescent="0.25">
      <c r="B130" s="19">
        <v>117</v>
      </c>
      <c r="C130" s="76"/>
      <c r="D130" s="75" t="s">
        <v>126</v>
      </c>
      <c r="E130" s="75"/>
      <c r="F130" s="26"/>
      <c r="G130" s="20"/>
      <c r="H130" s="21"/>
      <c r="I130" s="22">
        <v>0</v>
      </c>
      <c r="J130" s="23">
        <f t="shared" si="3"/>
        <v>0</v>
      </c>
      <c r="K130" s="21">
        <f t="shared" si="4"/>
        <v>0</v>
      </c>
      <c r="L130" s="21">
        <f t="shared" si="5"/>
        <v>0</v>
      </c>
    </row>
    <row r="131" spans="2:12" s="24" customFormat="1" ht="23.25" customHeight="1" x14ac:dyDescent="0.25">
      <c r="B131" s="19">
        <v>118</v>
      </c>
      <c r="C131" s="76"/>
      <c r="D131" s="75" t="s">
        <v>127</v>
      </c>
      <c r="E131" s="75"/>
      <c r="F131" s="26"/>
      <c r="G131" s="20"/>
      <c r="H131" s="21"/>
      <c r="I131" s="22">
        <v>0</v>
      </c>
      <c r="J131" s="23">
        <f t="shared" si="3"/>
        <v>0</v>
      </c>
      <c r="K131" s="21">
        <f t="shared" si="4"/>
        <v>0</v>
      </c>
      <c r="L131" s="21">
        <f t="shared" si="5"/>
        <v>0</v>
      </c>
    </row>
    <row r="132" spans="2:12" s="24" customFormat="1" ht="23.25" customHeight="1" x14ac:dyDescent="0.25">
      <c r="B132" s="19">
        <v>119</v>
      </c>
      <c r="C132" s="76"/>
      <c r="D132" s="75" t="s">
        <v>128</v>
      </c>
      <c r="E132" s="75"/>
      <c r="F132" s="26"/>
      <c r="G132" s="20"/>
      <c r="H132" s="21"/>
      <c r="I132" s="22">
        <v>0</v>
      </c>
      <c r="J132" s="23">
        <f t="shared" si="3"/>
        <v>0</v>
      </c>
      <c r="K132" s="21">
        <f t="shared" si="4"/>
        <v>0</v>
      </c>
      <c r="L132" s="21">
        <f t="shared" si="5"/>
        <v>0</v>
      </c>
    </row>
    <row r="133" spans="2:12" s="24" customFormat="1" ht="23.25" customHeight="1" x14ac:dyDescent="0.25">
      <c r="B133" s="19">
        <v>120</v>
      </c>
      <c r="C133" s="76"/>
      <c r="D133" s="75" t="s">
        <v>129</v>
      </c>
      <c r="E133" s="75"/>
      <c r="F133" s="26"/>
      <c r="G133" s="20"/>
      <c r="H133" s="21"/>
      <c r="I133" s="22">
        <v>0</v>
      </c>
      <c r="J133" s="23">
        <f t="shared" si="3"/>
        <v>0</v>
      </c>
      <c r="K133" s="21">
        <f t="shared" si="4"/>
        <v>0</v>
      </c>
      <c r="L133" s="21">
        <f t="shared" si="5"/>
        <v>0</v>
      </c>
    </row>
    <row r="134" spans="2:12" s="24" customFormat="1" ht="23.25" customHeight="1" x14ac:dyDescent="0.25">
      <c r="B134" s="19">
        <v>121</v>
      </c>
      <c r="C134" s="76"/>
      <c r="D134" s="75" t="s">
        <v>130</v>
      </c>
      <c r="E134" s="75"/>
      <c r="F134" s="26"/>
      <c r="G134" s="20"/>
      <c r="H134" s="21"/>
      <c r="I134" s="22">
        <v>0</v>
      </c>
      <c r="J134" s="23">
        <f t="shared" si="3"/>
        <v>0</v>
      </c>
      <c r="K134" s="21">
        <f t="shared" si="4"/>
        <v>0</v>
      </c>
      <c r="L134" s="21">
        <f t="shared" si="5"/>
        <v>0</v>
      </c>
    </row>
    <row r="135" spans="2:12" s="24" customFormat="1" ht="23.25" customHeight="1" x14ac:dyDescent="0.25">
      <c r="B135" s="19">
        <v>122</v>
      </c>
      <c r="C135" s="76"/>
      <c r="D135" s="75" t="s">
        <v>131</v>
      </c>
      <c r="E135" s="75"/>
      <c r="F135" s="26"/>
      <c r="G135" s="20"/>
      <c r="H135" s="21"/>
      <c r="I135" s="22">
        <v>0</v>
      </c>
      <c r="J135" s="23">
        <f t="shared" si="3"/>
        <v>0</v>
      </c>
      <c r="K135" s="21">
        <f t="shared" si="4"/>
        <v>0</v>
      </c>
      <c r="L135" s="21">
        <f t="shared" si="5"/>
        <v>0</v>
      </c>
    </row>
    <row r="136" spans="2:12" s="24" customFormat="1" ht="23.25" customHeight="1" x14ac:dyDescent="0.25">
      <c r="B136" s="19">
        <v>123</v>
      </c>
      <c r="C136" s="76"/>
      <c r="D136" s="75" t="s">
        <v>105</v>
      </c>
      <c r="E136" s="75"/>
      <c r="F136" s="26"/>
      <c r="G136" s="20"/>
      <c r="H136" s="21"/>
      <c r="I136" s="22">
        <v>0</v>
      </c>
      <c r="J136" s="23">
        <f t="shared" si="3"/>
        <v>0</v>
      </c>
      <c r="K136" s="21">
        <f t="shared" si="4"/>
        <v>0</v>
      </c>
      <c r="L136" s="21">
        <f t="shared" si="5"/>
        <v>0</v>
      </c>
    </row>
    <row r="137" spans="2:12" s="24" customFormat="1" ht="23.25" customHeight="1" x14ac:dyDescent="0.25">
      <c r="B137" s="19">
        <v>124</v>
      </c>
      <c r="C137" s="76"/>
      <c r="D137" s="75" t="s">
        <v>106</v>
      </c>
      <c r="E137" s="75"/>
      <c r="F137" s="26"/>
      <c r="G137" s="20"/>
      <c r="H137" s="21"/>
      <c r="I137" s="22">
        <v>0</v>
      </c>
      <c r="J137" s="23">
        <f t="shared" si="3"/>
        <v>0</v>
      </c>
      <c r="K137" s="21">
        <f t="shared" si="4"/>
        <v>0</v>
      </c>
      <c r="L137" s="21">
        <f t="shared" si="5"/>
        <v>0</v>
      </c>
    </row>
    <row r="138" spans="2:12" s="24" customFormat="1" ht="23.25" customHeight="1" x14ac:dyDescent="0.25">
      <c r="B138" s="19">
        <v>125</v>
      </c>
      <c r="C138" s="76"/>
      <c r="D138" s="75" t="s">
        <v>132</v>
      </c>
      <c r="E138" s="75"/>
      <c r="F138" s="26"/>
      <c r="G138" s="20"/>
      <c r="H138" s="21"/>
      <c r="I138" s="22">
        <v>0</v>
      </c>
      <c r="J138" s="23">
        <f t="shared" si="3"/>
        <v>0</v>
      </c>
      <c r="K138" s="21">
        <f t="shared" si="4"/>
        <v>0</v>
      </c>
      <c r="L138" s="21">
        <f t="shared" si="5"/>
        <v>0</v>
      </c>
    </row>
    <row r="139" spans="2:12" s="24" customFormat="1" ht="23.25" customHeight="1" x14ac:dyDescent="0.25">
      <c r="B139" s="19">
        <v>126</v>
      </c>
      <c r="C139" s="76"/>
      <c r="D139" s="75" t="s">
        <v>133</v>
      </c>
      <c r="E139" s="75"/>
      <c r="F139" s="26"/>
      <c r="G139" s="20"/>
      <c r="H139" s="21"/>
      <c r="I139" s="22">
        <v>0</v>
      </c>
      <c r="J139" s="23">
        <f t="shared" si="3"/>
        <v>0</v>
      </c>
      <c r="K139" s="21">
        <f t="shared" si="4"/>
        <v>0</v>
      </c>
      <c r="L139" s="21">
        <f t="shared" si="5"/>
        <v>0</v>
      </c>
    </row>
    <row r="140" spans="2:12" s="24" customFormat="1" ht="23.25" customHeight="1" x14ac:dyDescent="0.25">
      <c r="B140" s="19">
        <v>127</v>
      </c>
      <c r="C140" s="76"/>
      <c r="D140" s="75" t="s">
        <v>134</v>
      </c>
      <c r="E140" s="75"/>
      <c r="F140" s="26"/>
      <c r="G140" s="20"/>
      <c r="H140" s="21"/>
      <c r="I140" s="22">
        <v>0</v>
      </c>
      <c r="J140" s="23">
        <f t="shared" si="3"/>
        <v>0</v>
      </c>
      <c r="K140" s="21">
        <f t="shared" si="4"/>
        <v>0</v>
      </c>
      <c r="L140" s="21">
        <f t="shared" si="5"/>
        <v>0</v>
      </c>
    </row>
    <row r="141" spans="2:12" s="24" customFormat="1" ht="23.25" customHeight="1" x14ac:dyDescent="0.25">
      <c r="B141" s="19">
        <v>128</v>
      </c>
      <c r="C141" s="76"/>
      <c r="D141" s="75" t="s">
        <v>108</v>
      </c>
      <c r="E141" s="75"/>
      <c r="F141" s="26"/>
      <c r="G141" s="20"/>
      <c r="H141" s="21"/>
      <c r="I141" s="22">
        <v>0</v>
      </c>
      <c r="J141" s="23">
        <f t="shared" si="3"/>
        <v>0</v>
      </c>
      <c r="K141" s="21">
        <f t="shared" si="4"/>
        <v>0</v>
      </c>
      <c r="L141" s="21">
        <f t="shared" si="5"/>
        <v>0</v>
      </c>
    </row>
    <row r="142" spans="2:12" s="24" customFormat="1" ht="15.75" x14ac:dyDescent="0.25">
      <c r="B142" s="49" t="s">
        <v>135</v>
      </c>
      <c r="C142" s="50"/>
      <c r="D142" s="50"/>
      <c r="E142" s="50"/>
      <c r="F142" s="50"/>
      <c r="G142" s="50"/>
      <c r="H142" s="50"/>
      <c r="I142" s="50"/>
      <c r="J142" s="50"/>
      <c r="K142" s="27" t="s">
        <v>136</v>
      </c>
      <c r="L142" s="28">
        <f>ROUND(SUMIF(I14:I141,19%,L14:L141)/1.19,2)</f>
        <v>0</v>
      </c>
    </row>
    <row r="143" spans="2:12" s="24" customFormat="1" ht="15.75" x14ac:dyDescent="0.25">
      <c r="B143" s="52" t="s">
        <v>137</v>
      </c>
      <c r="C143" s="53"/>
      <c r="D143" s="53"/>
      <c r="E143" s="53"/>
      <c r="F143" s="53"/>
      <c r="G143" s="53"/>
      <c r="H143" s="53"/>
      <c r="I143" s="53"/>
      <c r="J143" s="53"/>
      <c r="K143" s="29" t="s">
        <v>138</v>
      </c>
      <c r="L143" s="30">
        <f>ROUND(SUMIF(I14:I141,8%,L14:L141)/1.08,2)</f>
        <v>0</v>
      </c>
    </row>
    <row r="144" spans="2:12" s="24" customFormat="1" ht="15.75" x14ac:dyDescent="0.25">
      <c r="B144" s="52" t="s">
        <v>139</v>
      </c>
      <c r="C144" s="53"/>
      <c r="D144" s="53"/>
      <c r="E144" s="53"/>
      <c r="F144" s="53"/>
      <c r="G144" s="53"/>
      <c r="H144" s="53"/>
      <c r="I144" s="53"/>
      <c r="J144" s="53"/>
      <c r="K144" s="29" t="s">
        <v>140</v>
      </c>
      <c r="L144" s="30">
        <f>ROUND(SUMIF(I14:I141,5%,L14:L141)/1.05,2)</f>
        <v>0</v>
      </c>
    </row>
    <row r="145" spans="2:12" s="24" customFormat="1" ht="15.75" x14ac:dyDescent="0.25">
      <c r="B145" s="52" t="s">
        <v>141</v>
      </c>
      <c r="C145" s="53"/>
      <c r="D145" s="53"/>
      <c r="E145" s="53"/>
      <c r="F145" s="53"/>
      <c r="G145" s="53"/>
      <c r="H145" s="53"/>
      <c r="I145" s="53"/>
      <c r="J145" s="53"/>
      <c r="K145" s="29" t="s">
        <v>142</v>
      </c>
      <c r="L145" s="30">
        <f>ROUND(SUMIF(I14:I141,0%,L14:L141)/1,2)</f>
        <v>0</v>
      </c>
    </row>
    <row r="146" spans="2:12" s="24" customFormat="1" ht="16.5" thickBot="1" x14ac:dyDescent="0.3">
      <c r="B146" s="61" t="s">
        <v>143</v>
      </c>
      <c r="C146" s="62"/>
      <c r="D146" s="62"/>
      <c r="E146" s="62"/>
      <c r="F146" s="62"/>
      <c r="G146" s="62"/>
      <c r="H146" s="62"/>
      <c r="I146" s="62"/>
      <c r="J146" s="62"/>
      <c r="K146" s="29" t="s">
        <v>144</v>
      </c>
      <c r="L146" s="31">
        <f>ROUND(SUBTOTAL(9,L142:L145),2)</f>
        <v>0</v>
      </c>
    </row>
    <row r="147" spans="2:12" s="24" customFormat="1" ht="15.75" x14ac:dyDescent="0.25">
      <c r="B147" s="52" t="s">
        <v>145</v>
      </c>
      <c r="C147" s="53"/>
      <c r="D147" s="53"/>
      <c r="E147" s="53"/>
      <c r="F147" s="53"/>
      <c r="G147" s="54"/>
      <c r="H147" s="63" t="s">
        <v>146</v>
      </c>
      <c r="I147" s="66">
        <v>0.19</v>
      </c>
      <c r="J147" s="67"/>
      <c r="K147" s="29" t="s">
        <v>147</v>
      </c>
      <c r="L147" s="32">
        <f>ROUND(L142*0.19,2)</f>
        <v>0</v>
      </c>
    </row>
    <row r="148" spans="2:12" s="24" customFormat="1" ht="15.75" x14ac:dyDescent="0.25">
      <c r="B148" s="68" t="s">
        <v>148</v>
      </c>
      <c r="C148" s="69"/>
      <c r="D148" s="69"/>
      <c r="E148" s="69"/>
      <c r="F148" s="69"/>
      <c r="G148" s="70"/>
      <c r="H148" s="64"/>
      <c r="I148" s="71">
        <v>0.08</v>
      </c>
      <c r="J148" s="72"/>
      <c r="K148" s="29" t="s">
        <v>149</v>
      </c>
      <c r="L148" s="32">
        <f>ROUND(L143*0.08,2)</f>
        <v>0</v>
      </c>
    </row>
    <row r="149" spans="2:12" s="24" customFormat="1" ht="15.75" x14ac:dyDescent="0.25">
      <c r="B149" s="52" t="s">
        <v>150</v>
      </c>
      <c r="C149" s="53"/>
      <c r="D149" s="53"/>
      <c r="E149" s="53"/>
      <c r="F149" s="53"/>
      <c r="G149" s="54"/>
      <c r="H149" s="64"/>
      <c r="I149" s="71">
        <v>0.05</v>
      </c>
      <c r="J149" s="72"/>
      <c r="K149" s="29" t="s">
        <v>151</v>
      </c>
      <c r="L149" s="32">
        <f>ROUND(L144*0.05,2)</f>
        <v>0</v>
      </c>
    </row>
    <row r="150" spans="2:12" ht="15.75" thickBot="1" x14ac:dyDescent="0.3">
      <c r="B150" s="52" t="s">
        <v>152</v>
      </c>
      <c r="C150" s="53"/>
      <c r="D150" s="53"/>
      <c r="E150" s="53"/>
      <c r="F150" s="53"/>
      <c r="G150" s="54"/>
      <c r="H150" s="65"/>
      <c r="I150" s="73">
        <v>0</v>
      </c>
      <c r="J150" s="74"/>
      <c r="K150" s="33" t="s">
        <v>153</v>
      </c>
      <c r="L150" s="34">
        <f>ROUND(SUM(L146:L149),2)</f>
        <v>0</v>
      </c>
    </row>
    <row r="151" spans="2:12" x14ac:dyDescent="0.25">
      <c r="B151" s="49" t="s">
        <v>154</v>
      </c>
      <c r="C151" s="50"/>
      <c r="D151" s="50"/>
      <c r="E151" s="50"/>
      <c r="F151" s="50"/>
      <c r="G151" s="50"/>
      <c r="H151" s="50"/>
      <c r="I151" s="50"/>
      <c r="J151" s="50"/>
      <c r="K151" s="50"/>
      <c r="L151" s="51"/>
    </row>
    <row r="152" spans="2:12" x14ac:dyDescent="0.25">
      <c r="B152" s="52" t="s">
        <v>155</v>
      </c>
      <c r="C152" s="53"/>
      <c r="D152" s="53"/>
      <c r="E152" s="53"/>
      <c r="F152" s="53"/>
      <c r="G152" s="53"/>
      <c r="H152" s="53"/>
      <c r="I152" s="53"/>
      <c r="J152" s="53"/>
      <c r="K152" s="53"/>
      <c r="L152" s="54"/>
    </row>
    <row r="153" spans="2:12" x14ac:dyDescent="0.25">
      <c r="B153" s="55" t="s">
        <v>156</v>
      </c>
      <c r="C153" s="56"/>
      <c r="D153" s="56"/>
      <c r="E153" s="56"/>
      <c r="F153" s="56"/>
      <c r="G153" s="56"/>
      <c r="H153" s="56"/>
      <c r="I153" s="56"/>
      <c r="J153" s="56"/>
      <c r="K153" s="56"/>
      <c r="L153" s="57"/>
    </row>
    <row r="154" spans="2:12" ht="15.75" thickBot="1" x14ac:dyDescent="0.3">
      <c r="B154" s="58" t="s">
        <v>157</v>
      </c>
      <c r="C154" s="59"/>
      <c r="D154" s="59"/>
      <c r="E154" s="59"/>
      <c r="F154" s="59"/>
      <c r="G154" s="59"/>
      <c r="H154" s="59"/>
      <c r="I154" s="59"/>
      <c r="J154" s="59"/>
      <c r="K154" s="59"/>
      <c r="L154" s="60"/>
    </row>
    <row r="155" spans="2:12" x14ac:dyDescent="0.25">
      <c r="B155" s="35"/>
      <c r="L155" s="36"/>
    </row>
    <row r="156" spans="2:12" x14ac:dyDescent="0.25">
      <c r="B156" s="46" t="s">
        <v>158</v>
      </c>
      <c r="C156" s="47"/>
      <c r="D156" s="47"/>
      <c r="E156" s="47"/>
      <c r="F156" s="47"/>
      <c r="G156" s="47"/>
      <c r="H156" s="47"/>
      <c r="I156" s="47"/>
      <c r="J156" s="47"/>
      <c r="K156" s="47"/>
      <c r="L156" s="48"/>
    </row>
    <row r="157" spans="2:12" x14ac:dyDescent="0.25">
      <c r="B157" s="40"/>
      <c r="C157" s="41"/>
      <c r="D157" s="41"/>
      <c r="E157" s="41"/>
      <c r="F157" s="41"/>
      <c r="G157" s="41"/>
      <c r="H157" s="41"/>
      <c r="I157" s="41"/>
      <c r="J157" s="41"/>
      <c r="K157" s="41"/>
      <c r="L157" s="42"/>
    </row>
    <row r="158" spans="2:12" x14ac:dyDescent="0.25">
      <c r="B158" s="40" t="s">
        <v>159</v>
      </c>
      <c r="C158" s="41"/>
      <c r="D158" s="41"/>
      <c r="E158" s="41"/>
      <c r="F158" s="41"/>
      <c r="G158" s="41"/>
      <c r="H158" s="41"/>
      <c r="I158" s="41"/>
      <c r="J158" s="41"/>
      <c r="K158" s="41"/>
      <c r="L158" s="42"/>
    </row>
    <row r="159" spans="2:12" x14ac:dyDescent="0.25">
      <c r="B159" s="40"/>
      <c r="C159" s="41"/>
      <c r="D159" s="41"/>
      <c r="E159" s="41"/>
      <c r="F159" s="41"/>
      <c r="G159" s="41"/>
      <c r="H159" s="41"/>
      <c r="I159" s="41"/>
      <c r="J159" s="41"/>
      <c r="K159" s="41"/>
      <c r="L159" s="42"/>
    </row>
    <row r="160" spans="2:12" x14ac:dyDescent="0.25">
      <c r="B160" s="40" t="s">
        <v>160</v>
      </c>
      <c r="C160" s="41"/>
      <c r="D160" s="41"/>
      <c r="E160" s="41"/>
      <c r="F160" s="41"/>
      <c r="G160" s="41"/>
      <c r="H160" s="41"/>
      <c r="I160" s="41"/>
      <c r="J160" s="41"/>
      <c r="K160" s="41"/>
      <c r="L160" s="42"/>
    </row>
    <row r="161" spans="2:12" x14ac:dyDescent="0.25">
      <c r="B161" s="40" t="s">
        <v>161</v>
      </c>
      <c r="C161" s="41"/>
      <c r="D161" s="41"/>
      <c r="E161" s="41"/>
      <c r="F161" s="41"/>
      <c r="G161" s="41"/>
      <c r="H161" s="41"/>
      <c r="I161" s="41"/>
      <c r="J161" s="41"/>
      <c r="K161" s="41"/>
      <c r="L161" s="42"/>
    </row>
    <row r="162" spans="2:12" x14ac:dyDescent="0.25">
      <c r="B162" s="40"/>
      <c r="C162" s="41"/>
      <c r="D162" s="41"/>
      <c r="E162" s="41"/>
      <c r="F162" s="41"/>
      <c r="G162" s="41"/>
      <c r="H162" s="41"/>
      <c r="I162" s="41"/>
      <c r="J162" s="41"/>
      <c r="K162" s="41"/>
      <c r="L162" s="42"/>
    </row>
    <row r="163" spans="2:12" x14ac:dyDescent="0.25">
      <c r="B163" s="40"/>
      <c r="C163" s="41"/>
      <c r="D163" s="41"/>
      <c r="E163" s="41"/>
      <c r="F163" s="41"/>
      <c r="G163" s="41"/>
      <c r="H163" s="41"/>
      <c r="I163" s="41"/>
      <c r="J163" s="41"/>
      <c r="K163" s="41"/>
      <c r="L163" s="42"/>
    </row>
    <row r="164" spans="2:12" x14ac:dyDescent="0.25">
      <c r="B164" s="40" t="s">
        <v>162</v>
      </c>
      <c r="C164" s="41"/>
      <c r="D164" s="41"/>
      <c r="E164" s="41"/>
      <c r="F164" s="41"/>
      <c r="G164" s="41"/>
      <c r="H164" s="41"/>
      <c r="I164" s="41"/>
      <c r="J164" s="41"/>
      <c r="K164" s="41"/>
      <c r="L164" s="42"/>
    </row>
    <row r="165" spans="2:12" x14ac:dyDescent="0.25">
      <c r="B165" s="43"/>
      <c r="C165" s="44"/>
      <c r="D165" s="44"/>
      <c r="E165" s="44"/>
      <c r="F165" s="44"/>
      <c r="G165" s="44"/>
      <c r="H165" s="44"/>
      <c r="I165" s="44"/>
      <c r="J165" s="44"/>
      <c r="K165" s="44"/>
      <c r="L165" s="45"/>
    </row>
    <row r="166" spans="2:12" x14ac:dyDescent="0.25">
      <c r="B166" s="40" t="s">
        <v>163</v>
      </c>
      <c r="C166" s="41"/>
      <c r="D166" s="41"/>
      <c r="E166" s="41"/>
      <c r="F166" s="41"/>
      <c r="G166" s="41"/>
      <c r="H166" s="41"/>
      <c r="I166" s="41"/>
      <c r="J166" s="41"/>
      <c r="K166" s="41"/>
      <c r="L166" s="42"/>
    </row>
    <row r="167" spans="2:12" x14ac:dyDescent="0.25">
      <c r="B167" s="43"/>
      <c r="C167" s="44"/>
      <c r="D167" s="44"/>
      <c r="E167" s="44"/>
      <c r="F167" s="44"/>
      <c r="G167" s="44"/>
      <c r="H167" s="44"/>
      <c r="I167" s="44"/>
      <c r="J167" s="44"/>
      <c r="K167" s="44"/>
      <c r="L167" s="45"/>
    </row>
    <row r="168" spans="2:12" x14ac:dyDescent="0.25">
      <c r="B168" s="40" t="s">
        <v>164</v>
      </c>
      <c r="C168" s="41"/>
      <c r="D168" s="41"/>
      <c r="E168" s="41"/>
      <c r="F168" s="41"/>
      <c r="G168" s="41"/>
      <c r="H168" s="41"/>
      <c r="I168" s="41"/>
      <c r="J168" s="41"/>
      <c r="K168" s="41"/>
      <c r="L168" s="42"/>
    </row>
    <row r="169" spans="2:12" x14ac:dyDescent="0.25">
      <c r="B169" s="40"/>
      <c r="C169" s="41"/>
      <c r="D169" s="41"/>
      <c r="E169" s="41"/>
      <c r="F169" s="41"/>
      <c r="G169" s="41"/>
      <c r="H169" s="41"/>
      <c r="I169" s="41"/>
      <c r="J169" s="41"/>
      <c r="K169" s="41"/>
      <c r="L169" s="42"/>
    </row>
    <row r="170" spans="2:12" x14ac:dyDescent="0.25">
      <c r="B170" s="40" t="s">
        <v>165</v>
      </c>
      <c r="C170" s="41"/>
      <c r="D170" s="41"/>
      <c r="E170" s="41"/>
      <c r="F170" s="41"/>
      <c r="G170" s="41"/>
      <c r="H170" s="41"/>
      <c r="I170" s="41"/>
      <c r="J170" s="41"/>
      <c r="K170" s="41"/>
      <c r="L170" s="42"/>
    </row>
    <row r="171" spans="2:12" x14ac:dyDescent="0.25">
      <c r="B171" s="43"/>
      <c r="C171" s="44"/>
      <c r="D171" s="44"/>
      <c r="E171" s="44"/>
      <c r="F171" s="44"/>
      <c r="G171" s="44"/>
      <c r="H171" s="44"/>
      <c r="I171" s="44"/>
      <c r="J171" s="44"/>
      <c r="K171" s="44"/>
      <c r="L171" s="45"/>
    </row>
    <row r="172" spans="2:12" x14ac:dyDescent="0.25">
      <c r="B172" s="40" t="s">
        <v>166</v>
      </c>
      <c r="C172" s="41"/>
      <c r="D172" s="41"/>
      <c r="E172" s="41"/>
      <c r="F172" s="41"/>
      <c r="G172" s="41"/>
      <c r="H172" s="41"/>
      <c r="I172" s="41"/>
      <c r="J172" s="41"/>
      <c r="K172" s="41"/>
      <c r="L172" s="42"/>
    </row>
    <row r="173" spans="2:12" x14ac:dyDescent="0.25">
      <c r="B173" s="43"/>
      <c r="C173" s="44"/>
      <c r="D173" s="44"/>
      <c r="E173" s="44"/>
      <c r="F173" s="44"/>
      <c r="G173" s="44"/>
      <c r="H173" s="44"/>
      <c r="I173" s="44"/>
      <c r="J173" s="44"/>
      <c r="K173" s="44"/>
      <c r="L173" s="45"/>
    </row>
    <row r="174" spans="2:12" x14ac:dyDescent="0.25">
      <c r="B174" s="40" t="s">
        <v>167</v>
      </c>
      <c r="C174" s="41"/>
      <c r="D174" s="41"/>
      <c r="E174" s="41"/>
      <c r="F174" s="41"/>
      <c r="G174" s="41"/>
      <c r="H174" s="41"/>
      <c r="I174" s="41"/>
      <c r="J174" s="41"/>
      <c r="K174" s="41"/>
      <c r="L174" s="42"/>
    </row>
    <row r="175" spans="2:12" x14ac:dyDescent="0.25">
      <c r="B175" s="43"/>
      <c r="C175" s="44"/>
      <c r="D175" s="44"/>
      <c r="E175" s="44"/>
      <c r="F175" s="44"/>
      <c r="G175" s="44"/>
      <c r="H175" s="44"/>
      <c r="I175" s="44"/>
      <c r="J175" s="44"/>
      <c r="K175" s="44"/>
      <c r="L175" s="45"/>
    </row>
    <row r="176" spans="2:12" x14ac:dyDescent="0.25">
      <c r="B176" s="40" t="s">
        <v>168</v>
      </c>
      <c r="C176" s="41"/>
      <c r="D176" s="41"/>
      <c r="E176" s="41"/>
      <c r="F176" s="41"/>
      <c r="G176" s="41"/>
      <c r="H176" s="41"/>
      <c r="I176" s="41"/>
      <c r="J176" s="41"/>
      <c r="K176" s="41"/>
      <c r="L176" s="42"/>
    </row>
    <row r="177" spans="2:12" x14ac:dyDescent="0.25">
      <c r="B177" s="43"/>
      <c r="C177" s="44"/>
      <c r="D177" s="44"/>
      <c r="E177" s="44"/>
      <c r="F177" s="44"/>
      <c r="G177" s="44"/>
      <c r="H177" s="44"/>
      <c r="I177" s="44"/>
      <c r="J177" s="44"/>
      <c r="K177" s="44"/>
      <c r="L177" s="45"/>
    </row>
    <row r="178" spans="2:12" x14ac:dyDescent="0.25">
      <c r="B178" s="43"/>
      <c r="C178" s="44"/>
      <c r="D178" s="44"/>
      <c r="E178" s="44"/>
      <c r="F178" s="44"/>
      <c r="G178" s="44"/>
      <c r="H178" s="44"/>
      <c r="I178" s="44"/>
      <c r="J178" s="44"/>
      <c r="K178" s="44"/>
      <c r="L178" s="45"/>
    </row>
    <row r="179" spans="2:12" x14ac:dyDescent="0.25">
      <c r="B179" s="43"/>
      <c r="C179" s="44"/>
      <c r="D179" s="44"/>
      <c r="E179" s="44"/>
      <c r="F179" s="44"/>
      <c r="G179" s="44"/>
      <c r="H179" s="44"/>
      <c r="I179" s="44"/>
      <c r="J179" s="44"/>
      <c r="K179" s="44"/>
      <c r="L179" s="45"/>
    </row>
    <row r="180" spans="2:12" x14ac:dyDescent="0.25">
      <c r="B180" s="46" t="s">
        <v>169</v>
      </c>
      <c r="C180" s="47"/>
      <c r="D180" s="47"/>
      <c r="E180" s="47"/>
      <c r="F180" s="47"/>
      <c r="G180" s="47"/>
      <c r="H180" s="47"/>
      <c r="I180" s="47"/>
      <c r="J180" s="47"/>
      <c r="K180" s="47"/>
      <c r="L180" s="48"/>
    </row>
    <row r="181" spans="2:12" x14ac:dyDescent="0.25">
      <c r="B181" s="46" t="s">
        <v>170</v>
      </c>
      <c r="C181" s="47"/>
      <c r="D181" s="47"/>
      <c r="E181" s="47"/>
      <c r="F181" s="47"/>
      <c r="G181" s="47"/>
      <c r="H181" s="47"/>
      <c r="I181" s="47"/>
      <c r="J181" s="47"/>
      <c r="K181" s="47"/>
      <c r="L181" s="48"/>
    </row>
    <row r="182" spans="2:12" ht="15.75" thickBot="1" x14ac:dyDescent="0.3">
      <c r="B182" s="37"/>
      <c r="C182" s="38"/>
      <c r="D182" s="38"/>
      <c r="E182" s="38"/>
      <c r="F182" s="38"/>
      <c r="G182" s="38"/>
      <c r="H182" s="38"/>
      <c r="I182" s="38"/>
      <c r="J182" s="38"/>
      <c r="K182" s="38"/>
      <c r="L182" s="39"/>
    </row>
  </sheetData>
  <mergeCells count="187">
    <mergeCell ref="B3:L3"/>
    <mergeCell ref="B4:L4"/>
    <mergeCell ref="B5:L5"/>
    <mergeCell ref="B7:L7"/>
    <mergeCell ref="B8:K8"/>
    <mergeCell ref="B9:L9"/>
    <mergeCell ref="B10:L10"/>
    <mergeCell ref="B11:L11"/>
    <mergeCell ref="D13:E13"/>
    <mergeCell ref="C14:C43"/>
    <mergeCell ref="D14:E14"/>
    <mergeCell ref="D15:E15"/>
    <mergeCell ref="D16:E16"/>
    <mergeCell ref="D17:E17"/>
    <mergeCell ref="D18:E18"/>
    <mergeCell ref="D19:E19"/>
    <mergeCell ref="D26:E26"/>
    <mergeCell ref="D27:E27"/>
    <mergeCell ref="D28:E28"/>
    <mergeCell ref="D29:E29"/>
    <mergeCell ref="D30:E30"/>
    <mergeCell ref="D31:E31"/>
    <mergeCell ref="D20:E20"/>
    <mergeCell ref="D21:E21"/>
    <mergeCell ref="D22:E22"/>
    <mergeCell ref="D23:E23"/>
    <mergeCell ref="D24:E24"/>
    <mergeCell ref="D25:E25"/>
    <mergeCell ref="D38:E38"/>
    <mergeCell ref="D39:E39"/>
    <mergeCell ref="D40:E40"/>
    <mergeCell ref="D41:E41"/>
    <mergeCell ref="D42:E42"/>
    <mergeCell ref="D43:E43"/>
    <mergeCell ref="D32:E32"/>
    <mergeCell ref="D33:E33"/>
    <mergeCell ref="D34:E34"/>
    <mergeCell ref="D35:E35"/>
    <mergeCell ref="D36:E36"/>
    <mergeCell ref="D37:E37"/>
    <mergeCell ref="D53:E53"/>
    <mergeCell ref="D54:E54"/>
    <mergeCell ref="D55:E55"/>
    <mergeCell ref="D56:E56"/>
    <mergeCell ref="D57:E57"/>
    <mergeCell ref="D58:E58"/>
    <mergeCell ref="C44:C72"/>
    <mergeCell ref="D44:E44"/>
    <mergeCell ref="D45:E45"/>
    <mergeCell ref="D46:E46"/>
    <mergeCell ref="D47:E47"/>
    <mergeCell ref="D48:E48"/>
    <mergeCell ref="D49:E49"/>
    <mergeCell ref="D50:E50"/>
    <mergeCell ref="D51:E51"/>
    <mergeCell ref="D52:E52"/>
    <mergeCell ref="D65:E65"/>
    <mergeCell ref="D66:E66"/>
    <mergeCell ref="D67:E67"/>
    <mergeCell ref="D68:E68"/>
    <mergeCell ref="D69:E69"/>
    <mergeCell ref="D70:E70"/>
    <mergeCell ref="D59:E59"/>
    <mergeCell ref="D60:E60"/>
    <mergeCell ref="D61:E61"/>
    <mergeCell ref="D62:E62"/>
    <mergeCell ref="D63:E63"/>
    <mergeCell ref="D64:E64"/>
    <mergeCell ref="D71:E71"/>
    <mergeCell ref="D72:E72"/>
    <mergeCell ref="C73:C104"/>
    <mergeCell ref="D73:E73"/>
    <mergeCell ref="D74:E74"/>
    <mergeCell ref="D75:E75"/>
    <mergeCell ref="D76:E76"/>
    <mergeCell ref="D77:E77"/>
    <mergeCell ref="D78:E78"/>
    <mergeCell ref="D79:E79"/>
    <mergeCell ref="D86:E86"/>
    <mergeCell ref="D87:E87"/>
    <mergeCell ref="D88:E88"/>
    <mergeCell ref="D89:E89"/>
    <mergeCell ref="D90:E90"/>
    <mergeCell ref="D91:E91"/>
    <mergeCell ref="D80:E80"/>
    <mergeCell ref="D81:E81"/>
    <mergeCell ref="D82:E82"/>
    <mergeCell ref="D83:E83"/>
    <mergeCell ref="D84:E84"/>
    <mergeCell ref="D85:E85"/>
    <mergeCell ref="D98:E98"/>
    <mergeCell ref="D99:E99"/>
    <mergeCell ref="D100:E100"/>
    <mergeCell ref="D101:E101"/>
    <mergeCell ref="D102:E102"/>
    <mergeCell ref="D103:E103"/>
    <mergeCell ref="D92:E92"/>
    <mergeCell ref="D93:E93"/>
    <mergeCell ref="D94:E94"/>
    <mergeCell ref="D95:E95"/>
    <mergeCell ref="D96:E96"/>
    <mergeCell ref="D97:E97"/>
    <mergeCell ref="D113:E113"/>
    <mergeCell ref="D114:E114"/>
    <mergeCell ref="D115:E115"/>
    <mergeCell ref="D116:E116"/>
    <mergeCell ref="D117:E117"/>
    <mergeCell ref="D118:E118"/>
    <mergeCell ref="D104:E104"/>
    <mergeCell ref="C105:C119"/>
    <mergeCell ref="D105:E105"/>
    <mergeCell ref="D106:E106"/>
    <mergeCell ref="D107:E107"/>
    <mergeCell ref="D108:E108"/>
    <mergeCell ref="D109:E109"/>
    <mergeCell ref="D110:E110"/>
    <mergeCell ref="D111:E111"/>
    <mergeCell ref="D112:E112"/>
    <mergeCell ref="D128:E128"/>
    <mergeCell ref="D129:E129"/>
    <mergeCell ref="D130:E130"/>
    <mergeCell ref="D131:E131"/>
    <mergeCell ref="D132:E132"/>
    <mergeCell ref="D133:E133"/>
    <mergeCell ref="D119:E119"/>
    <mergeCell ref="C120:C141"/>
    <mergeCell ref="D120:E120"/>
    <mergeCell ref="D121:E121"/>
    <mergeCell ref="D122:E122"/>
    <mergeCell ref="D123:E123"/>
    <mergeCell ref="D124:E124"/>
    <mergeCell ref="D125:E125"/>
    <mergeCell ref="D126:E126"/>
    <mergeCell ref="D127:E127"/>
    <mergeCell ref="D140:E140"/>
    <mergeCell ref="D141:E141"/>
    <mergeCell ref="B142:J142"/>
    <mergeCell ref="B143:J143"/>
    <mergeCell ref="B144:J144"/>
    <mergeCell ref="B145:J145"/>
    <mergeCell ref="D134:E134"/>
    <mergeCell ref="D135:E135"/>
    <mergeCell ref="D136:E136"/>
    <mergeCell ref="D137:E137"/>
    <mergeCell ref="D138:E138"/>
    <mergeCell ref="D139:E139"/>
    <mergeCell ref="B151:L151"/>
    <mergeCell ref="B152:L152"/>
    <mergeCell ref="B153:L153"/>
    <mergeCell ref="B154:L154"/>
    <mergeCell ref="B156:L156"/>
    <mergeCell ref="B157:L157"/>
    <mergeCell ref="B146:J146"/>
    <mergeCell ref="B147:G147"/>
    <mergeCell ref="H147:H150"/>
    <mergeCell ref="I147:J147"/>
    <mergeCell ref="B148:G148"/>
    <mergeCell ref="I148:J148"/>
    <mergeCell ref="B149:G149"/>
    <mergeCell ref="I149:J149"/>
    <mergeCell ref="B150:G150"/>
    <mergeCell ref="I150:J150"/>
    <mergeCell ref="B164:L164"/>
    <mergeCell ref="B165:L165"/>
    <mergeCell ref="B166:L166"/>
    <mergeCell ref="B167:L167"/>
    <mergeCell ref="B168:L168"/>
    <mergeCell ref="B169:L169"/>
    <mergeCell ref="B158:L158"/>
    <mergeCell ref="B159:L159"/>
    <mergeCell ref="B160:L160"/>
    <mergeCell ref="B161:L161"/>
    <mergeCell ref="B162:L162"/>
    <mergeCell ref="B163:L163"/>
    <mergeCell ref="B182:L182"/>
    <mergeCell ref="B176:L176"/>
    <mergeCell ref="B177:L177"/>
    <mergeCell ref="B178:L178"/>
    <mergeCell ref="B179:L179"/>
    <mergeCell ref="B180:L180"/>
    <mergeCell ref="B181:L181"/>
    <mergeCell ref="B170:L170"/>
    <mergeCell ref="B171:L171"/>
    <mergeCell ref="B172:L172"/>
    <mergeCell ref="B173:L173"/>
    <mergeCell ref="B174:L174"/>
    <mergeCell ref="B175:L175"/>
  </mergeCells>
  <dataValidations count="1">
    <dataValidation type="list" allowBlank="1" showInputMessage="1" showErrorMessage="1" sqref="I14:I141" xr:uid="{A26E767D-EBED-4744-AD4F-4A81A9B32317}">
      <formula1>$I$147:$I$150</formula1>
    </dataValidation>
  </dataValidations>
  <printOptions horizontalCentered="1" verticalCentered="1"/>
  <pageMargins left="0.39370078740157483" right="0.39370078740157483" top="0.39370078740157483" bottom="0.39370078740157483" header="0" footer="0"/>
  <pageSetup scale="24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 oferta vehiculos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Zamir Molano</dc:creator>
  <cp:lastModifiedBy>Zamir Molano</cp:lastModifiedBy>
  <dcterms:created xsi:type="dcterms:W3CDTF">2026-07-06T15:05:32Z</dcterms:created>
  <dcterms:modified xsi:type="dcterms:W3CDTF">2026-07-06T15:33:59Z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2026-07-06T15:06:10Z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7bb10deb-1425-4630-9752-76eede6e1468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