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mc:AlternateContent xmlns:mc="http://schemas.openxmlformats.org/markup-compatibility/2006">
    <mc:Choice Requires="x15">
      <x15ac:absPath xmlns:x15ac="http://schemas.microsoft.com/office/spreadsheetml/2010/11/ac" url="https://d.docs.live.net/bdf707aff2530507/Escritorio/ALCALDIA DE PEREIRA/HABITANTE DE CALLE/PROCESO II SEMESTRE 2026/"/>
    </mc:Choice>
  </mc:AlternateContent>
  <xr:revisionPtr revIDLastSave="45" documentId="8_{F2F9001F-BC31-4815-BB80-5B52CD751D00}" xr6:coauthVersionLast="47" xr6:coauthVersionMax="47" xr10:uidLastSave="{BD396151-8F97-403E-A6BF-C282DC5A350A}"/>
  <bookViews>
    <workbookView xWindow="-110" yWindow="-110" windowWidth="19420" windowHeight="10300" firstSheet="1" activeTab="1" xr2:uid="{34BBFD70-0824-4BF2-9BB2-D4FE6ED2CCED}"/>
  </bookViews>
  <sheets>
    <sheet name="PROYECC RECARGOS TH" sheetId="3" r:id="rId1"/>
    <sheet name="TALENTO HUMANO" sheetId="7" r:id="rId2"/>
    <sheet name="SUMINISTROS Y SERVICIOS" sheetId="2" r:id="rId3"/>
    <sheet name="FACTOR MULTIPLICADOR FM" sheetId="5" r:id="rId4"/>
  </sheets>
  <externalReferences>
    <externalReference r:id="rId5"/>
  </externalReferences>
  <definedNames>
    <definedName name="______xlnm._FilterDatabase">"#REF!"</definedName>
    <definedName name="____xlnm._FilterDatabase">"#REF!"</definedName>
    <definedName name="___INDEX_SHEET___ASAP_Utilities" localSheetId="3">#REF!</definedName>
    <definedName name="___INDEX_SHEET___ASAP_Utilities" localSheetId="0">#REF!</definedName>
    <definedName name="___INDEX_SHEET___ASAP_Utilities" localSheetId="2">#REF!</definedName>
    <definedName name="___INDEX_SHEET___ASAP_Utilities">#REF!</definedName>
    <definedName name="___xlnm._FilterDatabase">"#REF!"</definedName>
    <definedName name="__xlnm._FilterDatabase_1" localSheetId="3">#REF!</definedName>
    <definedName name="__xlnm._FilterDatabase_1" localSheetId="0">#REF!</definedName>
    <definedName name="__xlnm._FilterDatabase_1">#REF!</definedName>
    <definedName name="_1__123Graph_Aｸﾞﾗﾌ_7" localSheetId="3">#REF!</definedName>
    <definedName name="_1__123Graph_Aｸﾞﾗﾌ_7" localSheetId="0" hidden="1">#REF!</definedName>
    <definedName name="_1__123Graph_Aｸﾞﾗﾌ_7" localSheetId="2" hidden="1">#REF!</definedName>
    <definedName name="_1__123Graph_Aｸﾞﾗﾌ_7" hidden="1">#REF!</definedName>
    <definedName name="_112233" localSheetId="3">#REF!</definedName>
    <definedName name="_112233" localSheetId="0" hidden="1">#REF!</definedName>
    <definedName name="_112233" localSheetId="2" hidden="1">#REF!</definedName>
    <definedName name="_112233" hidden="1">#REF!</definedName>
    <definedName name="_112277" localSheetId="0" hidden="1">#REF!</definedName>
    <definedName name="_112277" localSheetId="2" hidden="1">#REF!</definedName>
    <definedName name="_112277" hidden="1">#REF!</definedName>
    <definedName name="_12__123Graph_BCHART_5" localSheetId="0" hidden="1">#REF!</definedName>
    <definedName name="_12__123Graph_BCHART_5" localSheetId="2" hidden="1">#REF!</definedName>
    <definedName name="_12__123Graph_BCHART_5" hidden="1">#REF!</definedName>
    <definedName name="_1222" localSheetId="0" hidden="1">#REF!</definedName>
    <definedName name="_1222" localSheetId="2" hidden="1">#REF!</definedName>
    <definedName name="_1222" hidden="1">#REF!</definedName>
    <definedName name="_13__123Graph_Bｸﾞﾗﾌ_7" localSheetId="0" hidden="1">#REF!</definedName>
    <definedName name="_13__123Graph_Bｸﾞﾗﾌ_7" localSheetId="2" hidden="1">#REF!</definedName>
    <definedName name="_13__123Graph_Bｸﾞﾗﾌ_7" hidden="1">#REF!</definedName>
    <definedName name="_14__123Graph_Cｸﾞﾗﾌ_7" localSheetId="0" hidden="1">#REF!</definedName>
    <definedName name="_14__123Graph_Cｸﾞﾗﾌ_7" localSheetId="2" hidden="1">#REF!</definedName>
    <definedName name="_14__123Graph_Cｸﾞﾗﾌ_7" hidden="1">#REF!</definedName>
    <definedName name="_15__123Graph_Dｸﾞﾗﾌ_7" localSheetId="0" hidden="1">#REF!</definedName>
    <definedName name="_15__123Graph_Dｸﾞﾗﾌ_7" localSheetId="2" hidden="1">#REF!</definedName>
    <definedName name="_15__123Graph_Dｸﾞﾗﾌ_7" hidden="1">#REF!</definedName>
    <definedName name="_16__123Graph_Eｸﾞﾗﾌ_7" localSheetId="0" hidden="1">#REF!</definedName>
    <definedName name="_16__123Graph_Eｸﾞﾗﾌ_7" localSheetId="2" hidden="1">#REF!</definedName>
    <definedName name="_16__123Graph_Eｸﾞﾗﾌ_7" hidden="1">#REF!</definedName>
    <definedName name="_17__123Graph_Fｸﾞﾗﾌ_7" localSheetId="0" hidden="1">#REF!</definedName>
    <definedName name="_17__123Graph_Fｸﾞﾗﾌ_7" localSheetId="2" hidden="1">#REF!</definedName>
    <definedName name="_17__123Graph_Fｸﾞﾗﾌ_7" hidden="1">#REF!</definedName>
    <definedName name="_21" localSheetId="0" hidden="1">#REF!</definedName>
    <definedName name="_21" localSheetId="2" hidden="1">#REF!</definedName>
    <definedName name="_21" hidden="1">#REF!</definedName>
    <definedName name="_25" localSheetId="0" hidden="1">#REF!</definedName>
    <definedName name="_25" localSheetId="2" hidden="1">#REF!</definedName>
    <definedName name="_25" hidden="1">#REF!</definedName>
    <definedName name="_29" localSheetId="0" hidden="1">#REF!</definedName>
    <definedName name="_29" localSheetId="2" hidden="1">#REF!</definedName>
    <definedName name="_29" hidden="1">#REF!</definedName>
    <definedName name="_456" localSheetId="3">{0,#N/A,FALSE,0;0,#N/A,FALSE,0;0,#N/A,FALSE,0;0,#N/A,FALSE,0;0,#N/A,FALSE,0;0,#N/A,FALSE,0}</definedName>
    <definedName name="_456" localSheetId="0" hidden="1">{0,#N/A,FALSE,0;0,#N/A,FALSE,0;0,#N/A,FALSE,0;0,#N/A,FALSE,0;0,#N/A,FALSE,0;0,#N/A,FALSE,0}</definedName>
    <definedName name="_456" localSheetId="2" hidden="1">{0,#N/A,FALSE,0;0,#N/A,FALSE,0;0,#N/A,FALSE,0;0,#N/A,FALSE,0;0,#N/A,FALSE,0;0,#N/A,FALSE,0}</definedName>
    <definedName name="_456" localSheetId="1" hidden="1">{0,#N/A,FALSE,0;0,#N/A,FALSE,0;0,#N/A,FALSE,0;0,#N/A,FALSE,0;0,#N/A,FALSE,0;0,#N/A,FALSE,0}</definedName>
    <definedName name="_456" hidden="1">{0,#N/A,FALSE,0;0,#N/A,FALSE,0;0,#N/A,FALSE,0;0,#N/A,FALSE,0;0,#N/A,FALSE,0;0,#N/A,FALSE,0}</definedName>
    <definedName name="_Fill" localSheetId="3">#REF!</definedName>
    <definedName name="_Fill" localSheetId="0" hidden="1">#REF!</definedName>
    <definedName name="_Fill" localSheetId="2" hidden="1">#REF!</definedName>
    <definedName name="_Fill" hidden="1">#REF!</definedName>
    <definedName name="_xlnm._FilterDatabase" localSheetId="0" hidden="1">#REF!</definedName>
    <definedName name="_xlnm._FilterDatabase" localSheetId="2" hidden="1">'SUMINISTROS Y SERVICIOS'!#REF!</definedName>
    <definedName name="_xlnm._FilterDatabase" hidden="1">#REF!</definedName>
    <definedName name="_NDC1" localSheetId="3">{"'内訳表'!$B$2:$N$64"}</definedName>
    <definedName name="_NDC1" localSheetId="0" hidden="1">{"'内訳表'!$B$2:$N$64"}</definedName>
    <definedName name="_NDC1" localSheetId="2" hidden="1">{"'内訳表'!$B$2:$N$64"}</definedName>
    <definedName name="_NDC1" localSheetId="1" hidden="1">{"'内訳表'!$B$2:$N$64"}</definedName>
    <definedName name="_NDC1" hidden="1">{"'内訳表'!$B$2:$N$64"}</definedName>
    <definedName name="_Order1" hidden="1">0</definedName>
    <definedName name="_Order2" hidden="1">255</definedName>
    <definedName name="_r3d" localSheetId="3">{#N/A,#N/A,FALSE,"POLONNA 8";#N/A,#N/A,FALSE,"POLONNA 7";#N/A,#N/A,FALSE,"POLONNA 6";#N/A,#N/A,FALSE,"POLONNA 5 ";#N/A,#N/A,FALSE,"POLONNA 3";#N/A,#N/A,FALSE,"POLONNA 4";#N/A,#N/A,FALSE,"POLONNA 2";#N/A,#N/A,FALSE,"POLONNA 1"}</definedName>
    <definedName name="_r3d" localSheetId="0" hidden="1">{#N/A,#N/A,FALSE,"POLONNA 8";#N/A,#N/A,FALSE,"POLONNA 7";#N/A,#N/A,FALSE,"POLONNA 6";#N/A,#N/A,FALSE,"POLONNA 5 ";#N/A,#N/A,FALSE,"POLONNA 3";#N/A,#N/A,FALSE,"POLONNA 4";#N/A,#N/A,FALSE,"POLONNA 2";#N/A,#N/A,FALSE,"POLONNA 1"}</definedName>
    <definedName name="_r3d" localSheetId="2" hidden="1">{#N/A,#N/A,FALSE,"POLONNA 8";#N/A,#N/A,FALSE,"POLONNA 7";#N/A,#N/A,FALSE,"POLONNA 6";#N/A,#N/A,FALSE,"POLONNA 5 ";#N/A,#N/A,FALSE,"POLONNA 3";#N/A,#N/A,FALSE,"POLONNA 4";#N/A,#N/A,FALSE,"POLONNA 2";#N/A,#N/A,FALSE,"POLONNA 1"}</definedName>
    <definedName name="_r3d" localSheetId="1" hidden="1">{#N/A,#N/A,FALSE,"POLONNA 8";#N/A,#N/A,FALSE,"POLONNA 7";#N/A,#N/A,FALSE,"POLONNA 6";#N/A,#N/A,FALSE,"POLONNA 5 ";#N/A,#N/A,FALSE,"POLONNA 3";#N/A,#N/A,FALSE,"POLONNA 4";#N/A,#N/A,FALSE,"POLONNA 2";#N/A,#N/A,FALSE,"POLONNA 1"}</definedName>
    <definedName name="_r3d" hidden="1">{#N/A,#N/A,FALSE,"POLONNA 8";#N/A,#N/A,FALSE,"POLONNA 7";#N/A,#N/A,FALSE,"POLONNA 6";#N/A,#N/A,FALSE,"POLONNA 5 ";#N/A,#N/A,FALSE,"POLONNA 3";#N/A,#N/A,FALSE,"POLONNA 4";#N/A,#N/A,FALSE,"POLONNA 2";#N/A,#N/A,FALSE,"POLONNA 1"}</definedName>
    <definedName name="_Toc470175852" localSheetId="2">'SUMINISTROS Y SERVICIOS'!#REF!</definedName>
    <definedName name="_Toc470175853" localSheetId="2">'SUMINISTROS Y SERVICIOS'!#REF!</definedName>
    <definedName name="_Toc470175855" localSheetId="2">'SUMINISTROS Y SERVICIOS'!#REF!</definedName>
    <definedName name="_Toc470175856" localSheetId="2">'SUMINISTROS Y SERVICIOS'!#REF!</definedName>
    <definedName name="´p" localSheetId="0" hidden="1">#REF!</definedName>
    <definedName name="´p" localSheetId="2" hidden="1">#REF!</definedName>
    <definedName name="´p" hidden="1">#REF!</definedName>
    <definedName name="¿Quiénes_están_inscritos_dentro_del_sistema__incluye_desinscr___" localSheetId="0">#REF!</definedName>
    <definedName name="¿Quiénes_están_inscritos_dentro_del_sistema__incluye_desinscr___" localSheetId="2">#REF!</definedName>
    <definedName name="¿Quiénes_están_inscritos_dentro_del_sistema__incluye_desinscr___">#REF!</definedName>
    <definedName name="a1_Y1" localSheetId="3">#REF!</definedName>
    <definedName name="a1_Y1" localSheetId="0">#REF!</definedName>
    <definedName name="a1_Y1">#REF!</definedName>
    <definedName name="a1_Y2" localSheetId="0">#REF!</definedName>
    <definedName name="a1_Y2">#REF!</definedName>
    <definedName name="a10_Y10" localSheetId="0">#REF!</definedName>
    <definedName name="a10_Y10">#REF!</definedName>
    <definedName name="a10_Y11" localSheetId="0">#REF!</definedName>
    <definedName name="a10_Y11">#REF!</definedName>
    <definedName name="a2_Y2" localSheetId="0">#REF!</definedName>
    <definedName name="a2_Y2">#REF!</definedName>
    <definedName name="a2_Y3" localSheetId="0">#REF!</definedName>
    <definedName name="a2_Y3">#REF!</definedName>
    <definedName name="a3_Y3" localSheetId="0">#REF!</definedName>
    <definedName name="a3_Y3">#REF!</definedName>
    <definedName name="a3_Y4" localSheetId="0">#REF!</definedName>
    <definedName name="a3_Y4">#REF!</definedName>
    <definedName name="a4_Y4" localSheetId="0">#REF!</definedName>
    <definedName name="a4_Y4">#REF!</definedName>
    <definedName name="a4_Y5" localSheetId="0">#REF!</definedName>
    <definedName name="a4_Y5">#REF!</definedName>
    <definedName name="a5_Y5" localSheetId="0">#REF!</definedName>
    <definedName name="a5_Y5">#REF!</definedName>
    <definedName name="a5_Y6" localSheetId="0">#REF!</definedName>
    <definedName name="a5_Y6">#REF!</definedName>
    <definedName name="a6_Y6" localSheetId="0">#REF!</definedName>
    <definedName name="a6_Y6">#REF!</definedName>
    <definedName name="a6_Y7" localSheetId="0">#REF!</definedName>
    <definedName name="a6_Y7">#REF!</definedName>
    <definedName name="a7_Y7" localSheetId="0">#REF!</definedName>
    <definedName name="a7_Y7">#REF!</definedName>
    <definedName name="a7_Y8" localSheetId="0">#REF!</definedName>
    <definedName name="a7_Y8">#REF!</definedName>
    <definedName name="a8_Y8" localSheetId="0">#REF!</definedName>
    <definedName name="a8_Y8">#REF!</definedName>
    <definedName name="a8_Y9" localSheetId="0">#REF!</definedName>
    <definedName name="a8_Y9">#REF!</definedName>
    <definedName name="a9_Y10" localSheetId="0">#REF!</definedName>
    <definedName name="a9_Y10">#REF!</definedName>
    <definedName name="a9_Y9" localSheetId="0">#REF!</definedName>
    <definedName name="a9_Y9">#REF!</definedName>
    <definedName name="aaaa" localSheetId="0" hidden="1">#REF!</definedName>
    <definedName name="aaaa" localSheetId="2" hidden="1">#REF!</definedName>
    <definedName name="aaaa" hidden="1">#REF!</definedName>
    <definedName name="ABF" localSheetId="0" hidden="1">#REF!</definedName>
    <definedName name="ABF" localSheetId="2" hidden="1">#REF!</definedName>
    <definedName name="ABF" hidden="1">#REF!</definedName>
    <definedName name="AccessDatabase" hidden="1">"C:\My Documents\New MMR\INPUT.mdb"</definedName>
    <definedName name="ACCV" localSheetId="3">#REF!</definedName>
    <definedName name="ACCV" localSheetId="0" hidden="1">#REF!</definedName>
    <definedName name="ACCV" localSheetId="2" hidden="1">#REF!</definedName>
    <definedName name="ACCV" hidden="1">#REF!</definedName>
    <definedName name="ActividadRE" localSheetId="3">#REF!</definedName>
    <definedName name="ActividadRE" localSheetId="0">#REF!</definedName>
    <definedName name="ActividadRE" localSheetId="2">#REF!</definedName>
    <definedName name="ActividadRE">#REF!</definedName>
    <definedName name="ADSF" localSheetId="3">#REF!</definedName>
    <definedName name="ADSF" localSheetId="0" hidden="1">#REF!</definedName>
    <definedName name="ADSF" localSheetId="2" hidden="1">#REF!</definedName>
    <definedName name="ADSF" hidden="1">#REF!</definedName>
    <definedName name="afdgbva" localSheetId="3">{#N/A,#N/A,TRUE,"Report"}</definedName>
    <definedName name="afdgbva" localSheetId="0" hidden="1">{#N/A,#N/A,TRUE,"Report"}</definedName>
    <definedName name="afdgbva" localSheetId="2" hidden="1">{#N/A,#N/A,TRUE,"Report"}</definedName>
    <definedName name="afdgbva" localSheetId="1" hidden="1">{#N/A,#N/A,TRUE,"Report"}</definedName>
    <definedName name="afdgbva" hidden="1">{#N/A,#N/A,TRUE,"Report"}</definedName>
    <definedName name="aga" localSheetId="3">{#N/A,#N/A,TRUE,"Report"}</definedName>
    <definedName name="aga" localSheetId="0" hidden="1">{#N/A,#N/A,TRUE,"Report"}</definedName>
    <definedName name="aga" localSheetId="2" hidden="1">{#N/A,#N/A,TRUE,"Report"}</definedName>
    <definedName name="aga" localSheetId="1" hidden="1">{#N/A,#N/A,TRUE,"Report"}</definedName>
    <definedName name="aga" hidden="1">{#N/A,#N/A,TRUE,"Report"}</definedName>
    <definedName name="AGHFD" localSheetId="3">#REF!</definedName>
    <definedName name="AGHFD" localSheetId="0" hidden="1">#REF!</definedName>
    <definedName name="AGHFD" localSheetId="2" hidden="1">#REF!</definedName>
    <definedName name="AGHFD" hidden="1">#REF!</definedName>
    <definedName name="alejo" localSheetId="3">#REF!</definedName>
    <definedName name="alejo" localSheetId="0" hidden="1">#REF!</definedName>
    <definedName name="alejo" localSheetId="2" hidden="1">#REF!</definedName>
    <definedName name="alejo" hidden="1">#REF!</definedName>
    <definedName name="ALMUERZO" localSheetId="3">#REF!</definedName>
    <definedName name="ALMUERZO" localSheetId="0">#REF!</definedName>
    <definedName name="ALMUERZO" localSheetId="2">#REF!</definedName>
    <definedName name="ALMUERZO">#REF!</definedName>
    <definedName name="almuerzocena" localSheetId="0">#REF!</definedName>
    <definedName name="almuerzocena" localSheetId="2">#REF!</definedName>
    <definedName name="almuerzocena">#REF!</definedName>
    <definedName name="AMAZONAS" localSheetId="0">#REF!</definedName>
    <definedName name="AMAZONAS" localSheetId="2">#REF!</definedName>
    <definedName name="AMAZONAS">#REF!</definedName>
    <definedName name="ANSSR" localSheetId="0">#REF!</definedName>
    <definedName name="ANSSR">#REF!</definedName>
    <definedName name="ANSSRV2" localSheetId="0">#REF!</definedName>
    <definedName name="ANSSRV2">#REF!</definedName>
    <definedName name="ANSSRV3" localSheetId="0">#REF!</definedName>
    <definedName name="ANSSRV3">#REF!</definedName>
    <definedName name="ANTIOQUIA" localSheetId="0">#REF!</definedName>
    <definedName name="ANTIOQUIA" localSheetId="2">#REF!</definedName>
    <definedName name="ANTIOQUIA">#REF!</definedName>
    <definedName name="año1" localSheetId="0">#REF!</definedName>
    <definedName name="año1">#REF!</definedName>
    <definedName name="APLICA" localSheetId="0">#REF!</definedName>
    <definedName name="APLICA">#REF!</definedName>
    <definedName name="APLICA." localSheetId="0">#REF!</definedName>
    <definedName name="APLICA.">#REF!</definedName>
    <definedName name="ARAUCA" localSheetId="0">#REF!</definedName>
    <definedName name="ARAUCA" localSheetId="2">#REF!</definedName>
    <definedName name="ARAUCA">#REF!</definedName>
    <definedName name="_xlnm.Print_Area" localSheetId="2">'SUMINISTROS Y SERVICIOS'!$C$6:$G$33</definedName>
    <definedName name="ass2wq2" localSheetId="3">#REF!</definedName>
    <definedName name="ass2wq2" localSheetId="0" hidden="1">#REF!</definedName>
    <definedName name="ass2wq2" localSheetId="2" hidden="1">#REF!</definedName>
    <definedName name="ass2wq2" hidden="1">#REF!</definedName>
    <definedName name="ATGHH" localSheetId="0" hidden="1">#REF!</definedName>
    <definedName name="ATGHH" localSheetId="2" hidden="1">#REF!</definedName>
    <definedName name="ATGHH" hidden="1">#REF!</definedName>
    <definedName name="ATLANTICO" localSheetId="0">#REF!</definedName>
    <definedName name="ATLANTICO" localSheetId="2">#REF!</definedName>
    <definedName name="ATLANTICO">#REF!</definedName>
    <definedName name="AVBC" localSheetId="0" hidden="1">#REF!</definedName>
    <definedName name="AVBC" localSheetId="2" hidden="1">#REF!</definedName>
    <definedName name="AVBC" hidden="1">#REF!</definedName>
    <definedName name="AXCC" localSheetId="0" hidden="1">#REF!</definedName>
    <definedName name="AXCC" localSheetId="2" hidden="1">#REF!</definedName>
    <definedName name="AXCC" hidden="1">#REF!</definedName>
    <definedName name="AXX" localSheetId="0" hidden="1">#REF!</definedName>
    <definedName name="AXX" localSheetId="2" hidden="1">#REF!</definedName>
    <definedName name="AXX" hidden="1">#REF!</definedName>
    <definedName name="Aグラフ" localSheetId="0" hidden="1">#REF!</definedName>
    <definedName name="Aグラフ" localSheetId="2" hidden="1">#REF!</definedName>
    <definedName name="Aグラフ" hidden="1">#REF!</definedName>
    <definedName name="badb" localSheetId="3">{"MG-2002-F1",#N/A,FALSE,"PPU-Telemig";"MG-2002-F2",#N/A,FALSE,"PPU-Telemig";"MG-2002-F3",#N/A,FALSE,"PPU-Telemig";"MG-2002-F4",#N/A,FALSE,"PPU-Telemig";"MG-2003-F1",#N/A,FALSE,"PPU-Telemig";"MG-2004-F1",#N/A,FALSE,"PPU-Telemig"}</definedName>
    <definedName name="badb" localSheetId="0" hidden="1">{"MG-2002-F1",#N/A,FALSE,"PPU-Telemig";"MG-2002-F2",#N/A,FALSE,"PPU-Telemig";"MG-2002-F3",#N/A,FALSE,"PPU-Telemig";"MG-2002-F4",#N/A,FALSE,"PPU-Telemig";"MG-2003-F1",#N/A,FALSE,"PPU-Telemig";"MG-2004-F1",#N/A,FALSE,"PPU-Telemig"}</definedName>
    <definedName name="badb" localSheetId="2" hidden="1">{"MG-2002-F1",#N/A,FALSE,"PPU-Telemig";"MG-2002-F2",#N/A,FALSE,"PPU-Telemig";"MG-2002-F3",#N/A,FALSE,"PPU-Telemig";"MG-2002-F4",#N/A,FALSE,"PPU-Telemig";"MG-2003-F1",#N/A,FALSE,"PPU-Telemig";"MG-2004-F1",#N/A,FALSE,"PPU-Telemig"}</definedName>
    <definedName name="badb" localSheetId="1" hidden="1">{"MG-2002-F1",#N/A,FALSE,"PPU-Telemig";"MG-2002-F2",#N/A,FALSE,"PPU-Telemig";"MG-2002-F3",#N/A,FALSE,"PPU-Telemig";"MG-2002-F4",#N/A,FALSE,"PPU-Telemig";"MG-2003-F1",#N/A,FALSE,"PPU-Telemig";"MG-2004-F1",#N/A,FALSE,"PPU-Telemig"}</definedName>
    <definedName name="badb" hidden="1">{"MG-2002-F1",#N/A,FALSE,"PPU-Telemig";"MG-2002-F2",#N/A,FALSE,"PPU-Telemig";"MG-2002-F3",#N/A,FALSE,"PPU-Telemig";"MG-2002-F4",#N/A,FALSE,"PPU-Telemig";"MG-2003-F1",#N/A,FALSE,"PPU-Telemig";"MG-2004-F1",#N/A,FALSE,"PPU-Telemig"}</definedName>
    <definedName name="bbb" localSheetId="3">#REF!</definedName>
    <definedName name="bbb" localSheetId="0">#REF!</definedName>
    <definedName name="bbb" localSheetId="2">#REF!</definedName>
    <definedName name="bbb">#REF!</definedName>
    <definedName name="bn" localSheetId="3">{"'内訳表'!$B$2:$N$64"}</definedName>
    <definedName name="bn" localSheetId="0" hidden="1">{"'内訳表'!$B$2:$N$64"}</definedName>
    <definedName name="bn" localSheetId="2" hidden="1">{"'内訳表'!$B$2:$N$64"}</definedName>
    <definedName name="bn" localSheetId="1" hidden="1">{"'内訳表'!$B$2:$N$64"}</definedName>
    <definedName name="bn" hidden="1">{"'内訳表'!$B$2:$N$64"}</definedName>
    <definedName name="BOLIVAR" localSheetId="0">#REF!</definedName>
    <definedName name="BOLIVAR" localSheetId="2">#REF!</definedName>
    <definedName name="BOLIVAR">#REF!</definedName>
    <definedName name="Ｂグラフ" localSheetId="0" hidden="1">#REF!</definedName>
    <definedName name="Ｂグラフ" localSheetId="2" hidden="1">#REF!</definedName>
    <definedName name="Ｂグラフ" hidden="1">#REF!</definedName>
    <definedName name="CajaDespacho" localSheetId="0">#REF!</definedName>
    <definedName name="CajaDespacho">#REF!</definedName>
    <definedName name="CALDAS" localSheetId="0">#REF!</definedName>
    <definedName name="CALDAS" localSheetId="2">#REF!</definedName>
    <definedName name="CALDAS">#REF!</definedName>
    <definedName name="CALENDARIO" localSheetId="0">#REF!</definedName>
    <definedName name="CALENDARIO">#REF!</definedName>
    <definedName name="Calidad" localSheetId="0">#REF!</definedName>
    <definedName name="Calidad" localSheetId="2">#REF!</definedName>
    <definedName name="Calidad">#REF!</definedName>
    <definedName name="Calidad_1">"['file://172.16.9.31/ArchivosICBF/DIRECCION%20TECNICA%20ICBF/Archivos%20FONADE/COSTEO%20DIAGNOSTICOS.xlsm'#$PERSONAL.$P$58]"</definedName>
    <definedName name="Campamento" localSheetId="3">#REF!</definedName>
    <definedName name="Campamento" localSheetId="0">#REF!</definedName>
    <definedName name="Campamento" localSheetId="2">#REF!</definedName>
    <definedName name="Campamento">#REF!</definedName>
    <definedName name="Campamento_1">"['file://172.16.9.31/ArchivosICBF/DIRECCION%20TECNICA%20ICBF/Archivos%20FONADE/COSTEO%20DIAGNOSTICOS.xlsm'#$PERSONAL.$P$122]"</definedName>
    <definedName name="CAQUETÁ" localSheetId="3">#REF!</definedName>
    <definedName name="CAQUETÁ" localSheetId="0">#REF!</definedName>
    <definedName name="CAQUETÁ" localSheetId="2">#REF!</definedName>
    <definedName name="CAQUETÁ">#REF!</definedName>
    <definedName name="CASANARE" localSheetId="3">#REF!</definedName>
    <definedName name="CASANARE" localSheetId="0">#REF!</definedName>
    <definedName name="CASANARE" localSheetId="2">#REF!</definedName>
    <definedName name="CASANARE">#REF!</definedName>
    <definedName name="CAUCA" localSheetId="3">#REF!</definedName>
    <definedName name="CAUCA" localSheetId="0">#REF!</definedName>
    <definedName name="CAUCA" localSheetId="2">#REF!</definedName>
    <definedName name="CAUCA">#REF!</definedName>
    <definedName name="CESAR" localSheetId="0">#REF!</definedName>
    <definedName name="CESAR" localSheetId="2">#REF!</definedName>
    <definedName name="CESAR">#REF!</definedName>
    <definedName name="CHOCO" localSheetId="0">#REF!</definedName>
    <definedName name="CHOCO" localSheetId="2">#REF!</definedName>
    <definedName name="CHOCO">#REF!</definedName>
    <definedName name="CIUDADES" localSheetId="0">#REF!</definedName>
    <definedName name="CIUDADES">#REF!</definedName>
    <definedName name="CÓRDOBA" localSheetId="3">#REF!</definedName>
    <definedName name="CÓRDOBA" localSheetId="0">#REF!</definedName>
    <definedName name="CÓRDOBA" localSheetId="2">#REF!</definedName>
    <definedName name="CÓRDOBA">#REF!</definedName>
    <definedName name="CostoDirectoObra" localSheetId="0">#REF!</definedName>
    <definedName name="CostoDirectoObra" localSheetId="2">#REF!</definedName>
    <definedName name="CostoDirectoObra">#REF!</definedName>
    <definedName name="CuantostieneEdSuperior" localSheetId="0">#REF!</definedName>
    <definedName name="CuantostieneEdSuperior" localSheetId="2">#REF!</definedName>
    <definedName name="CuantostieneEdSuperior">#REF!</definedName>
    <definedName name="Ｃグラフ" localSheetId="0" hidden="1">#REF!</definedName>
    <definedName name="Ｃグラフ" localSheetId="2" hidden="1">#REF!</definedName>
    <definedName name="Ｃグラフ" hidden="1">#REF!</definedName>
    <definedName name="dasd" localSheetId="0" hidden="1">#REF!</definedName>
    <definedName name="dasd" localSheetId="2" hidden="1">#REF!</definedName>
    <definedName name="dasd" hidden="1">#REF!</definedName>
    <definedName name="datos" localSheetId="0">#REF!</definedName>
    <definedName name="datos">#REF!</definedName>
    <definedName name="Decision" localSheetId="0">#REF!</definedName>
    <definedName name="Decision" localSheetId="2">#REF!</definedName>
    <definedName name="Decision">#REF!</definedName>
    <definedName name="Dedicacion" localSheetId="0">#REF!</definedName>
    <definedName name="Dedicacion" localSheetId="2">#REF!</definedName>
    <definedName name="Dedicacion">#REF!</definedName>
    <definedName name="DEPARTAMENTOS" localSheetId="0">#REF!</definedName>
    <definedName name="DEPARTAMENTOS" localSheetId="2">#REF!</definedName>
    <definedName name="DEPARTAMENTOS">#REF!</definedName>
    <definedName name="dependencia" localSheetId="0">#REF!</definedName>
    <definedName name="dependencia">#REF!</definedName>
    <definedName name="desayuno" localSheetId="0">#REF!</definedName>
    <definedName name="desayuno" localSheetId="2">#REF!</definedName>
    <definedName name="desayuno">#REF!</definedName>
    <definedName name="DESAYUNOS" localSheetId="0">#REF!</definedName>
    <definedName name="DESAYUNOS" localSheetId="2">#REF!</definedName>
    <definedName name="DESAYUNOS">#REF!</definedName>
    <definedName name="DeseanCapacitacionEn" localSheetId="0">#REF!</definedName>
    <definedName name="DeseanCapacitacionEn" localSheetId="2">#REF!</definedName>
    <definedName name="DeseanCapacitacionEn">#REF!</definedName>
    <definedName name="DESINSCRITOS" localSheetId="0">#REF!</definedName>
    <definedName name="DESINSCRITOS" localSheetId="2">#REF!</definedName>
    <definedName name="DESINSCRITOS">#REF!</definedName>
    <definedName name="DFG" localSheetId="0" hidden="1">#REF!</definedName>
    <definedName name="DFG" localSheetId="2" hidden="1">#REF!</definedName>
    <definedName name="DFG" hidden="1">#REF!</definedName>
    <definedName name="dfgd56" localSheetId="3">{0,#N/A,FALSE,0;0,#N/A,FALSE,0;0,#N/A,FALSE,0;0,#N/A,FALSE,0;0,#N/A,FALSE,0;0,#N/A,FALSE,0}</definedName>
    <definedName name="dfgd56" localSheetId="0" hidden="1">{0,#N/A,FALSE,0;0,#N/A,FALSE,0;0,#N/A,FALSE,0;0,#N/A,FALSE,0;0,#N/A,FALSE,0;0,#N/A,FALSE,0}</definedName>
    <definedName name="dfgd56" localSheetId="2" hidden="1">{0,#N/A,FALSE,0;0,#N/A,FALSE,0;0,#N/A,FALSE,0;0,#N/A,FALSE,0;0,#N/A,FALSE,0;0,#N/A,FALSE,0}</definedName>
    <definedName name="dfgd56" localSheetId="1" hidden="1">{0,#N/A,FALSE,0;0,#N/A,FALSE,0;0,#N/A,FALSE,0;0,#N/A,FALSE,0;0,#N/A,FALSE,0;0,#N/A,FALSE,0}</definedName>
    <definedName name="dfgd56" hidden="1">{0,#N/A,FALSE,0;0,#N/A,FALSE,0;0,#N/A,FALSE,0;0,#N/A,FALSE,0;0,#N/A,FALSE,0;0,#N/A,FALSE,0}</definedName>
    <definedName name="DFGH" localSheetId="3">#REF!</definedName>
    <definedName name="DFGH" localSheetId="0" hidden="1">#REF!</definedName>
    <definedName name="DFGH" localSheetId="2" hidden="1">#REF!</definedName>
    <definedName name="DFGH" hidden="1">#REF!</definedName>
    <definedName name="dfhdf" localSheetId="3">#REF!</definedName>
    <definedName name="dfhdf" localSheetId="0" hidden="1">#REF!</definedName>
    <definedName name="dfhdf" localSheetId="2" hidden="1">#REF!</definedName>
    <definedName name="dfhdf" hidden="1">#REF!</definedName>
    <definedName name="DFSG" localSheetId="3">#REF!</definedName>
    <definedName name="DFSG" localSheetId="0" hidden="1">#REF!</definedName>
    <definedName name="DFSG" localSheetId="2" hidden="1">#REF!</definedName>
    <definedName name="DFSG" hidden="1">#REF!</definedName>
    <definedName name="dgb" localSheetId="3">{"'内訳表'!$B$2:$N$64"}</definedName>
    <definedName name="dgb" localSheetId="0" hidden="1">{"'内訳表'!$B$2:$N$64"}</definedName>
    <definedName name="dgb" localSheetId="2" hidden="1">{"'内訳表'!$B$2:$N$64"}</definedName>
    <definedName name="dgb" localSheetId="1" hidden="1">{"'内訳表'!$B$2:$N$64"}</definedName>
    <definedName name="dgb" hidden="1">{"'内訳表'!$B$2:$N$64"}</definedName>
    <definedName name="dhb" localSheetId="3">{"'内訳表'!$B$2:$N$64"}</definedName>
    <definedName name="dhb" localSheetId="0" hidden="1">{"'内訳表'!$B$2:$N$64"}</definedName>
    <definedName name="dhb" localSheetId="2" hidden="1">{"'内訳表'!$B$2:$N$64"}</definedName>
    <definedName name="dhb" localSheetId="1" hidden="1">{"'内訳表'!$B$2:$N$64"}</definedName>
    <definedName name="dhb" hidden="1">{"'内訳表'!$B$2:$N$64"}</definedName>
    <definedName name="DISTRIBUCIONPORTIPOCONTRATO" localSheetId="0">#REF!</definedName>
    <definedName name="DISTRIBUCIONPORTIPOCONTRATO" localSheetId="2">#REF!</definedName>
    <definedName name="DISTRIBUCIONPORTIPOCONTRATO">#REF!</definedName>
    <definedName name="dszgre" localSheetId="3">{"MG-2002-F1",#N/A,FALSE,"PPU-Telemig";"MG-2002-F2",#N/A,FALSE,"PPU-Telemig";"MG-2002-F3",#N/A,FALSE,"PPU-Telemig";"MG-2002-F4",#N/A,FALSE,"PPU-Telemig";"MG-2003-F1",#N/A,FALSE,"PPU-Telemig";"MG-2004-F1",#N/A,FALSE,"PPU-Telemig"}</definedName>
    <definedName name="dszgre" localSheetId="0" hidden="1">{"MG-2002-F1",#N/A,FALSE,"PPU-Telemig";"MG-2002-F2",#N/A,FALSE,"PPU-Telemig";"MG-2002-F3",#N/A,FALSE,"PPU-Telemig";"MG-2002-F4",#N/A,FALSE,"PPU-Telemig";"MG-2003-F1",#N/A,FALSE,"PPU-Telemig";"MG-2004-F1",#N/A,FALSE,"PPU-Telemig"}</definedName>
    <definedName name="dszgre" localSheetId="2" hidden="1">{"MG-2002-F1",#N/A,FALSE,"PPU-Telemig";"MG-2002-F2",#N/A,FALSE,"PPU-Telemig";"MG-2002-F3",#N/A,FALSE,"PPU-Telemig";"MG-2002-F4",#N/A,FALSE,"PPU-Telemig";"MG-2003-F1",#N/A,FALSE,"PPU-Telemig";"MG-2004-F1",#N/A,FALSE,"PPU-Telemig"}</definedName>
    <definedName name="dszgre" localSheetId="1" hidden="1">{"MG-2002-F1",#N/A,FALSE,"PPU-Telemig";"MG-2002-F2",#N/A,FALSE,"PPU-Telemig";"MG-2002-F3",#N/A,FALSE,"PPU-Telemig";"MG-2002-F4",#N/A,FALSE,"PPU-Telemig";"MG-2003-F1",#N/A,FALSE,"PPU-Telemig";"MG-2004-F1",#N/A,FALSE,"PPU-Telemig"}</definedName>
    <definedName name="dszgre" hidden="1">{"MG-2002-F1",#N/A,FALSE,"PPU-Telemig";"MG-2002-F2",#N/A,FALSE,"PPU-Telemig";"MG-2002-F3",#N/A,FALSE,"PPU-Telemig";"MG-2002-F4",#N/A,FALSE,"PPU-Telemig";"MG-2003-F1",#N/A,FALSE,"PPU-Telemig";"MG-2004-F1",#N/A,FALSE,"PPU-Telemig"}</definedName>
    <definedName name="dxhm" localSheetId="3">{"MG-2002-F1",#N/A,FALSE,"PPU-Telemig";"MG-2002-F2",#N/A,FALSE,"PPU-Telemig";"MG-2002-F3",#N/A,FALSE,"PPU-Telemig";"MG-2002-F4",#N/A,FALSE,"PPU-Telemig";"MG-2003-F1",#N/A,FALSE,"PPU-Telemig";"MG-2004-F1",#N/A,FALSE,"PPU-Telemig"}</definedName>
    <definedName name="dxhm" localSheetId="0" hidden="1">{"MG-2002-F1",#N/A,FALSE,"PPU-Telemig";"MG-2002-F2",#N/A,FALSE,"PPU-Telemig";"MG-2002-F3",#N/A,FALSE,"PPU-Telemig";"MG-2002-F4",#N/A,FALSE,"PPU-Telemig";"MG-2003-F1",#N/A,FALSE,"PPU-Telemig";"MG-2004-F1",#N/A,FALSE,"PPU-Telemig"}</definedName>
    <definedName name="dxhm" localSheetId="2" hidden="1">{"MG-2002-F1",#N/A,FALSE,"PPU-Telemig";"MG-2002-F2",#N/A,FALSE,"PPU-Telemig";"MG-2002-F3",#N/A,FALSE,"PPU-Telemig";"MG-2002-F4",#N/A,FALSE,"PPU-Telemig";"MG-2003-F1",#N/A,FALSE,"PPU-Telemig";"MG-2004-F1",#N/A,FALSE,"PPU-Telemig"}</definedName>
    <definedName name="dxhm" localSheetId="1" hidden="1">{"MG-2002-F1",#N/A,FALSE,"PPU-Telemig";"MG-2002-F2",#N/A,FALSE,"PPU-Telemig";"MG-2002-F3",#N/A,FALSE,"PPU-Telemig";"MG-2002-F4",#N/A,FALSE,"PPU-Telemig";"MG-2003-F1",#N/A,FALSE,"PPU-Telemig";"MG-2004-F1",#N/A,FALSE,"PPU-Telemig"}</definedName>
    <definedName name="dxhm" hidden="1">{"MG-2002-F1",#N/A,FALSE,"PPU-Telemig";"MG-2002-F2",#N/A,FALSE,"PPU-Telemig";"MG-2002-F3",#N/A,FALSE,"PPU-Telemig";"MG-2002-F4",#N/A,FALSE,"PPU-Telemig";"MG-2003-F1",#N/A,FALSE,"PPU-Telemig";"MG-2004-F1",#N/A,FALSE,"PPU-Telemig"}</definedName>
    <definedName name="Ｄグラフ" localSheetId="3">#REF!</definedName>
    <definedName name="Ｄグラフ" localSheetId="0" hidden="1">#REF!</definedName>
    <definedName name="Ｄグラフ" localSheetId="2" hidden="1">#REF!</definedName>
    <definedName name="Ｄグラフ" hidden="1">#REF!</definedName>
    <definedName name="eagrbve" localSheetId="3">{"'内訳表'!$B$2:$N$64"}</definedName>
    <definedName name="eagrbve" localSheetId="0" hidden="1">{"'内訳表'!$B$2:$N$64"}</definedName>
    <definedName name="eagrbve" localSheetId="2" hidden="1">{"'内訳表'!$B$2:$N$64"}</definedName>
    <definedName name="eagrbve" localSheetId="1" hidden="1">{"'内訳表'!$B$2:$N$64"}</definedName>
    <definedName name="eagrbve" hidden="1">{"'内訳表'!$B$2:$N$64"}</definedName>
    <definedName name="eargbwrg" localSheetId="3">{"'内訳表'!$B$2:$N$64"}</definedName>
    <definedName name="eargbwrg" localSheetId="0" hidden="1">{"'内訳表'!$B$2:$N$64"}</definedName>
    <definedName name="eargbwrg" localSheetId="2" hidden="1">{"'内訳表'!$B$2:$N$64"}</definedName>
    <definedName name="eargbwrg" localSheetId="1" hidden="1">{"'内訳表'!$B$2:$N$64"}</definedName>
    <definedName name="eargbwrg" hidden="1">{"'内訳表'!$B$2:$N$64"}</definedName>
    <definedName name="Ed_cons_empr_CodEntidad" localSheetId="0">#REF!</definedName>
    <definedName name="Ed_cons_empr_CodEntidad" localSheetId="2">#REF!</definedName>
    <definedName name="Ed_cons_empr_CodEntidad">#REF!</definedName>
    <definedName name="Ed_emp_codemp" localSheetId="0">#REF!</definedName>
    <definedName name="Ed_emp_codemp" localSheetId="2">#REF!</definedName>
    <definedName name="Ed_emp_codemp">#REF!</definedName>
    <definedName name="EdSuperior2" localSheetId="0">#REF!</definedName>
    <definedName name="EdSuperior2" localSheetId="2">#REF!</definedName>
    <definedName name="EdSuperior2">#REF!</definedName>
    <definedName name="EdSuperior3" localSheetId="0">#REF!</definedName>
    <definedName name="EdSuperior3" localSheetId="2">#REF!</definedName>
    <definedName name="EdSuperior3">#REF!</definedName>
    <definedName name="EE" localSheetId="3">{"MG-2002-F1",#N/A,FALSE,"PPU-Telemig";"MG-2002-F2",#N/A,FALSE,"PPU-Telemig";"MG-2002-F3",#N/A,FALSE,"PPU-Telemig";"MG-2002-F4",#N/A,FALSE,"PPU-Telemig";"MG-2003-F1",#N/A,FALSE,"PPU-Telemig";"MG-2004-F1",#N/A,FALSE,"PPU-Telemig"}</definedName>
    <definedName name="EE" localSheetId="0" hidden="1">{"MG-2002-F1",#N/A,FALSE,"PPU-Telemig";"MG-2002-F2",#N/A,FALSE,"PPU-Telemig";"MG-2002-F3",#N/A,FALSE,"PPU-Telemig";"MG-2002-F4",#N/A,FALSE,"PPU-Telemig";"MG-2003-F1",#N/A,FALSE,"PPU-Telemig";"MG-2004-F1",#N/A,FALSE,"PPU-Telemig"}</definedName>
    <definedName name="EE" localSheetId="2" hidden="1">{"MG-2002-F1",#N/A,FALSE,"PPU-Telemig";"MG-2002-F2",#N/A,FALSE,"PPU-Telemig";"MG-2002-F3",#N/A,FALSE,"PPU-Telemig";"MG-2002-F4",#N/A,FALSE,"PPU-Telemig";"MG-2003-F1",#N/A,FALSE,"PPU-Telemig";"MG-2004-F1",#N/A,FALSE,"PPU-Telemig"}</definedName>
    <definedName name="EE" localSheetId="1" hidden="1">{"MG-2002-F1",#N/A,FALSE,"PPU-Telemig";"MG-2002-F2",#N/A,FALSE,"PPU-Telemig";"MG-2002-F3",#N/A,FALSE,"PPU-Telemig";"MG-2002-F4",#N/A,FALSE,"PPU-Telemig";"MG-2003-F1",#N/A,FALSE,"PPU-Telemig";"MG-2004-F1",#N/A,FALSE,"PPU-Telemig"}</definedName>
    <definedName name="EE" hidden="1">{"MG-2002-F1",#N/A,FALSE,"PPU-Telemig";"MG-2002-F2",#N/A,FALSE,"PPU-Telemig";"MG-2002-F3",#N/A,FALSE,"PPU-Telemig";"MG-2002-F4",#N/A,FALSE,"PPU-Telemig";"MG-2003-F1",#N/A,FALSE,"PPU-Telemig";"MG-2004-F1",#N/A,FALSE,"PPU-Telemig"}</definedName>
    <definedName name="Empresa" localSheetId="3">#REF!</definedName>
    <definedName name="Empresa" localSheetId="0">#REF!</definedName>
    <definedName name="Empresa" localSheetId="2">#REF!</definedName>
    <definedName name="Empresa">#REF!</definedName>
    <definedName name="Ensayos" localSheetId="3">#REF!</definedName>
    <definedName name="Ensayos" localSheetId="0">#REF!</definedName>
    <definedName name="Ensayos" localSheetId="2">#REF!</definedName>
    <definedName name="Ensayos">#REF!</definedName>
    <definedName name="Ensayos_1">"['file://172.16.9.31/ArchivosICBF/DIRECCION%20TECNICA%20ICBF/Archivos%20FONADE/COSTEO%20DIAGNOSTICOS.xlsm'#$PERSONAL.$P$100]"</definedName>
    <definedName name="EstadoMadCabFamilia" localSheetId="3">#REF!</definedName>
    <definedName name="EstadoMadCabFamilia" localSheetId="0">#REF!</definedName>
    <definedName name="EstadoMadCabFamilia" localSheetId="2">#REF!</definedName>
    <definedName name="EstadoMadCabFamilia">#REF!</definedName>
    <definedName name="Estrategia" localSheetId="3">#REF!</definedName>
    <definedName name="Estrategia" localSheetId="0">#REF!</definedName>
    <definedName name="Estrategia">#REF!</definedName>
    <definedName name="ET" localSheetId="3">{"MG-2002-F1",#N/A,FALSE,"PPU-Telemig";"MG-2002-F2",#N/A,FALSE,"PPU-Telemig";"MG-2002-F3",#N/A,FALSE,"PPU-Telemig";"MG-2002-F4",#N/A,FALSE,"PPU-Telemig";"MG-2003-F1",#N/A,FALSE,"PPU-Telemig";"MG-2004-F1",#N/A,FALSE,"PPU-Telemig"}</definedName>
    <definedName name="ET" localSheetId="0" hidden="1">{"MG-2002-F1",#N/A,FALSE,"PPU-Telemig";"MG-2002-F2",#N/A,FALSE,"PPU-Telemig";"MG-2002-F3",#N/A,FALSE,"PPU-Telemig";"MG-2002-F4",#N/A,FALSE,"PPU-Telemig";"MG-2003-F1",#N/A,FALSE,"PPU-Telemig";"MG-2004-F1",#N/A,FALSE,"PPU-Telemig"}</definedName>
    <definedName name="ET" localSheetId="2" hidden="1">{"MG-2002-F1",#N/A,FALSE,"PPU-Telemig";"MG-2002-F2",#N/A,FALSE,"PPU-Telemig";"MG-2002-F3",#N/A,FALSE,"PPU-Telemig";"MG-2002-F4",#N/A,FALSE,"PPU-Telemig";"MG-2003-F1",#N/A,FALSE,"PPU-Telemig";"MG-2004-F1",#N/A,FALSE,"PPU-Telemig"}</definedName>
    <definedName name="ET" localSheetId="1" hidden="1">{"MG-2002-F1",#N/A,FALSE,"PPU-Telemig";"MG-2002-F2",#N/A,FALSE,"PPU-Telemig";"MG-2002-F3",#N/A,FALSE,"PPU-Telemig";"MG-2002-F4",#N/A,FALSE,"PPU-Telemig";"MG-2003-F1",#N/A,FALSE,"PPU-Telemig";"MG-2004-F1",#N/A,FALSE,"PPU-Telemig"}</definedName>
    <definedName name="ET" hidden="1">{"MG-2002-F1",#N/A,FALSE,"PPU-Telemig";"MG-2002-F2",#N/A,FALSE,"PPU-Telemig";"MG-2002-F3",#N/A,FALSE,"PPU-Telemig";"MG-2002-F4",#N/A,FALSE,"PPU-Telemig";"MG-2003-F1",#N/A,FALSE,"PPU-Telemig";"MG-2004-F1",#N/A,FALSE,"PPU-Telemig"}</definedName>
    <definedName name="EUR" localSheetId="3">#REF!</definedName>
    <definedName name="EUR" localSheetId="0">#REF!</definedName>
    <definedName name="EUR">#REF!</definedName>
    <definedName name="Ｅグラフ" localSheetId="3">#REF!</definedName>
    <definedName name="Ｅグラフ" localSheetId="0" hidden="1">#REF!</definedName>
    <definedName name="Ｅグラフ" localSheetId="2" hidden="1">#REF!</definedName>
    <definedName name="Ｅグラフ" hidden="1">#REF!</definedName>
    <definedName name="fbvdv" localSheetId="3">{"MG-2002-F1",#N/A,FALSE,"PPU-Telemig";"MG-2002-F2",#N/A,FALSE,"PPU-Telemig";"MG-2002-F3",#N/A,FALSE,"PPU-Telemig";"MG-2002-F4",#N/A,FALSE,"PPU-Telemig";"MG-2003-F1",#N/A,FALSE,"PPU-Telemig";"MG-2004-F1",#N/A,FALSE,"PPU-Telemig"}</definedName>
    <definedName name="fbvdv" localSheetId="0" hidden="1">{"MG-2002-F1",#N/A,FALSE,"PPU-Telemig";"MG-2002-F2",#N/A,FALSE,"PPU-Telemig";"MG-2002-F3",#N/A,FALSE,"PPU-Telemig";"MG-2002-F4",#N/A,FALSE,"PPU-Telemig";"MG-2003-F1",#N/A,FALSE,"PPU-Telemig";"MG-2004-F1",#N/A,FALSE,"PPU-Telemig"}</definedName>
    <definedName name="fbvdv" localSheetId="2" hidden="1">{"MG-2002-F1",#N/A,FALSE,"PPU-Telemig";"MG-2002-F2",#N/A,FALSE,"PPU-Telemig";"MG-2002-F3",#N/A,FALSE,"PPU-Telemig";"MG-2002-F4",#N/A,FALSE,"PPU-Telemig";"MG-2003-F1",#N/A,FALSE,"PPU-Telemig";"MG-2004-F1",#N/A,FALSE,"PPU-Telemig"}</definedName>
    <definedName name="fbvdv" localSheetId="1" hidden="1">{"MG-2002-F1",#N/A,FALSE,"PPU-Telemig";"MG-2002-F2",#N/A,FALSE,"PPU-Telemig";"MG-2002-F3",#N/A,FALSE,"PPU-Telemig";"MG-2002-F4",#N/A,FALSE,"PPU-Telemig";"MG-2003-F1",#N/A,FALSE,"PPU-Telemig";"MG-2004-F1",#N/A,FALSE,"PPU-Telemig"}</definedName>
    <definedName name="fbvdv" hidden="1">{"MG-2002-F1",#N/A,FALSE,"PPU-Telemig";"MG-2002-F2",#N/A,FALSE,"PPU-Telemig";"MG-2002-F3",#N/A,FALSE,"PPU-Telemig";"MG-2002-F4",#N/A,FALSE,"PPU-Telemig";"MG-2003-F1",#N/A,FALSE,"PPU-Telemig";"MG-2004-F1",#N/A,FALSE,"PPU-Telemig"}</definedName>
    <definedName name="fdfd" localSheetId="3">{"MG-2002-F1",#N/A,FALSE,"PPU-Telemig";"MG-2002-F2",#N/A,FALSE,"PPU-Telemig";"MG-2002-F3",#N/A,FALSE,"PPU-Telemig";"MG-2002-F4",#N/A,FALSE,"PPU-Telemig";"MG-2003-F1",#N/A,FALSE,"PPU-Telemig";"MG-2004-F1",#N/A,FALSE,"PPU-Telemig"}</definedName>
    <definedName name="fdfd" localSheetId="0" hidden="1">{"MG-2002-F1",#N/A,FALSE,"PPU-Telemig";"MG-2002-F2",#N/A,FALSE,"PPU-Telemig";"MG-2002-F3",#N/A,FALSE,"PPU-Telemig";"MG-2002-F4",#N/A,FALSE,"PPU-Telemig";"MG-2003-F1",#N/A,FALSE,"PPU-Telemig";"MG-2004-F1",#N/A,FALSE,"PPU-Telemig"}</definedName>
    <definedName name="fdfd" localSheetId="2" hidden="1">{"MG-2002-F1",#N/A,FALSE,"PPU-Telemig";"MG-2002-F2",#N/A,FALSE,"PPU-Telemig";"MG-2002-F3",#N/A,FALSE,"PPU-Telemig";"MG-2002-F4",#N/A,FALSE,"PPU-Telemig";"MG-2003-F1",#N/A,FALSE,"PPU-Telemig";"MG-2004-F1",#N/A,FALSE,"PPU-Telemig"}</definedName>
    <definedName name="fdfd" localSheetId="1" hidden="1">{"MG-2002-F1",#N/A,FALSE,"PPU-Telemig";"MG-2002-F2",#N/A,FALSE,"PPU-Telemig";"MG-2002-F3",#N/A,FALSE,"PPU-Telemig";"MG-2002-F4",#N/A,FALSE,"PPU-Telemig";"MG-2003-F1",#N/A,FALSE,"PPU-Telemig";"MG-2004-F1",#N/A,FALSE,"PPU-Telemig"}</definedName>
    <definedName name="fdfd" hidden="1">{"MG-2002-F1",#N/A,FALSE,"PPU-Telemig";"MG-2002-F2",#N/A,FALSE,"PPU-Telemig";"MG-2002-F3",#N/A,FALSE,"PPU-Telemig";"MG-2002-F4",#N/A,FALSE,"PPU-Telemig";"MG-2003-F1",#N/A,FALSE,"PPU-Telemig";"MG-2004-F1",#N/A,FALSE,"PPU-Telemig"}</definedName>
    <definedName name="FDG" localSheetId="3">#REF!</definedName>
    <definedName name="FDG" localSheetId="0" hidden="1">#REF!</definedName>
    <definedName name="FDG" localSheetId="2" hidden="1">#REF!</definedName>
    <definedName name="FDG" hidden="1">#REF!</definedName>
    <definedName name="fecha_fin_servicio" localSheetId="3">#REF!</definedName>
    <definedName name="fecha_fin_servicio" localSheetId="0">#REF!</definedName>
    <definedName name="fecha_fin_servicio">#REF!</definedName>
    <definedName name="fecha_inicio_servicio" localSheetId="3">#REF!</definedName>
    <definedName name="fecha_inicio_servicio" localSheetId="0">#REF!</definedName>
    <definedName name="fecha_inicio_servicio">#REF!</definedName>
    <definedName name="ff" localSheetId="3">{#N/A,#N/A,TRUE,"Report"}</definedName>
    <definedName name="ff" localSheetId="0" hidden="1">{#N/A,#N/A,TRUE,"Report"}</definedName>
    <definedName name="ff" localSheetId="2" hidden="1">{#N/A,#N/A,TRUE,"Report"}</definedName>
    <definedName name="ff" localSheetId="1" hidden="1">{#N/A,#N/A,TRUE,"Report"}</definedName>
    <definedName name="ff" hidden="1">{#N/A,#N/A,TRUE,"Report"}</definedName>
    <definedName name="FFF" localSheetId="3">{"MG-2002-F1",#N/A,FALSE,"PPU-Telemig";"MG-2002-F2",#N/A,FALSE,"PPU-Telemig";"MG-2002-F3",#N/A,FALSE,"PPU-Telemig";"MG-2002-F4",#N/A,FALSE,"PPU-Telemig";"MG-2003-F1",#N/A,FALSE,"PPU-Telemig";"MG-2004-F1",#N/A,FALSE,"PPU-Telemig"}</definedName>
    <definedName name="FFF" localSheetId="0" hidden="1">{"MG-2002-F1",#N/A,FALSE,"PPU-Telemig";"MG-2002-F2",#N/A,FALSE,"PPU-Telemig";"MG-2002-F3",#N/A,FALSE,"PPU-Telemig";"MG-2002-F4",#N/A,FALSE,"PPU-Telemig";"MG-2003-F1",#N/A,FALSE,"PPU-Telemig";"MG-2004-F1",#N/A,FALSE,"PPU-Telemig"}</definedName>
    <definedName name="FFF" localSheetId="2" hidden="1">{"MG-2002-F1",#N/A,FALSE,"PPU-Telemig";"MG-2002-F2",#N/A,FALSE,"PPU-Telemig";"MG-2002-F3",#N/A,FALSE,"PPU-Telemig";"MG-2002-F4",#N/A,FALSE,"PPU-Telemig";"MG-2003-F1",#N/A,FALSE,"PPU-Telemig";"MG-2004-F1",#N/A,FALSE,"PPU-Telemig"}</definedName>
    <definedName name="FFF" localSheetId="1" hidden="1">{"MG-2002-F1",#N/A,FALSE,"PPU-Telemig";"MG-2002-F2",#N/A,FALSE,"PPU-Telemig";"MG-2002-F3",#N/A,FALSE,"PPU-Telemig";"MG-2002-F4",#N/A,FALSE,"PPU-Telemig";"MG-2003-F1",#N/A,FALSE,"PPU-Telemig";"MG-2004-F1",#N/A,FALSE,"PPU-Telemig"}</definedName>
    <definedName name="FFF" hidden="1">{"MG-2002-F1",#N/A,FALSE,"PPU-Telemig";"MG-2002-F2",#N/A,FALSE,"PPU-Telemig";"MG-2002-F3",#N/A,FALSE,"PPU-Telemig";"MG-2002-F4",#N/A,FALSE,"PPU-Telemig";"MG-2003-F1",#N/A,FALSE,"PPU-Telemig";"MG-2004-F1",#N/A,FALSE,"PPU-Telemig"}</definedName>
    <definedName name="fgsznzfd" localSheetId="3">{"'内訳表'!$B$2:$N$64"}</definedName>
    <definedName name="fgsznzfd" localSheetId="0" hidden="1">{"'内訳表'!$B$2:$N$64"}</definedName>
    <definedName name="fgsznzfd" localSheetId="2" hidden="1">{"'内訳表'!$B$2:$N$64"}</definedName>
    <definedName name="fgsznzfd" localSheetId="1" hidden="1">{"'内訳表'!$B$2:$N$64"}</definedName>
    <definedName name="fgsznzfd" hidden="1">{"'内訳表'!$B$2:$N$64"}</definedName>
    <definedName name="fgxnbf" localSheetId="3">{"MG-2002-F1",#N/A,FALSE,"PPU-Telemig";"MG-2002-F2",#N/A,FALSE,"PPU-Telemig";"MG-2002-F3",#N/A,FALSE,"PPU-Telemig";"MG-2002-F4",#N/A,FALSE,"PPU-Telemig";"MG-2003-F1",#N/A,FALSE,"PPU-Telemig";"MG-2004-F1",#N/A,FALSE,"PPU-Telemig"}</definedName>
    <definedName name="fgxnbf" localSheetId="0" hidden="1">{"MG-2002-F1",#N/A,FALSE,"PPU-Telemig";"MG-2002-F2",#N/A,FALSE,"PPU-Telemig";"MG-2002-F3",#N/A,FALSE,"PPU-Telemig";"MG-2002-F4",#N/A,FALSE,"PPU-Telemig";"MG-2003-F1",#N/A,FALSE,"PPU-Telemig";"MG-2004-F1",#N/A,FALSE,"PPU-Telemig"}</definedName>
    <definedName name="fgxnbf" localSheetId="2" hidden="1">{"MG-2002-F1",#N/A,FALSE,"PPU-Telemig";"MG-2002-F2",#N/A,FALSE,"PPU-Telemig";"MG-2002-F3",#N/A,FALSE,"PPU-Telemig";"MG-2002-F4",#N/A,FALSE,"PPU-Telemig";"MG-2003-F1",#N/A,FALSE,"PPU-Telemig";"MG-2004-F1",#N/A,FALSE,"PPU-Telemig"}</definedName>
    <definedName name="fgxnbf" localSheetId="1" hidden="1">{"MG-2002-F1",#N/A,FALSE,"PPU-Telemig";"MG-2002-F2",#N/A,FALSE,"PPU-Telemig";"MG-2002-F3",#N/A,FALSE,"PPU-Telemig";"MG-2002-F4",#N/A,FALSE,"PPU-Telemig";"MG-2003-F1",#N/A,FALSE,"PPU-Telemig";"MG-2004-F1",#N/A,FALSE,"PPU-Telemig"}</definedName>
    <definedName name="fgxnbf" hidden="1">{"MG-2002-F1",#N/A,FALSE,"PPU-Telemig";"MG-2002-F2",#N/A,FALSE,"PPU-Telemig";"MG-2002-F3",#N/A,FALSE,"PPU-Telemig";"MG-2002-F4",#N/A,FALSE,"PPU-Telemig";"MG-2003-F1",#N/A,FALSE,"PPU-Telemig";"MG-2004-F1",#N/A,FALSE,"PPU-Telemig"}</definedName>
    <definedName name="FromOrganiz_1">_xlfn.ANCHORARRAY(#REF!)</definedName>
    <definedName name="FromOrganiz_2">_xlfn.ANCHORARRAY(#REF!)</definedName>
    <definedName name="FSDFSD" localSheetId="3">{0,#N/A,FALSE,0;0,#N/A,FALSE,0;0,#N/A,FALSE,0;0,#N/A,FALSE,0;0,#N/A,FALSE,0;0,#N/A,FALSE,0}</definedName>
    <definedName name="FSDFSD" localSheetId="0" hidden="1">{0,#N/A,FALSE,0;0,#N/A,FALSE,0;0,#N/A,FALSE,0;0,#N/A,FALSE,0;0,#N/A,FALSE,0;0,#N/A,FALSE,0}</definedName>
    <definedName name="FSDFSD" localSheetId="2" hidden="1">{0,#N/A,FALSE,0;0,#N/A,FALSE,0;0,#N/A,FALSE,0;0,#N/A,FALSE,0;0,#N/A,FALSE,0;0,#N/A,FALSE,0}</definedName>
    <definedName name="FSDFSD" localSheetId="1" hidden="1">{0,#N/A,FALSE,0;0,#N/A,FALSE,0;0,#N/A,FALSE,0;0,#N/A,FALSE,0;0,#N/A,FALSE,0;0,#N/A,FALSE,0}</definedName>
    <definedName name="FSDFSD" hidden="1">{0,#N/A,FALSE,0;0,#N/A,FALSE,0;0,#N/A,FALSE,0;0,#N/A,FALSE,0;0,#N/A,FALSE,0;0,#N/A,FALSE,0}</definedName>
    <definedName name="FSFSF" localSheetId="3">#REF!</definedName>
    <definedName name="FSFSF" localSheetId="0">#REF!</definedName>
    <definedName name="FSFSF">#REF!</definedName>
    <definedName name="fsmnfs" localSheetId="3">{"MG-2002-F1",#N/A,FALSE,"PPU-Telemig";"MG-2002-F2",#N/A,FALSE,"PPU-Telemig";"MG-2002-F3",#N/A,FALSE,"PPU-Telemig";"MG-2002-F4",#N/A,FALSE,"PPU-Telemig";"MG-2003-F1",#N/A,FALSE,"PPU-Telemig";"MG-2004-F1",#N/A,FALSE,"PPU-Telemig"}</definedName>
    <definedName name="fsmnfs" localSheetId="0" hidden="1">{"MG-2002-F1",#N/A,FALSE,"PPU-Telemig";"MG-2002-F2",#N/A,FALSE,"PPU-Telemig";"MG-2002-F3",#N/A,FALSE,"PPU-Telemig";"MG-2002-F4",#N/A,FALSE,"PPU-Telemig";"MG-2003-F1",#N/A,FALSE,"PPU-Telemig";"MG-2004-F1",#N/A,FALSE,"PPU-Telemig"}</definedName>
    <definedName name="fsmnfs" localSheetId="2" hidden="1">{"MG-2002-F1",#N/A,FALSE,"PPU-Telemig";"MG-2002-F2",#N/A,FALSE,"PPU-Telemig";"MG-2002-F3",#N/A,FALSE,"PPU-Telemig";"MG-2002-F4",#N/A,FALSE,"PPU-Telemig";"MG-2003-F1",#N/A,FALSE,"PPU-Telemig";"MG-2004-F1",#N/A,FALSE,"PPU-Telemig"}</definedName>
    <definedName name="fsmnfs" localSheetId="1" hidden="1">{"MG-2002-F1",#N/A,FALSE,"PPU-Telemig";"MG-2002-F2",#N/A,FALSE,"PPU-Telemig";"MG-2002-F3",#N/A,FALSE,"PPU-Telemig";"MG-2002-F4",#N/A,FALSE,"PPU-Telemig";"MG-2003-F1",#N/A,FALSE,"PPU-Telemig";"MG-2004-F1",#N/A,FALSE,"PPU-Telemig"}</definedName>
    <definedName name="fsmnfs" hidden="1">{"MG-2002-F1",#N/A,FALSE,"PPU-Telemig";"MG-2002-F2",#N/A,FALSE,"PPU-Telemig";"MG-2002-F3",#N/A,FALSE,"PPU-Telemig";"MG-2002-F4",#N/A,FALSE,"PPU-Telemig";"MG-2003-F1",#N/A,FALSE,"PPU-Telemig";"MG-2004-F1",#N/A,FALSE,"PPU-Telemig"}</definedName>
    <definedName name="Fuente" localSheetId="3">#REF!</definedName>
    <definedName name="Fuente" localSheetId="0">#REF!</definedName>
    <definedName name="Fuente">#REF!</definedName>
    <definedName name="FUENTES" localSheetId="3">#REF!</definedName>
    <definedName name="FUENTES" localSheetId="0">#REF!</definedName>
    <definedName name="FUENTES">#REF!</definedName>
    <definedName name="Funcionario" localSheetId="3">#REF!</definedName>
    <definedName name="Funcionario" localSheetId="0">#REF!</definedName>
    <definedName name="Funcionario" localSheetId="2">#REF!</definedName>
    <definedName name="Funcionario">#REF!</definedName>
    <definedName name="Ｆグラフ" localSheetId="0" hidden="1">#REF!</definedName>
    <definedName name="Ｆグラフ" localSheetId="2" hidden="1">#REF!</definedName>
    <definedName name="Ｆグラフ" hidden="1">#REF!</definedName>
    <definedName name="gbvREDSAb" localSheetId="3">{"MG-2002-F1",#N/A,FALSE,"PPU-Telemig";"MG-2002-F2",#N/A,FALSE,"PPU-Telemig";"MG-2002-F3",#N/A,FALSE,"PPU-Telemig";"MG-2002-F4",#N/A,FALSE,"PPU-Telemig";"MG-2003-F1",#N/A,FALSE,"PPU-Telemig";"MG-2004-F1",#N/A,FALSE,"PPU-Telemig"}</definedName>
    <definedName name="gbvREDSAb" localSheetId="0" hidden="1">{"MG-2002-F1",#N/A,FALSE,"PPU-Telemig";"MG-2002-F2",#N/A,FALSE,"PPU-Telemig";"MG-2002-F3",#N/A,FALSE,"PPU-Telemig";"MG-2002-F4",#N/A,FALSE,"PPU-Telemig";"MG-2003-F1",#N/A,FALSE,"PPU-Telemig";"MG-2004-F1",#N/A,FALSE,"PPU-Telemig"}</definedName>
    <definedName name="gbvREDSAb" localSheetId="2" hidden="1">{"MG-2002-F1",#N/A,FALSE,"PPU-Telemig";"MG-2002-F2",#N/A,FALSE,"PPU-Telemig";"MG-2002-F3",#N/A,FALSE,"PPU-Telemig";"MG-2002-F4",#N/A,FALSE,"PPU-Telemig";"MG-2003-F1",#N/A,FALSE,"PPU-Telemig";"MG-2004-F1",#N/A,FALSE,"PPU-Telemig"}</definedName>
    <definedName name="gbvREDSAb" localSheetId="1" hidden="1">{"MG-2002-F1",#N/A,FALSE,"PPU-Telemig";"MG-2002-F2",#N/A,FALSE,"PPU-Telemig";"MG-2002-F3",#N/A,FALSE,"PPU-Telemig";"MG-2002-F4",#N/A,FALSE,"PPU-Telemig";"MG-2003-F1",#N/A,FALSE,"PPU-Telemig";"MG-2004-F1",#N/A,FALSE,"PPU-Telemig"}</definedName>
    <definedName name="gbvREDSAb" hidden="1">{"MG-2002-F1",#N/A,FALSE,"PPU-Telemig";"MG-2002-F2",#N/A,FALSE,"PPU-Telemig";"MG-2002-F3",#N/A,FALSE,"PPU-Telemig";"MG-2002-F4",#N/A,FALSE,"PPU-Telemig";"MG-2003-F1",#N/A,FALSE,"PPU-Telemig";"MG-2004-F1",#N/A,FALSE,"PPU-Telemig"}</definedName>
    <definedName name="geral" localSheetId="3">{"MG-2002-F1",#N/A,FALSE,"PPU-Telemig";"MG-2002-F2",#N/A,FALSE,"PPU-Telemig";"MG-2002-F3",#N/A,FALSE,"PPU-Telemig";"MG-2002-F4",#N/A,FALSE,"PPU-Telemig";"MG-2003-F1",#N/A,FALSE,"PPU-Telemig";"MG-2004-F1",#N/A,FALSE,"PPU-Telemig"}</definedName>
    <definedName name="geral" localSheetId="0" hidden="1">{"MG-2002-F1",#N/A,FALSE,"PPU-Telemig";"MG-2002-F2",#N/A,FALSE,"PPU-Telemig";"MG-2002-F3",#N/A,FALSE,"PPU-Telemig";"MG-2002-F4",#N/A,FALSE,"PPU-Telemig";"MG-2003-F1",#N/A,FALSE,"PPU-Telemig";"MG-2004-F1",#N/A,FALSE,"PPU-Telemig"}</definedName>
    <definedName name="geral" localSheetId="2" hidden="1">{"MG-2002-F1",#N/A,FALSE,"PPU-Telemig";"MG-2002-F2",#N/A,FALSE,"PPU-Telemig";"MG-2002-F3",#N/A,FALSE,"PPU-Telemig";"MG-2002-F4",#N/A,FALSE,"PPU-Telemig";"MG-2003-F1",#N/A,FALSE,"PPU-Telemig";"MG-2004-F1",#N/A,FALSE,"PPU-Telemig"}</definedName>
    <definedName name="geral" localSheetId="1" hidden="1">{"MG-2002-F1",#N/A,FALSE,"PPU-Telemig";"MG-2002-F2",#N/A,FALSE,"PPU-Telemig";"MG-2002-F3",#N/A,FALSE,"PPU-Telemig";"MG-2002-F4",#N/A,FALSE,"PPU-Telemig";"MG-2003-F1",#N/A,FALSE,"PPU-Telemig";"MG-2004-F1",#N/A,FALSE,"PPU-Telemig"}</definedName>
    <definedName name="geral" hidden="1">{"MG-2002-F1",#N/A,FALSE,"PPU-Telemig";"MG-2002-F2",#N/A,FALSE,"PPU-Telemig";"MG-2002-F3",#N/A,FALSE,"PPU-Telemig";"MG-2002-F4",#N/A,FALSE,"PPU-Telemig";"MG-2003-F1",#N/A,FALSE,"PPU-Telemig";"MG-2004-F1",#N/A,FALSE,"PPU-Telemig"}</definedName>
    <definedName name="GFH" localSheetId="3">#REF!</definedName>
    <definedName name="GFH" localSheetId="0" hidden="1">#REF!</definedName>
    <definedName name="GFH" localSheetId="2" hidden="1">#REF!</definedName>
    <definedName name="GFH" hidden="1">#REF!</definedName>
    <definedName name="gfhh" localSheetId="3">#REF!</definedName>
    <definedName name="gfhh" localSheetId="0">#REF!</definedName>
    <definedName name="gfhh">#REF!</definedName>
    <definedName name="GiasCertificado" localSheetId="3">#REF!</definedName>
    <definedName name="GiasCertificado" localSheetId="0">#REF!</definedName>
    <definedName name="GiasCertificado">#REF!</definedName>
    <definedName name="GRUPO" localSheetId="0">#REF!</definedName>
    <definedName name="GRUPO">#REF!</definedName>
    <definedName name="GruporUPS" localSheetId="0">#REF!</definedName>
    <definedName name="GruporUPS" localSheetId="2">#REF!</definedName>
    <definedName name="GruporUPS">#REF!</definedName>
    <definedName name="GUAINÍA" localSheetId="0">#REF!</definedName>
    <definedName name="GUAINÍA" localSheetId="2">#REF!</definedName>
    <definedName name="GUAINÍA">#REF!</definedName>
    <definedName name="GUAVIARE" localSheetId="0">#REF!</definedName>
    <definedName name="GUAVIARE" localSheetId="2">#REF!</definedName>
    <definedName name="GUAVIARE">#REF!</definedName>
    <definedName name="HFGHGFH3" localSheetId="0">#REF!</definedName>
    <definedName name="HFGHGFH3" localSheetId="2">#REF!</definedName>
    <definedName name="HFGHGFH3">#REF!</definedName>
    <definedName name="hhjn" localSheetId="3">{"MG-2002-F1",#N/A,FALSE,"PPU-Telemig";"MG-2002-F2",#N/A,FALSE,"PPU-Telemig";"MG-2002-F3",#N/A,FALSE,"PPU-Telemig";"MG-2002-F4",#N/A,FALSE,"PPU-Telemig";"MG-2003-F1",#N/A,FALSE,"PPU-Telemig";"MG-2004-F1",#N/A,FALSE,"PPU-Telemig"}</definedName>
    <definedName name="hhjn" localSheetId="0" hidden="1">{"MG-2002-F1",#N/A,FALSE,"PPU-Telemig";"MG-2002-F2",#N/A,FALSE,"PPU-Telemig";"MG-2002-F3",#N/A,FALSE,"PPU-Telemig";"MG-2002-F4",#N/A,FALSE,"PPU-Telemig";"MG-2003-F1",#N/A,FALSE,"PPU-Telemig";"MG-2004-F1",#N/A,FALSE,"PPU-Telemig"}</definedName>
    <definedName name="hhjn" localSheetId="2" hidden="1">{"MG-2002-F1",#N/A,FALSE,"PPU-Telemig";"MG-2002-F2",#N/A,FALSE,"PPU-Telemig";"MG-2002-F3",#N/A,FALSE,"PPU-Telemig";"MG-2002-F4",#N/A,FALSE,"PPU-Telemig";"MG-2003-F1",#N/A,FALSE,"PPU-Telemig";"MG-2004-F1",#N/A,FALSE,"PPU-Telemig"}</definedName>
    <definedName name="hhjn" localSheetId="1" hidden="1">{"MG-2002-F1",#N/A,FALSE,"PPU-Telemig";"MG-2002-F2",#N/A,FALSE,"PPU-Telemig";"MG-2002-F3",#N/A,FALSE,"PPU-Telemig";"MG-2002-F4",#N/A,FALSE,"PPU-Telemig";"MG-2003-F1",#N/A,FALSE,"PPU-Telemig";"MG-2004-F1",#N/A,FALSE,"PPU-Telemig"}</definedName>
    <definedName name="hhjn" hidden="1">{"MG-2002-F1",#N/A,FALSE,"PPU-Telemig";"MG-2002-F2",#N/A,FALSE,"PPU-Telemig";"MG-2002-F3",#N/A,FALSE,"PPU-Telemig";"MG-2002-F4",#N/A,FALSE,"PPU-Telemig";"MG-2003-F1",#N/A,FALSE,"PPU-Telemig";"MG-2004-F1",#N/A,FALSE,"PPU-Telemig"}</definedName>
    <definedName name="hjgmyjk" localSheetId="3">{#N/A,#N/A,FALSE,"KEGELLE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gmyjk" localSheetId="0"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gmyjk" localSheetId="2"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gmyjk" localSheetId="1"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gmyjk"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m" localSheetId="3">{#N/A,#N/A,FALSE,"KEGELLE 1 (3)";#N/A,#N/A,FALSE,"KEGELLE 2 (3)";#N/A,#N/A,FALSE,"KEGELLE 3 (3)";#N/A,#N/A,FALSE,"KEGELLE 4 (3)";#N/A,#N/A,FALSE,"KEGELLE 5 (3)";#N/A,#N/A,FALSE,"KEGELLE 6 (3)";#N/A,#N/A,FALSE,"KEGELLE 7 (3)"}</definedName>
    <definedName name="hjm" localSheetId="0" hidden="1">{#N/A,#N/A,FALSE,"KEGELLE 1 (3)";#N/A,#N/A,FALSE,"KEGELLE 2 (3)";#N/A,#N/A,FALSE,"KEGELLE 3 (3)";#N/A,#N/A,FALSE,"KEGELLE 4 (3)";#N/A,#N/A,FALSE,"KEGELLE 5 (3)";#N/A,#N/A,FALSE,"KEGELLE 6 (3)";#N/A,#N/A,FALSE,"KEGELLE 7 (3)"}</definedName>
    <definedName name="hjm" localSheetId="2" hidden="1">{#N/A,#N/A,FALSE,"KEGELLE 1 (3)";#N/A,#N/A,FALSE,"KEGELLE 2 (3)";#N/A,#N/A,FALSE,"KEGELLE 3 (3)";#N/A,#N/A,FALSE,"KEGELLE 4 (3)";#N/A,#N/A,FALSE,"KEGELLE 5 (3)";#N/A,#N/A,FALSE,"KEGELLE 6 (3)";#N/A,#N/A,FALSE,"KEGELLE 7 (3)"}</definedName>
    <definedName name="hjm" localSheetId="1" hidden="1">{#N/A,#N/A,FALSE,"KEGELLE 1 (3)";#N/A,#N/A,FALSE,"KEGELLE 2 (3)";#N/A,#N/A,FALSE,"KEGELLE 3 (3)";#N/A,#N/A,FALSE,"KEGELLE 4 (3)";#N/A,#N/A,FALSE,"KEGELLE 5 (3)";#N/A,#N/A,FALSE,"KEGELLE 6 (3)";#N/A,#N/A,FALSE,"KEGELLE 7 (3)"}</definedName>
    <definedName name="hjm" hidden="1">{#N/A,#N/A,FALSE,"KEGELLE 1 (3)";#N/A,#N/A,FALSE,"KEGELLE 2 (3)";#N/A,#N/A,FALSE,"KEGELLE 3 (3)";#N/A,#N/A,FALSE,"KEGELLE 4 (3)";#N/A,#N/A,FALSE,"KEGELLE 5 (3)";#N/A,#N/A,FALSE,"KEGELLE 6 (3)";#N/A,#N/A,FALSE,"KEGELLE 7 (3)"}</definedName>
    <definedName name="hjmhg" localSheetId="3">{#N/A,#N/A,FALSE,"KEGELLE 1 (2)";#N/A,#N/A,FALSE,"KEGELLE 2 (2)";#N/A,#N/A,FALSE,"KEGELLE 3 (2)";#N/A,#N/A,FALSE,"KEGELLE 4 (2)";#N/A,#N/A,FALSE,"KEGELLE 5 (2)";#N/A,#N/A,FALSE,"KEGELLE 6 (2)";#N/A,#N/A,FALSE,"KEGELLE 7 (2)"}</definedName>
    <definedName name="hjmhg" localSheetId="0" hidden="1">{#N/A,#N/A,FALSE,"KEGELLE 1 (2)";#N/A,#N/A,FALSE,"KEGELLE 2 (2)";#N/A,#N/A,FALSE,"KEGELLE 3 (2)";#N/A,#N/A,FALSE,"KEGELLE 4 (2)";#N/A,#N/A,FALSE,"KEGELLE 5 (2)";#N/A,#N/A,FALSE,"KEGELLE 6 (2)";#N/A,#N/A,FALSE,"KEGELLE 7 (2)"}</definedName>
    <definedName name="hjmhg" localSheetId="2" hidden="1">{#N/A,#N/A,FALSE,"KEGELLE 1 (2)";#N/A,#N/A,FALSE,"KEGELLE 2 (2)";#N/A,#N/A,FALSE,"KEGELLE 3 (2)";#N/A,#N/A,FALSE,"KEGELLE 4 (2)";#N/A,#N/A,FALSE,"KEGELLE 5 (2)";#N/A,#N/A,FALSE,"KEGELLE 6 (2)";#N/A,#N/A,FALSE,"KEGELLE 7 (2)"}</definedName>
    <definedName name="hjmhg" localSheetId="1" hidden="1">{#N/A,#N/A,FALSE,"KEGELLE 1 (2)";#N/A,#N/A,FALSE,"KEGELLE 2 (2)";#N/A,#N/A,FALSE,"KEGELLE 3 (2)";#N/A,#N/A,FALSE,"KEGELLE 4 (2)";#N/A,#N/A,FALSE,"KEGELLE 5 (2)";#N/A,#N/A,FALSE,"KEGELLE 6 (2)";#N/A,#N/A,FALSE,"KEGELLE 7 (2)"}</definedName>
    <definedName name="hjmhg" hidden="1">{#N/A,#N/A,FALSE,"KEGELLE 1 (2)";#N/A,#N/A,FALSE,"KEGELLE 2 (2)";#N/A,#N/A,FALSE,"KEGELLE 3 (2)";#N/A,#N/A,FALSE,"KEGELLE 4 (2)";#N/A,#N/A,FALSE,"KEGELLE 5 (2)";#N/A,#N/A,FALSE,"KEGELLE 6 (2)";#N/A,#N/A,FALSE,"KEGELLE 7 (2)"}</definedName>
    <definedName name="hmstj" localSheetId="3">{#N/A,#N/A,TRUE,"Report"}</definedName>
    <definedName name="hmstj" localSheetId="0" hidden="1">{#N/A,#N/A,TRUE,"Report"}</definedName>
    <definedName name="hmstj" localSheetId="2" hidden="1">{#N/A,#N/A,TRUE,"Report"}</definedName>
    <definedName name="hmstj" localSheetId="1" hidden="1">{#N/A,#N/A,TRUE,"Report"}</definedName>
    <definedName name="hmstj" hidden="1">{#N/A,#N/A,TRUE,"Report"}</definedName>
    <definedName name="hnfg" localSheetId="3">{"MG-2002-F1",#N/A,FALSE,"PPU-Telemig";"MG-2002-F2",#N/A,FALSE,"PPU-Telemig";"MG-2002-F3",#N/A,FALSE,"PPU-Telemig";"MG-2002-F4",#N/A,FALSE,"PPU-Telemig";"MG-2003-F1",#N/A,FALSE,"PPU-Telemig";"MG-2004-F1",#N/A,FALSE,"PPU-Telemig"}</definedName>
    <definedName name="hnfg" localSheetId="0" hidden="1">{"MG-2002-F1",#N/A,FALSE,"PPU-Telemig";"MG-2002-F2",#N/A,FALSE,"PPU-Telemig";"MG-2002-F3",#N/A,FALSE,"PPU-Telemig";"MG-2002-F4",#N/A,FALSE,"PPU-Telemig";"MG-2003-F1",#N/A,FALSE,"PPU-Telemig";"MG-2004-F1",#N/A,FALSE,"PPU-Telemig"}</definedName>
    <definedName name="hnfg" localSheetId="2" hidden="1">{"MG-2002-F1",#N/A,FALSE,"PPU-Telemig";"MG-2002-F2",#N/A,FALSE,"PPU-Telemig";"MG-2002-F3",#N/A,FALSE,"PPU-Telemig";"MG-2002-F4",#N/A,FALSE,"PPU-Telemig";"MG-2003-F1",#N/A,FALSE,"PPU-Telemig";"MG-2004-F1",#N/A,FALSE,"PPU-Telemig"}</definedName>
    <definedName name="hnfg" localSheetId="1" hidden="1">{"MG-2002-F1",#N/A,FALSE,"PPU-Telemig";"MG-2002-F2",#N/A,FALSE,"PPU-Telemig";"MG-2002-F3",#N/A,FALSE,"PPU-Telemig";"MG-2002-F4",#N/A,FALSE,"PPU-Telemig";"MG-2003-F1",#N/A,FALSE,"PPU-Telemig";"MG-2004-F1",#N/A,FALSE,"PPU-Telemig"}</definedName>
    <definedName name="hnfg" hidden="1">{"MG-2002-F1",#N/A,FALSE,"PPU-Telemig";"MG-2002-F2",#N/A,FALSE,"PPU-Telemig";"MG-2002-F3",#N/A,FALSE,"PPU-Telemig";"MG-2002-F4",#N/A,FALSE,"PPU-Telemig";"MG-2003-F1",#N/A,FALSE,"PPU-Telemig";"MG-2004-F1",#N/A,FALSE,"PPU-Telemig"}</definedName>
    <definedName name="Horas" localSheetId="3">#REF!</definedName>
    <definedName name="Horas" localSheetId="0">#REF!</definedName>
    <definedName name="Horas" localSheetId="2">#REF!</definedName>
    <definedName name="Horas">#REF!</definedName>
    <definedName name="Horas_Disponibles" localSheetId="3">#REF!</definedName>
    <definedName name="Horas_Disponibles" localSheetId="0">#REF!</definedName>
    <definedName name="Horas_Disponibles">#REF!</definedName>
    <definedName name="horas_jornada" localSheetId="3">#REF!</definedName>
    <definedName name="horas_jornada" localSheetId="0">#REF!</definedName>
    <definedName name="horas_jornada">#REF!</definedName>
    <definedName name="horas_ubicacion1" localSheetId="0">#REF!</definedName>
    <definedName name="horas_ubicacion1">#REF!</definedName>
    <definedName name="horas_ubicacion2" localSheetId="0">#REF!</definedName>
    <definedName name="horas_ubicacion2">#REF!</definedName>
    <definedName name="horas_ubicacion3" localSheetId="0">#REF!</definedName>
    <definedName name="horas_ubicacion3">#REF!</definedName>
    <definedName name="horas_ubicacion4" localSheetId="0">#REF!</definedName>
    <definedName name="horas_ubicacion4">#REF!</definedName>
    <definedName name="horas_ubicacion5" localSheetId="0">#REF!</definedName>
    <definedName name="horas_ubicacion5">#REF!</definedName>
    <definedName name="horas_ubicacion6" localSheetId="0">#REF!</definedName>
    <definedName name="horas_ubicacion6">#REF!</definedName>
    <definedName name="horas_ubicacion7" localSheetId="0">#REF!</definedName>
    <definedName name="horas_ubicacion7">#REF!</definedName>
    <definedName name="hrgc" localSheetId="0">#REF!</definedName>
    <definedName name="hrgc" localSheetId="2">#REF!</definedName>
    <definedName name="hrgc">#REF!</definedName>
    <definedName name="hsf" localSheetId="3">{"'内訳表'!$B$2:$N$64"}</definedName>
    <definedName name="hsf" localSheetId="0" hidden="1">{"'内訳表'!$B$2:$N$64"}</definedName>
    <definedName name="hsf" localSheetId="2" hidden="1">{"'内訳表'!$B$2:$N$64"}</definedName>
    <definedName name="hsf" localSheetId="1" hidden="1">{"'内訳表'!$B$2:$N$64"}</definedName>
    <definedName name="hsf" hidden="1">{"'内訳表'!$B$2:$N$64"}</definedName>
    <definedName name="HTML_CodePage" localSheetId="2" hidden="1">1252</definedName>
    <definedName name="HTML_CodePage" hidden="1">932</definedName>
    <definedName name="HTML_Control" localSheetId="3">{"'内訳表'!$B$2:$N$64"}</definedName>
    <definedName name="HTML_Control" localSheetId="0" hidden="1">{"'内訳表'!$B$2:$N$64"}</definedName>
    <definedName name="HTML_Control" localSheetId="2" hidden="1">{"'Planner Cell based'!$A$1:$H$142"}</definedName>
    <definedName name="HTML_Control" localSheetId="1" hidden="1">{"'内訳表'!$B$2:$N$64"}</definedName>
    <definedName name="HTML_Control" hidden="1">{"'内訳表'!$B$2:$N$64"}</definedName>
    <definedName name="HTML_Description" hidden="1">""</definedName>
    <definedName name="HTML_Email" hidden="1">""</definedName>
    <definedName name="HTML_Header" localSheetId="2" hidden="1">"Planner Cell based"</definedName>
    <definedName name="HTML_Header" hidden="1">"内訳表"</definedName>
    <definedName name="HTML_LastUpdate" localSheetId="2" hidden="1">"24.08.2001"</definedName>
    <definedName name="HTML_LastUpdate" hidden="1">"99/12/27"</definedName>
    <definedName name="HTML_LineAfter" hidden="1">FALSE</definedName>
    <definedName name="HTML_LineBefore" hidden="1">FALSE</definedName>
    <definedName name="HTML_Name" localSheetId="2" hidden="1">"OEN NT-Netz"</definedName>
    <definedName name="HTML_Name" hidden="1">"Kenji Fujimori"</definedName>
    <definedName name="HTML_OBDlg2" hidden="1">TRUE</definedName>
    <definedName name="HTML_OBDlg4" hidden="1">TRUE</definedName>
    <definedName name="HTML_OS" hidden="1">0</definedName>
    <definedName name="HTML_PathFile" localSheetId="2" hidden="1">"F:\TV 4\Ebner\MeinHTML.htm"</definedName>
    <definedName name="HTML_PathFile" hidden="1">"A:\My Documents\MyHTML.htm"</definedName>
    <definedName name="HTML_Title" localSheetId="2" hidden="1">"Ang-ACI8-CB_neu230801 TDM"</definedName>
    <definedName name="HTML_Title" hidden="1">"BT21Rev4"</definedName>
    <definedName name="HUILA" localSheetId="3">#REF!</definedName>
    <definedName name="HUILA" localSheetId="0">#REF!</definedName>
    <definedName name="HUILA" localSheetId="2">#REF!</definedName>
    <definedName name="HUILA">#REF!</definedName>
    <definedName name="ii" localSheetId="3">{"'内訳表'!$B$2:$N$64"}</definedName>
    <definedName name="ii" localSheetId="0" hidden="1">{"'内訳表'!$B$2:$N$64"}</definedName>
    <definedName name="ii" localSheetId="2" hidden="1">{"'内訳表'!$B$2:$N$64"}</definedName>
    <definedName name="ii" localSheetId="1" hidden="1">{"'内訳表'!$B$2:$N$64"}</definedName>
    <definedName name="ii" hidden="1">{"'内訳表'!$B$2:$N$64"}</definedName>
    <definedName name="Incre" localSheetId="0">#REF!</definedName>
    <definedName name="Incre" localSheetId="2">#REF!</definedName>
    <definedName name="Incre">#REF!</definedName>
    <definedName name="INCREMENTO" localSheetId="0">#REF!</definedName>
    <definedName name="INCREMENTO" localSheetId="2">#REF!</definedName>
    <definedName name="INCREMENTO">#REF!</definedName>
    <definedName name="INCREMENTOS" localSheetId="0">#REF!</definedName>
    <definedName name="INCREMENTOS" localSheetId="2">#REF!</definedName>
    <definedName name="INCREMENTOS">#REF!</definedName>
    <definedName name="Indemnizacion" localSheetId="0">#REF!</definedName>
    <definedName name="Indemnizacion" localSheetId="2">#REF!</definedName>
    <definedName name="Indemnizacion">#REF!</definedName>
    <definedName name="Índice" localSheetId="0">#REF!</definedName>
    <definedName name="Índice">#REF!</definedName>
    <definedName name="InfLaboral" localSheetId="0">#REF!</definedName>
    <definedName name="InfLaboral" localSheetId="2">#REF!</definedName>
    <definedName name="InfLaboral">#REF!</definedName>
    <definedName name="InfLabrl" localSheetId="0">#REF!</definedName>
    <definedName name="InfLabrl" localSheetId="2">#REF!</definedName>
    <definedName name="InfLabrl">#REF!</definedName>
    <definedName name="Info_Prazo_do_contrato" localSheetId="0">#REF!</definedName>
    <definedName name="Info_Prazo_do_contrato">#REF!</definedName>
    <definedName name="Inicio10" localSheetId="0">#REF!</definedName>
    <definedName name="Inicio10">#REF!</definedName>
    <definedName name="Inicio11" localSheetId="0">#REF!</definedName>
    <definedName name="Inicio11">#REF!</definedName>
    <definedName name="Inicio12" localSheetId="0">#REF!</definedName>
    <definedName name="Inicio12">#REF!</definedName>
    <definedName name="Inicio13" localSheetId="0">#REF!</definedName>
    <definedName name="Inicio13">#REF!</definedName>
    <definedName name="Inicio14" localSheetId="0">#REF!</definedName>
    <definedName name="Inicio14">#REF!</definedName>
    <definedName name="Inicio15" localSheetId="0">#REF!</definedName>
    <definedName name="Inicio15">#REF!</definedName>
    <definedName name="Inicio16" localSheetId="0">#REF!</definedName>
    <definedName name="Inicio16">#REF!</definedName>
    <definedName name="Inicio17" localSheetId="0">#REF!</definedName>
    <definedName name="Inicio17">#REF!</definedName>
    <definedName name="Inicio18" localSheetId="0">#REF!</definedName>
    <definedName name="Inicio18">#REF!</definedName>
    <definedName name="Inicio19" localSheetId="0">#REF!</definedName>
    <definedName name="Inicio19">#REF!</definedName>
    <definedName name="Inicio2" localSheetId="0">#REF!</definedName>
    <definedName name="Inicio2">#REF!</definedName>
    <definedName name="Inicio20" localSheetId="0">#REF!</definedName>
    <definedName name="Inicio20">#REF!</definedName>
    <definedName name="Inicio21" localSheetId="0">#REF!</definedName>
    <definedName name="Inicio21">#REF!</definedName>
    <definedName name="Inicio22" localSheetId="0">#REF!</definedName>
    <definedName name="Inicio22">#REF!</definedName>
    <definedName name="Inicio23" localSheetId="0">#REF!</definedName>
    <definedName name="Inicio23">#REF!</definedName>
    <definedName name="Inicio24" localSheetId="0">#REF!</definedName>
    <definedName name="Inicio24">#REF!</definedName>
    <definedName name="Inicio25" localSheetId="0">#REF!</definedName>
    <definedName name="Inicio25">#REF!</definedName>
    <definedName name="Inicio26" localSheetId="0">#REF!</definedName>
    <definedName name="Inicio26">#REF!</definedName>
    <definedName name="Inicio27" localSheetId="0">#REF!</definedName>
    <definedName name="Inicio27">#REF!</definedName>
    <definedName name="Inicio28" localSheetId="0">#REF!</definedName>
    <definedName name="Inicio28">#REF!</definedName>
    <definedName name="Inicio29" localSheetId="0">#REF!</definedName>
    <definedName name="Inicio29">#REF!</definedName>
    <definedName name="Inicio3" localSheetId="0">#REF!</definedName>
    <definedName name="Inicio3">#REF!</definedName>
    <definedName name="Inicio30" localSheetId="0">#REF!</definedName>
    <definedName name="Inicio30">#REF!</definedName>
    <definedName name="Inicio31" localSheetId="0">#REF!</definedName>
    <definedName name="Inicio31">#REF!</definedName>
    <definedName name="Inicio4" localSheetId="0">#REF!</definedName>
    <definedName name="Inicio4">#REF!</definedName>
    <definedName name="Inicio5" localSheetId="0">#REF!</definedName>
    <definedName name="Inicio5">#REF!</definedName>
    <definedName name="Inicio6" localSheetId="0">#REF!</definedName>
    <definedName name="Inicio6">#REF!</definedName>
    <definedName name="Inicio7" localSheetId="0">#REF!</definedName>
    <definedName name="Inicio7">#REF!</definedName>
    <definedName name="Inicio8" localSheetId="0">#REF!</definedName>
    <definedName name="Inicio8">#REF!</definedName>
    <definedName name="Inicio9" localSheetId="0">#REF!</definedName>
    <definedName name="Inicio9">#REF!</definedName>
    <definedName name="Ins" localSheetId="0">#REF!</definedName>
    <definedName name="Ins" localSheetId="2">#REF!</definedName>
    <definedName name="Ins">#REF!</definedName>
    <definedName name="InsEnt" localSheetId="0">#REF!</definedName>
    <definedName name="InsEnt" localSheetId="2">#REF!</definedName>
    <definedName name="InsEnt">#REF!</definedName>
    <definedName name="InsFisMag" localSheetId="0">#REF!</definedName>
    <definedName name="InsFisMag" localSheetId="2">#REF!</definedName>
    <definedName name="InsFisMag">#REF!</definedName>
    <definedName name="INTERNACIONAL" localSheetId="0">#REF!</definedName>
    <definedName name="INTERNACIONAL" localSheetId="2">#REF!</definedName>
    <definedName name="INTERNACIONAL">#REF!</definedName>
    <definedName name="IVASobreUtilidad" localSheetId="0">#REF!</definedName>
    <definedName name="IVASobreUtilidad" localSheetId="2">#REF!</definedName>
    <definedName name="IVASobreUtilidad">#REF!</definedName>
    <definedName name="IVASobreUtilidad_1">"['file://172.16.9.31/ArchivosICBF/DIRECCION%20TECNICA%20ICBF/Archivos%20FONADE/COSTEO%20DIAGNOSTICOS.xlsm'#$IMPUESTOS.$E$16]"</definedName>
    <definedName name="j" localSheetId="3">#REF!</definedName>
    <definedName name="j" localSheetId="0" hidden="1">#REF!</definedName>
    <definedName name="j" localSheetId="2" hidden="1">#REF!</definedName>
    <definedName name="j" hidden="1">#REF!</definedName>
    <definedName name="JGJ" localSheetId="3">{0,#N/A,FALSE,0;0,#N/A,FALSE,0;0,#N/A,FALSE,0;0,#N/A,FALSE,0;0,#N/A,FALSE,0;0,#N/A,FALSE,0}</definedName>
    <definedName name="JGJ" localSheetId="0" hidden="1">{0,#N/A,FALSE,0;0,#N/A,FALSE,0;0,#N/A,FALSE,0;0,#N/A,FALSE,0;0,#N/A,FALSE,0;0,#N/A,FALSE,0}</definedName>
    <definedName name="JGJ" localSheetId="2" hidden="1">{0,#N/A,FALSE,0;0,#N/A,FALSE,0;0,#N/A,FALSE,0;0,#N/A,FALSE,0;0,#N/A,FALSE,0;0,#N/A,FALSE,0}</definedName>
    <definedName name="JGJ" localSheetId="1" hidden="1">{0,#N/A,FALSE,0;0,#N/A,FALSE,0;0,#N/A,FALSE,0;0,#N/A,FALSE,0;0,#N/A,FALSE,0;0,#N/A,FALSE,0}</definedName>
    <definedName name="JGJ" hidden="1">{0,#N/A,FALSE,0;0,#N/A,FALSE,0;0,#N/A,FALSE,0;0,#N/A,FALSE,0;0,#N/A,FALSE,0;0,#N/A,FALSE,0}</definedName>
    <definedName name="l" localSheetId="3">{"MG-2002-F1",#N/A,FALSE,"PPU-Telemig";"MG-2002-F2",#N/A,FALSE,"PPU-Telemig";"MG-2002-F3",#N/A,FALSE,"PPU-Telemig";"MG-2002-F4",#N/A,FALSE,"PPU-Telemig";"MG-2003-F1",#N/A,FALSE,"PPU-Telemig";"MG-2004-F1",#N/A,FALSE,"PPU-Telemig"}</definedName>
    <definedName name="l" localSheetId="0" hidden="1">{"MG-2002-F1",#N/A,FALSE,"PPU-Telemig";"MG-2002-F2",#N/A,FALSE,"PPU-Telemig";"MG-2002-F3",#N/A,FALSE,"PPU-Telemig";"MG-2002-F4",#N/A,FALSE,"PPU-Telemig";"MG-2003-F1",#N/A,FALSE,"PPU-Telemig";"MG-2004-F1",#N/A,FALSE,"PPU-Telemig"}</definedName>
    <definedName name="l" localSheetId="2" hidden="1">{"MG-2002-F1",#N/A,FALSE,"PPU-Telemig";"MG-2002-F2",#N/A,FALSE,"PPU-Telemig";"MG-2002-F3",#N/A,FALSE,"PPU-Telemig";"MG-2002-F4",#N/A,FALSE,"PPU-Telemig";"MG-2003-F1",#N/A,FALSE,"PPU-Telemig";"MG-2004-F1",#N/A,FALSE,"PPU-Telemig"}</definedName>
    <definedName name="l" localSheetId="1" hidden="1">{"MG-2002-F1",#N/A,FALSE,"PPU-Telemig";"MG-2002-F2",#N/A,FALSE,"PPU-Telemig";"MG-2002-F3",#N/A,FALSE,"PPU-Telemig";"MG-2002-F4",#N/A,FALSE,"PPU-Telemig";"MG-2003-F1",#N/A,FALSE,"PPU-Telemig";"MG-2004-F1",#N/A,FALSE,"PPU-Telemig"}</definedName>
    <definedName name="l" hidden="1">{"MG-2002-F1",#N/A,FALSE,"PPU-Telemig";"MG-2002-F2",#N/A,FALSE,"PPU-Telemig";"MG-2002-F3",#N/A,FALSE,"PPU-Telemig";"MG-2002-F4",#N/A,FALSE,"PPU-Telemig";"MG-2003-F1",#N/A,FALSE,"PPU-Telemig";"MG-2004-F1",#N/A,FALSE,"PPU-Telemig"}</definedName>
    <definedName name="LA_GUAJIRA" localSheetId="3">#REF!</definedName>
    <definedName name="LA_GUAJIRA" localSheetId="0">#REF!</definedName>
    <definedName name="LA_GUAJIRA" localSheetId="2">#REF!</definedName>
    <definedName name="LA_GUAJIRA">#REF!</definedName>
    <definedName name="LimitacionAuditiva" localSheetId="3">#REF!</definedName>
    <definedName name="LimitacionAuditiva" localSheetId="0">#REF!</definedName>
    <definedName name="LimitacionAuditiva" localSheetId="2">#REF!</definedName>
    <definedName name="LimitacionAuditiva">#REF!</definedName>
    <definedName name="LimitacionFisicaOMental" localSheetId="3">#REF!</definedName>
    <definedName name="LimitacionFisicaOMental" localSheetId="0">#REF!</definedName>
    <definedName name="LimitacionFisicaOMental" localSheetId="2">#REF!</definedName>
    <definedName name="LimitacionFisicaOMental">#REF!</definedName>
    <definedName name="LimitacionVisual" localSheetId="0">#REF!</definedName>
    <definedName name="LimitacionVisual" localSheetId="2">#REF!</definedName>
    <definedName name="LimitacionVisual">#REF!</definedName>
    <definedName name="LISTA_1" localSheetId="0">#REF!</definedName>
    <definedName name="LISTA_1" localSheetId="2">#REF!</definedName>
    <definedName name="LISTA_1">#REF!</definedName>
    <definedName name="LISTA_2" localSheetId="0">#REF!</definedName>
    <definedName name="LISTA_2" localSheetId="2">#REF!</definedName>
    <definedName name="LISTA_2">#REF!</definedName>
    <definedName name="lista_hnp" localSheetId="0">#REF!</definedName>
    <definedName name="lista_hnp">#REF!</definedName>
    <definedName name="lista_lineas_reparto" localSheetId="0">#REF!</definedName>
    <definedName name="lista_lineas_reparto">#REF!</definedName>
    <definedName name="lista_localizaciones" localSheetId="0">#REF!</definedName>
    <definedName name="lista_localizaciones">#REF!</definedName>
    <definedName name="lista_paises" localSheetId="0">#REF!</definedName>
    <definedName name="lista_paises">#REF!</definedName>
    <definedName name="lista_perfiles_esp" localSheetId="0">#REF!</definedName>
    <definedName name="lista_perfiles_esp">#REF!</definedName>
    <definedName name="lista_perfiles_resto" localSheetId="0">#REF!</definedName>
    <definedName name="lista_perfiles_resto">#REF!</definedName>
    <definedName name="LISTA_PROM" localSheetId="0">#REF!</definedName>
    <definedName name="LISTA_PROM" localSheetId="2">#REF!</definedName>
    <definedName name="LISTA_PROM">#REF!</definedName>
    <definedName name="LISTA_TASAS" localSheetId="0">#REF!</definedName>
    <definedName name="LISTA_TASAS">#REF!</definedName>
    <definedName name="macro" localSheetId="3">#REF!</definedName>
    <definedName name="macro" localSheetId="0" hidden="1">#REF!</definedName>
    <definedName name="macro" localSheetId="2" hidden="1">#REF!</definedName>
    <definedName name="macro" hidden="1">#REF!</definedName>
    <definedName name="MadreCabezaFamilia" localSheetId="0">#REF!</definedName>
    <definedName name="MadreCabezaFamilia" localSheetId="2">#REF!</definedName>
    <definedName name="MadreCabezaFamilia">#REF!</definedName>
    <definedName name="MAGDALENA" localSheetId="0">#REF!</definedName>
    <definedName name="MAGDALENA" localSheetId="2">#REF!</definedName>
    <definedName name="MAGDALENA">#REF!</definedName>
    <definedName name="margen" localSheetId="3">#REF!</definedName>
    <definedName name="margen" localSheetId="0">#REF!</definedName>
    <definedName name="margen">#REF!</definedName>
    <definedName name="markup_infra" localSheetId="3">#REF!</definedName>
    <definedName name="markup_infra" localSheetId="0">#REF!</definedName>
    <definedName name="markup_infra">#REF!</definedName>
    <definedName name="Mas_Bajo_Adminstración" localSheetId="0">#REF!</definedName>
    <definedName name="Mas_Bajo_Adminstración" localSheetId="2">#REF!</definedName>
    <definedName name="Mas_Bajo_Adminstración">#REF!</definedName>
    <definedName name="Mas_Bajo_Imprevistos" localSheetId="0">#REF!</definedName>
    <definedName name="Mas_Bajo_Imprevistos" localSheetId="2">#REF!</definedName>
    <definedName name="Mas_Bajo_Imprevistos">#REF!</definedName>
    <definedName name="mdgh" localSheetId="3">{"'内訳表'!$B$2:$N$64"}</definedName>
    <definedName name="mdgh" localSheetId="0" hidden="1">{"'内訳表'!$B$2:$N$64"}</definedName>
    <definedName name="mdgh" localSheetId="2" hidden="1">{"'内訳表'!$B$2:$N$64"}</definedName>
    <definedName name="mdgh" localSheetId="1" hidden="1">{"'内訳表'!$B$2:$N$64"}</definedName>
    <definedName name="mdgh" hidden="1">{"'内訳表'!$B$2:$N$64"}</definedName>
    <definedName name="mes_inicio_servicio" localSheetId="0">MONTH(#REF!)</definedName>
    <definedName name="mes_inicio_servicio">MONTH(#REF!)</definedName>
    <definedName name="meses_a1" localSheetId="0">#REF!</definedName>
    <definedName name="meses_a1">#REF!</definedName>
    <definedName name="meses_a10" localSheetId="0">#REF!</definedName>
    <definedName name="meses_a10">#REF!</definedName>
    <definedName name="meses_a11" localSheetId="0">#REF!</definedName>
    <definedName name="meses_a11">#REF!</definedName>
    <definedName name="meses_a2" localSheetId="0">#REF!</definedName>
    <definedName name="meses_a2">#REF!</definedName>
    <definedName name="meses_a3" localSheetId="0">#REF!</definedName>
    <definedName name="meses_a3">#REF!</definedName>
    <definedName name="meses_a4" localSheetId="0">#REF!</definedName>
    <definedName name="meses_a4">#REF!</definedName>
    <definedName name="meses_a5" localSheetId="0">#REF!</definedName>
    <definedName name="meses_a5">#REF!</definedName>
    <definedName name="meses_a6" localSheetId="0">#REF!</definedName>
    <definedName name="meses_a6">#REF!</definedName>
    <definedName name="meses_a7" localSheetId="0">#REF!</definedName>
    <definedName name="meses_a7">#REF!</definedName>
    <definedName name="meses_a8" localSheetId="0">#REF!</definedName>
    <definedName name="meses_a8">#REF!</definedName>
    <definedName name="meses_a9" localSheetId="0">#REF!</definedName>
    <definedName name="meses_a9">#REF!</definedName>
    <definedName name="meses_servicio" localSheetId="0">#REF!</definedName>
    <definedName name="meses_servicio">#REF!</definedName>
    <definedName name="META" localSheetId="0">#REF!</definedName>
    <definedName name="META" localSheetId="2">#REF!</definedName>
    <definedName name="META">#REF!</definedName>
    <definedName name="mfhjgjhg" localSheetId="3">{#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fhjgjhg" localSheetId="0"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fhjgjhg" localSheetId="2"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fhjgjhg" localSheetId="1"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fhjgjhg"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mExcelLinker_A12B55A7_9F67_4A31_8ABE_1C1F4218B5AF" localSheetId="3">BASE DE #REF!</definedName>
    <definedName name="MmExcelLinker_A12B55A7_9F67_4A31_8ABE_1C1F4218B5AF" localSheetId="0">BASE DE #REF!</definedName>
    <definedName name="MmExcelLinker_A12B55A7_9F67_4A31_8ABE_1C1F4218B5AF" localSheetId="2">BASE DE #REF!</definedName>
    <definedName name="MmExcelLinker_A12B55A7_9F67_4A31_8ABE_1C1F4218B5AF" localSheetId="1">BASE DE #REF!</definedName>
    <definedName name="MmExcelLinker_A12B55A7_9F67_4A31_8ABE_1C1F4218B5AF">BASE DE #REF!</definedName>
    <definedName name="mmm" localSheetId="3">{"MG-2002-F1",#N/A,FALSE,"PPU-Telemig";"MG-2002-F2",#N/A,FALSE,"PPU-Telemig";"MG-2002-F3",#N/A,FALSE,"PPU-Telemig";"MG-2002-F4",#N/A,FALSE,"PPU-Telemig";"MG-2003-F1",#N/A,FALSE,"PPU-Telemig";"MG-2004-F1",#N/A,FALSE,"PPU-Telemig"}</definedName>
    <definedName name="mmm" localSheetId="0" hidden="1">{"MG-2002-F1",#N/A,FALSE,"PPU-Telemig";"MG-2002-F2",#N/A,FALSE,"PPU-Telemig";"MG-2002-F3",#N/A,FALSE,"PPU-Telemig";"MG-2002-F4",#N/A,FALSE,"PPU-Telemig";"MG-2003-F1",#N/A,FALSE,"PPU-Telemig";"MG-2004-F1",#N/A,FALSE,"PPU-Telemig"}</definedName>
    <definedName name="mmm" localSheetId="2" hidden="1">{"MG-2002-F1",#N/A,FALSE,"PPU-Telemig";"MG-2002-F2",#N/A,FALSE,"PPU-Telemig";"MG-2002-F3",#N/A,FALSE,"PPU-Telemig";"MG-2002-F4",#N/A,FALSE,"PPU-Telemig";"MG-2003-F1",#N/A,FALSE,"PPU-Telemig";"MG-2004-F1",#N/A,FALSE,"PPU-Telemig"}</definedName>
    <definedName name="mmm" localSheetId="1" hidden="1">{"MG-2002-F1",#N/A,FALSE,"PPU-Telemig";"MG-2002-F2",#N/A,FALSE,"PPU-Telemig";"MG-2002-F3",#N/A,FALSE,"PPU-Telemig";"MG-2002-F4",#N/A,FALSE,"PPU-Telemig";"MG-2003-F1",#N/A,FALSE,"PPU-Telemig";"MG-2004-F1",#N/A,FALSE,"PPU-Telemig"}</definedName>
    <definedName name="mmm" hidden="1">{"MG-2002-F1",#N/A,FALSE,"PPU-Telemig";"MG-2002-F2",#N/A,FALSE,"PPU-Telemig";"MG-2002-F3",#N/A,FALSE,"PPU-Telemig";"MG-2002-F4",#N/A,FALSE,"PPU-Telemig";"MG-2003-F1",#N/A,FALSE,"PPU-Telemig";"MG-2004-F1",#N/A,FALSE,"PPU-Telemig"}</definedName>
    <definedName name="mnhgd" localSheetId="3">{"MG-2002-F1",#N/A,FALSE,"PPU-Telemig";"MG-2002-F2",#N/A,FALSE,"PPU-Telemig";"MG-2002-F3",#N/A,FALSE,"PPU-Telemig";"MG-2002-F4",#N/A,FALSE,"PPU-Telemig";"MG-2003-F1",#N/A,FALSE,"PPU-Telemig";"MG-2004-F1",#N/A,FALSE,"PPU-Telemig"}</definedName>
    <definedName name="mnhgd" localSheetId="0" hidden="1">{"MG-2002-F1",#N/A,FALSE,"PPU-Telemig";"MG-2002-F2",#N/A,FALSE,"PPU-Telemig";"MG-2002-F3",#N/A,FALSE,"PPU-Telemig";"MG-2002-F4",#N/A,FALSE,"PPU-Telemig";"MG-2003-F1",#N/A,FALSE,"PPU-Telemig";"MG-2004-F1",#N/A,FALSE,"PPU-Telemig"}</definedName>
    <definedName name="mnhgd" localSheetId="2" hidden="1">{"MG-2002-F1",#N/A,FALSE,"PPU-Telemig";"MG-2002-F2",#N/A,FALSE,"PPU-Telemig";"MG-2002-F3",#N/A,FALSE,"PPU-Telemig";"MG-2002-F4",#N/A,FALSE,"PPU-Telemig";"MG-2003-F1",#N/A,FALSE,"PPU-Telemig";"MG-2004-F1",#N/A,FALSE,"PPU-Telemig"}</definedName>
    <definedName name="mnhgd" localSheetId="1" hidden="1">{"MG-2002-F1",#N/A,FALSE,"PPU-Telemig";"MG-2002-F2",#N/A,FALSE,"PPU-Telemig";"MG-2002-F3",#N/A,FALSE,"PPU-Telemig";"MG-2002-F4",#N/A,FALSE,"PPU-Telemig";"MG-2003-F1",#N/A,FALSE,"PPU-Telemig";"MG-2004-F1",#N/A,FALSE,"PPU-Telemig"}</definedName>
    <definedName name="mnhgd" hidden="1">{"MG-2002-F1",#N/A,FALSE,"PPU-Telemig";"MG-2002-F2",#N/A,FALSE,"PPU-Telemig";"MG-2002-F3",#N/A,FALSE,"PPU-Telemig";"MG-2002-F4",#N/A,FALSE,"PPU-Telemig";"MG-2003-F1",#N/A,FALSE,"PPU-Telemig";"MG-2004-F1",#N/A,FALSE,"PPU-Telemig"}</definedName>
    <definedName name="MTC" localSheetId="3">#REF!</definedName>
    <definedName name="MTC" localSheetId="0">#REF!</definedName>
    <definedName name="MTC">#REF!</definedName>
    <definedName name="NARIÑO" localSheetId="3">#REF!</definedName>
    <definedName name="NARIÑO" localSheetId="0">#REF!</definedName>
    <definedName name="NARIÑO" localSheetId="2">#REF!</definedName>
    <definedName name="NARIÑO">#REF!</definedName>
    <definedName name="ndc" localSheetId="3">{"'内訳表'!$B$2:$N$64"}</definedName>
    <definedName name="ndc" localSheetId="0" hidden="1">{"'内訳表'!$B$2:$N$64"}</definedName>
    <definedName name="ndc" localSheetId="2" hidden="1">{"'内訳表'!$B$2:$N$64"}</definedName>
    <definedName name="ndc" localSheetId="1" hidden="1">{"'内訳表'!$B$2:$N$64"}</definedName>
    <definedName name="ndc" hidden="1">{"'内訳表'!$B$2:$N$64"}</definedName>
    <definedName name="NivelEducacionBasica" localSheetId="0">#REF!</definedName>
    <definedName name="NivelEducacionBasica" localSheetId="2">#REF!</definedName>
    <definedName name="NivelEducacionBasica">#REF!</definedName>
    <definedName name="NIVELEDUCACIONSUP" localSheetId="0">#REF!</definedName>
    <definedName name="NIVELEDUCACIONSUP" localSheetId="2">#REF!</definedName>
    <definedName name="NIVELEDUCACIONSUP">#REF!</definedName>
    <definedName name="NivelEducacionSuperior" localSheetId="0">#REF!</definedName>
    <definedName name="NivelEducacionSuperior" localSheetId="2">#REF!</definedName>
    <definedName name="NivelEducacionSuperior">#REF!</definedName>
    <definedName name="NO_APLICA" localSheetId="0">#REF!</definedName>
    <definedName name="NO_APLICA">#REF!</definedName>
    <definedName name="NoFacturable" localSheetId="0">#REF!</definedName>
    <definedName name="NoFacturable" localSheetId="2">#REF!</definedName>
    <definedName name="NoFacturable">#REF!</definedName>
    <definedName name="NoFacturable_1">"['file://172.16.9.31/ArchivosICBF/DIRECCION%20TECNICA%20ICBF/Archivos%20FONADE/COSTEO%20DIAGNOSTICOS.xlsm'#$PERSONAL.$P$46]"</definedName>
    <definedName name="NoNOInscritos" localSheetId="3">#REF!</definedName>
    <definedName name="NoNOInscritos" localSheetId="0">#REF!</definedName>
    <definedName name="NoNOInscritos" localSheetId="2">#REF!</definedName>
    <definedName name="NoNOInscritos">#REF!</definedName>
    <definedName name="normal" localSheetId="3">#REF!</definedName>
    <definedName name="normal" localSheetId="0" hidden="1">#REF!</definedName>
    <definedName name="normal" localSheetId="2" hidden="1">#REF!</definedName>
    <definedName name="normal" hidden="1">#REF!</definedName>
    <definedName name="normal2" localSheetId="3">#REF!</definedName>
    <definedName name="normal2" localSheetId="0" hidden="1">#REF!</definedName>
    <definedName name="normal2" localSheetId="2" hidden="1">#REF!</definedName>
    <definedName name="normal2" hidden="1">#REF!</definedName>
    <definedName name="normal3" localSheetId="0" hidden="1">#REF!</definedName>
    <definedName name="normal3" localSheetId="2" hidden="1">#REF!</definedName>
    <definedName name="normal3" hidden="1">#REF!</definedName>
    <definedName name="normal4" localSheetId="0" hidden="1">#REF!</definedName>
    <definedName name="normal4" localSheetId="2" hidden="1">#REF!</definedName>
    <definedName name="normal4" hidden="1">#REF!</definedName>
    <definedName name="normal5" localSheetId="0" hidden="1">#REF!</definedName>
    <definedName name="normal5" localSheetId="2" hidden="1">#REF!</definedName>
    <definedName name="normal5" hidden="1">#REF!</definedName>
    <definedName name="normal6" localSheetId="0" hidden="1">#REF!</definedName>
    <definedName name="normal6" localSheetId="2" hidden="1">#REF!</definedName>
    <definedName name="normal6" hidden="1">#REF!</definedName>
    <definedName name="NSANTANDER" localSheetId="0">#REF!</definedName>
    <definedName name="NSANTANDER" localSheetId="2">#REF!</definedName>
    <definedName name="NSANTANDER">#REF!</definedName>
    <definedName name="NSSRV2" localSheetId="0">#REF!</definedName>
    <definedName name="NSSRV2">#REF!</definedName>
    <definedName name="nueva" localSheetId="0">#REF!</definedName>
    <definedName name="nueva" localSheetId="2">#REF!</definedName>
    <definedName name="nueva">#REF!</definedName>
    <definedName name="NUMERO" localSheetId="0">#REF!</definedName>
    <definedName name="NUMERO" localSheetId="2">#REF!</definedName>
    <definedName name="NUMERO">#REF!</definedName>
    <definedName name="Objetivos" localSheetId="3">#REF!</definedName>
    <definedName name="Objetivos" localSheetId="0">#REF!</definedName>
    <definedName name="Objetivos">#REF!</definedName>
    <definedName name="Oficina" localSheetId="3">#REF!</definedName>
    <definedName name="Oficina" localSheetId="0">#REF!</definedName>
    <definedName name="Oficina" localSheetId="2">#REF!</definedName>
    <definedName name="Oficina">#REF!</definedName>
    <definedName name="Oficina_1">"['file://172.16.9.31/ArchivosICBF/DIRECCION%20TECNICA%20ICBF/Archivos%20FONADE/COSTEO%20DIAGNOSTICOS.xlsm'#$PERSONAL.$P$69]"</definedName>
    <definedName name="oo" localSheetId="3">{"'内訳表'!$B$2:$N$64"}</definedName>
    <definedName name="oo" localSheetId="0" hidden="1">{"'内訳表'!$B$2:$N$64"}</definedName>
    <definedName name="oo" localSheetId="2" hidden="1">{"'内訳表'!$B$2:$N$64"}</definedName>
    <definedName name="oo" localSheetId="1" hidden="1">{"'内訳表'!$B$2:$N$64"}</definedName>
    <definedName name="oo" hidden="1">{"'内訳表'!$B$2:$N$64"}</definedName>
    <definedName name="PagoRE" localSheetId="0">#REF!</definedName>
    <definedName name="PagoRE" localSheetId="2">#REF!</definedName>
    <definedName name="PagoRE">#REF!</definedName>
    <definedName name="PARTICIPACION" localSheetId="0">#REF!</definedName>
    <definedName name="PARTICIPACION" localSheetId="2">#REF!</definedName>
    <definedName name="PARTICIPACION">#REF!</definedName>
    <definedName name="pejis" localSheetId="0" hidden="1">#REF!</definedName>
    <definedName name="pejis" localSheetId="2" hidden="1">#REF!</definedName>
    <definedName name="pejis" hidden="1">#REF!</definedName>
    <definedName name="penal_1" localSheetId="0">#REF!</definedName>
    <definedName name="penal_1">#REF!</definedName>
    <definedName name="penal_10" localSheetId="0">#REF!</definedName>
    <definedName name="penal_10">#REF!</definedName>
    <definedName name="penal_2" localSheetId="0">#REF!</definedName>
    <definedName name="penal_2">#REF!</definedName>
    <definedName name="penal_3" localSheetId="0">#REF!</definedName>
    <definedName name="penal_3">#REF!</definedName>
    <definedName name="penal_4" localSheetId="0">#REF!</definedName>
    <definedName name="penal_4">#REF!</definedName>
    <definedName name="penal_5" localSheetId="0">#REF!</definedName>
    <definedName name="penal_5">#REF!</definedName>
    <definedName name="penal_6" localSheetId="0">#REF!</definedName>
    <definedName name="penal_6">#REF!</definedName>
    <definedName name="penal_7" localSheetId="0">#REF!</definedName>
    <definedName name="penal_7">#REF!</definedName>
    <definedName name="penal_8" localSheetId="0">#REF!</definedName>
    <definedName name="penal_8">#REF!</definedName>
    <definedName name="penal_9" localSheetId="0">#REF!</definedName>
    <definedName name="penal_9">#REF!</definedName>
    <definedName name="penal_global" localSheetId="0">#REF!</definedName>
    <definedName name="penal_global">#REF!</definedName>
    <definedName name="perfil" localSheetId="0">#REF!</definedName>
    <definedName name="perfil">#REF!</definedName>
    <definedName name="perfiles" localSheetId="0">#REF!</definedName>
    <definedName name="perfiles">#REF!</definedName>
    <definedName name="pilares" localSheetId="0">#REF!</definedName>
    <definedName name="pilares">#REF!</definedName>
    <definedName name="PMCL" localSheetId="0">#REF!</definedName>
    <definedName name="PMCL" localSheetId="2">#REF!</definedName>
    <definedName name="PMCL">#REF!</definedName>
    <definedName name="Procedencia" localSheetId="0">#REF!</definedName>
    <definedName name="Procedencia" localSheetId="2">#REF!</definedName>
    <definedName name="Procedencia">#REF!</definedName>
    <definedName name="Producto" localSheetId="0">#REF!</definedName>
    <definedName name="Producto" localSheetId="2">#REF!</definedName>
    <definedName name="Producto">#REF!</definedName>
    <definedName name="PRODUCTOS" localSheetId="0">#REF!</definedName>
    <definedName name="PRODUCTOS">#REF!</definedName>
    <definedName name="productosdef" localSheetId="0">#REF!</definedName>
    <definedName name="productosdef" localSheetId="2">#REF!</definedName>
    <definedName name="productosdef">#REF!</definedName>
    <definedName name="Profesional" localSheetId="0">#REF!</definedName>
    <definedName name="Profesional" localSheetId="2">#REF!</definedName>
    <definedName name="Profesional">#REF!</definedName>
    <definedName name="Profesional_1">"['file://172.16.9.31/ArchivosICBF/DIRECCION%20TECNICA%20ICBF/Archivos%20FONADE/COSTEO%20DIAGNOSTICOS.xlsm'#$PERSONAL.$P$12]"</definedName>
    <definedName name="Promd_Administración" localSheetId="3">#REF!</definedName>
    <definedName name="Promd_Administración" localSheetId="0">#REF!</definedName>
    <definedName name="Promd_Administración" localSheetId="2">#REF!</definedName>
    <definedName name="Promd_Administración">#REF!</definedName>
    <definedName name="Promd_Adnimistración" localSheetId="3">#REF!</definedName>
    <definedName name="Promd_Adnimistración" localSheetId="0">#REF!</definedName>
    <definedName name="Promd_Adnimistración" localSheetId="2">#REF!</definedName>
    <definedName name="Promd_Adnimistración">#REF!</definedName>
    <definedName name="Promd_Imprevistos" localSheetId="3">#REF!</definedName>
    <definedName name="Promd_Imprevistos" localSheetId="0">#REF!</definedName>
    <definedName name="Promd_Imprevistos" localSheetId="2">#REF!</definedName>
    <definedName name="Promd_Imprevistos">#REF!</definedName>
    <definedName name="Promd_Utilidad" localSheetId="0">#REF!</definedName>
    <definedName name="Promd_Utilidad" localSheetId="2">#REF!</definedName>
    <definedName name="Promd_Utilidad">#REF!</definedName>
    <definedName name="promedios" localSheetId="0">#REF!</definedName>
    <definedName name="promedios" localSheetId="2">#REF!</definedName>
    <definedName name="promedios">#REF!</definedName>
    <definedName name="Proporcionalidad" localSheetId="0">#REF!</definedName>
    <definedName name="Proporcionalidad" localSheetId="2">#REF!</definedName>
    <definedName name="Proporcionalidad">#REF!</definedName>
    <definedName name="ProximoPension" localSheetId="0">#REF!</definedName>
    <definedName name="ProximoPension" localSheetId="2">#REF!</definedName>
    <definedName name="ProximoPension">#REF!</definedName>
    <definedName name="PUTUMAYO" localSheetId="0">#REF!</definedName>
    <definedName name="PUTUMAYO" localSheetId="2">#REF!</definedName>
    <definedName name="PUTUMAYO">#REF!</definedName>
    <definedName name="QUINDÍO" localSheetId="0">#REF!</definedName>
    <definedName name="QUINDÍO" localSheetId="2">#REF!</definedName>
    <definedName name="QUINDÍO">#REF!</definedName>
    <definedName name="reahgbaerg" localSheetId="3">{"'内訳表'!$B$2:$N$64"}</definedName>
    <definedName name="reahgbaerg" localSheetId="0" hidden="1">{"'内訳表'!$B$2:$N$64"}</definedName>
    <definedName name="reahgbaerg" localSheetId="2" hidden="1">{"'内訳表'!$B$2:$N$64"}</definedName>
    <definedName name="reahgbaerg" localSheetId="1" hidden="1">{"'内訳表'!$B$2:$N$64"}</definedName>
    <definedName name="reahgbaerg" hidden="1">{"'内訳表'!$B$2:$N$64"}</definedName>
    <definedName name="RECapacitacion" localSheetId="0">#REF!</definedName>
    <definedName name="RECapacitacion" localSheetId="2">#REF!</definedName>
    <definedName name="RECapacitacion">#REF!</definedName>
    <definedName name="REContPrivada" localSheetId="0">#REF!</definedName>
    <definedName name="REContPrivada" localSheetId="2">#REF!</definedName>
    <definedName name="REContPrivada">#REF!</definedName>
    <definedName name="REEXPEDIDO" localSheetId="0">#REF!</definedName>
    <definedName name="REEXPEDIDO">#REF!</definedName>
    <definedName name="res" localSheetId="3">{"MG-2002-F1",#N/A,FALSE,"PPU-Telemig";"MG-2002-F2",#N/A,FALSE,"PPU-Telemig";"MG-2002-F3",#N/A,FALSE,"PPU-Telemig";"MG-2002-F4",#N/A,FALSE,"PPU-Telemig";"MG-2003-F1",#N/A,FALSE,"PPU-Telemig";"MG-2004-F1",#N/A,FALSE,"PPU-Telemig"}</definedName>
    <definedName name="res" localSheetId="0" hidden="1">{"MG-2002-F1",#N/A,FALSE,"PPU-Telemig";"MG-2002-F2",#N/A,FALSE,"PPU-Telemig";"MG-2002-F3",#N/A,FALSE,"PPU-Telemig";"MG-2002-F4",#N/A,FALSE,"PPU-Telemig";"MG-2003-F1",#N/A,FALSE,"PPU-Telemig";"MG-2004-F1",#N/A,FALSE,"PPU-Telemig"}</definedName>
    <definedName name="res" localSheetId="2" hidden="1">{"MG-2002-F1",#N/A,FALSE,"PPU-Telemig";"MG-2002-F2",#N/A,FALSE,"PPU-Telemig";"MG-2002-F3",#N/A,FALSE,"PPU-Telemig";"MG-2002-F4",#N/A,FALSE,"PPU-Telemig";"MG-2003-F1",#N/A,FALSE,"PPU-Telemig";"MG-2004-F1",#N/A,FALSE,"PPU-Telemig"}</definedName>
    <definedName name="res" localSheetId="1" hidden="1">{"MG-2002-F1",#N/A,FALSE,"PPU-Telemig";"MG-2002-F2",#N/A,FALSE,"PPU-Telemig";"MG-2002-F3",#N/A,FALSE,"PPU-Telemig";"MG-2002-F4",#N/A,FALSE,"PPU-Telemig";"MG-2003-F1",#N/A,FALSE,"PPU-Telemig";"MG-2004-F1",#N/A,FALSE,"PPU-Telemig"}</definedName>
    <definedName name="res" hidden="1">{"MG-2002-F1",#N/A,FALSE,"PPU-Telemig";"MG-2002-F2",#N/A,FALSE,"PPU-Telemig";"MG-2002-F3",#N/A,FALSE,"PPU-Telemig";"MG-2002-F4",#N/A,FALSE,"PPU-Telemig";"MG-2003-F1",#N/A,FALSE,"PPU-Telemig";"MG-2004-F1",#N/A,FALSE,"PPU-Telemig"}</definedName>
    <definedName name="RESPUESTAS" localSheetId="3">#REF!</definedName>
    <definedName name="RESPUESTAS" localSheetId="0">#REF!</definedName>
    <definedName name="RESPUESTAS" localSheetId="2">#REF!</definedName>
    <definedName name="RESPUESTAS">#REF!</definedName>
    <definedName name="rggvs" localSheetId="3">{"'内訳表'!$B$2:$N$64"}</definedName>
    <definedName name="rggvs" localSheetId="0" hidden="1">{"'内訳表'!$B$2:$N$64"}</definedName>
    <definedName name="rggvs" localSheetId="2" hidden="1">{"'内訳表'!$B$2:$N$64"}</definedName>
    <definedName name="rggvs" localSheetId="1" hidden="1">{"'内訳表'!$B$2:$N$64"}</definedName>
    <definedName name="rggvs" hidden="1">{"'内訳表'!$B$2:$N$64"}</definedName>
    <definedName name="RISARALDA" localSheetId="0">#REF!</definedName>
    <definedName name="RISARALDA" localSheetId="2">#REF!</definedName>
    <definedName name="RISARALDA">#REF!</definedName>
    <definedName name="rnrsy" localSheetId="3">{#N/A,#N/A,TRUE,"Report"}</definedName>
    <definedName name="rnrsy" localSheetId="0" hidden="1">{#N/A,#N/A,TRUE,"Report"}</definedName>
    <definedName name="rnrsy" localSheetId="2" hidden="1">{#N/A,#N/A,TRUE,"Report"}</definedName>
    <definedName name="rnrsy" localSheetId="1" hidden="1">{#N/A,#N/A,TRUE,"Report"}</definedName>
    <definedName name="rnrsy" hidden="1">{#N/A,#N/A,TRUE,"Report"}</definedName>
    <definedName name="rrr" localSheetId="3">{"MG-2002-F1",#N/A,FALSE,"PPU-Telemig";"MG-2002-F2",#N/A,FALSE,"PPU-Telemig";"MG-2002-F3",#N/A,FALSE,"PPU-Telemig";"MG-2002-F4",#N/A,FALSE,"PPU-Telemig";"MG-2003-F1",#N/A,FALSE,"PPU-Telemig";"MG-2004-F1",#N/A,FALSE,"PPU-Telemig"}</definedName>
    <definedName name="rrr" localSheetId="0" hidden="1">{"MG-2002-F1",#N/A,FALSE,"PPU-Telemig";"MG-2002-F2",#N/A,FALSE,"PPU-Telemig";"MG-2002-F3",#N/A,FALSE,"PPU-Telemig";"MG-2002-F4",#N/A,FALSE,"PPU-Telemig";"MG-2003-F1",#N/A,FALSE,"PPU-Telemig";"MG-2004-F1",#N/A,FALSE,"PPU-Telemig"}</definedName>
    <definedName name="rrr" localSheetId="2" hidden="1">{"MG-2002-F1",#N/A,FALSE,"PPU-Telemig";"MG-2002-F2",#N/A,FALSE,"PPU-Telemig";"MG-2002-F3",#N/A,FALSE,"PPU-Telemig";"MG-2002-F4",#N/A,FALSE,"PPU-Telemig";"MG-2003-F1",#N/A,FALSE,"PPU-Telemig";"MG-2004-F1",#N/A,FALSE,"PPU-Telemig"}</definedName>
    <definedName name="rrr" localSheetId="1" hidden="1">{"MG-2002-F1",#N/A,FALSE,"PPU-Telemig";"MG-2002-F2",#N/A,FALSE,"PPU-Telemig";"MG-2002-F3",#N/A,FALSE,"PPU-Telemig";"MG-2002-F4",#N/A,FALSE,"PPU-Telemig";"MG-2003-F1",#N/A,FALSE,"PPU-Telemig";"MG-2004-F1",#N/A,FALSE,"PPU-Telemig"}</definedName>
    <definedName name="rrr" hidden="1">{"MG-2002-F1",#N/A,FALSE,"PPU-Telemig";"MG-2002-F2",#N/A,FALSE,"PPU-Telemig";"MG-2002-F3",#N/A,FALSE,"PPU-Telemig";"MG-2002-F4",#N/A,FALSE,"PPU-Telemig";"MG-2003-F1",#N/A,FALSE,"PPU-Telemig";"MG-2004-F1",#N/A,FALSE,"PPU-Telemig"}</definedName>
    <definedName name="RUTAS" localSheetId="3">#REF!</definedName>
    <definedName name="RUTAS" localSheetId="0">#REF!</definedName>
    <definedName name="RUTAS" localSheetId="2">#REF!</definedName>
    <definedName name="RUTAS">#REF!</definedName>
    <definedName name="RY" localSheetId="3">{"MG-2002-F1",#N/A,FALSE,"PPU-Telemig";"MG-2002-F2",#N/A,FALSE,"PPU-Telemig";"MG-2002-F3",#N/A,FALSE,"PPU-Telemig";"MG-2002-F4",#N/A,FALSE,"PPU-Telemig";"MG-2003-F1",#N/A,FALSE,"PPU-Telemig";"MG-2004-F1",#N/A,FALSE,"PPU-Telemig"}</definedName>
    <definedName name="RY" localSheetId="0" hidden="1">{"MG-2002-F1",#N/A,FALSE,"PPU-Telemig";"MG-2002-F2",#N/A,FALSE,"PPU-Telemig";"MG-2002-F3",#N/A,FALSE,"PPU-Telemig";"MG-2002-F4",#N/A,FALSE,"PPU-Telemig";"MG-2003-F1",#N/A,FALSE,"PPU-Telemig";"MG-2004-F1",#N/A,FALSE,"PPU-Telemig"}</definedName>
    <definedName name="RY" localSheetId="2" hidden="1">{"MG-2002-F1",#N/A,FALSE,"PPU-Telemig";"MG-2002-F2",#N/A,FALSE,"PPU-Telemig";"MG-2002-F3",#N/A,FALSE,"PPU-Telemig";"MG-2002-F4",#N/A,FALSE,"PPU-Telemig";"MG-2003-F1",#N/A,FALSE,"PPU-Telemig";"MG-2004-F1",#N/A,FALSE,"PPU-Telemig"}</definedName>
    <definedName name="RY" localSheetId="1" hidden="1">{"MG-2002-F1",#N/A,FALSE,"PPU-Telemig";"MG-2002-F2",#N/A,FALSE,"PPU-Telemig";"MG-2002-F3",#N/A,FALSE,"PPU-Telemig";"MG-2002-F4",#N/A,FALSE,"PPU-Telemig";"MG-2003-F1",#N/A,FALSE,"PPU-Telemig";"MG-2004-F1",#N/A,FALSE,"PPU-Telemig"}</definedName>
    <definedName name="RY" hidden="1">{"MG-2002-F1",#N/A,FALSE,"PPU-Telemig";"MG-2002-F2",#N/A,FALSE,"PPU-Telemig";"MG-2002-F3",#N/A,FALSE,"PPU-Telemig";"MG-2002-F4",#N/A,FALSE,"PPU-Telemig";"MG-2003-F1",#N/A,FALSE,"PPU-Telemig";"MG-2004-F1",#N/A,FALSE,"PPU-Telemig"}</definedName>
    <definedName name="S_2" localSheetId="3">#REF!</definedName>
    <definedName name="S_2" localSheetId="0">#REF!</definedName>
    <definedName name="S_2">#REF!</definedName>
    <definedName name="salariosref" localSheetId="3">#REF!</definedName>
    <definedName name="salariosref" localSheetId="0">#REF!</definedName>
    <definedName name="salariosref" localSheetId="2">#REF!</definedName>
    <definedName name="salariosref">#REF!</definedName>
    <definedName name="SalarioSuperora3SMLVMyProfesionalidad" localSheetId="3">#REF!</definedName>
    <definedName name="SalarioSuperora3SMLVMyProfesionalidad" localSheetId="0">#REF!</definedName>
    <definedName name="SalarioSuperora3SMLVMyProfesionalidad" localSheetId="2">#REF!</definedName>
    <definedName name="SalarioSuperora3SMLVMyProfesionalidad">#REF!</definedName>
    <definedName name="SANANDRÉS" localSheetId="0">#REF!</definedName>
    <definedName name="SANANDRÉS" localSheetId="2">#REF!</definedName>
    <definedName name="SANANDRÉS">#REF!</definedName>
    <definedName name="SANTANDER" localSheetId="0">#REF!</definedName>
    <definedName name="SANTANDER" localSheetId="2">#REF!</definedName>
    <definedName name="SANTANDER">#REF!</definedName>
    <definedName name="sdf" localSheetId="3">{#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 localSheetId="0"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 localSheetId="2"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 localSheetId="1"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GFH" localSheetId="3">#REF!</definedName>
    <definedName name="SDFGFH" localSheetId="0" hidden="1">#REF!</definedName>
    <definedName name="SDFGFH" localSheetId="2" hidden="1">#REF!</definedName>
    <definedName name="SDFGFH" hidden="1">#REF!</definedName>
    <definedName name="Seguimiento" localSheetId="3">#REF!</definedName>
    <definedName name="Seguimiento" localSheetId="0">#REF!</definedName>
    <definedName name="Seguimiento" localSheetId="2">#REF!</definedName>
    <definedName name="Seguimiento">#REF!</definedName>
    <definedName name="sencount" hidden="1">2</definedName>
    <definedName name="Sexo" localSheetId="3">#REF!</definedName>
    <definedName name="Sexo" localSheetId="0">#REF!</definedName>
    <definedName name="Sexo" localSheetId="2">#REF!</definedName>
    <definedName name="Sexo">#REF!</definedName>
    <definedName name="sfgm" localSheetId="3">{#N/A,#N/A,TRUE,"Report"}</definedName>
    <definedName name="sfgm" localSheetId="0" hidden="1">{#N/A,#N/A,TRUE,"Report"}</definedName>
    <definedName name="sfgm" localSheetId="2" hidden="1">{#N/A,#N/A,TRUE,"Report"}</definedName>
    <definedName name="sfgm" localSheetId="1" hidden="1">{#N/A,#N/A,TRUE,"Report"}</definedName>
    <definedName name="sfgm" hidden="1">{#N/A,#N/A,TRUE,"Report"}</definedName>
    <definedName name="Sivis" localSheetId="3">#REF!</definedName>
    <definedName name="Sivis" localSheetId="0">#REF!</definedName>
    <definedName name="Sivis">#REF!</definedName>
    <definedName name="SM" localSheetId="3">#REF!</definedName>
    <definedName name="SM" localSheetId="0">#REF!</definedName>
    <definedName name="SM">#REF!</definedName>
    <definedName name="sss" localSheetId="3">#REF!</definedName>
    <definedName name="sss" localSheetId="0">#REF!</definedName>
    <definedName name="sss">#REF!</definedName>
    <definedName name="su" localSheetId="3">{"MG-2002-F1",#N/A,FALSE,"PPU-Telemig";"MG-2002-F2",#N/A,FALSE,"PPU-Telemig";"MG-2002-F3",#N/A,FALSE,"PPU-Telemig";"MG-2002-F4",#N/A,FALSE,"PPU-Telemig";"MG-2003-F1",#N/A,FALSE,"PPU-Telemig";"MG-2004-F1",#N/A,FALSE,"PPU-Telemig"}</definedName>
    <definedName name="su" localSheetId="0" hidden="1">{"MG-2002-F1",#N/A,FALSE,"PPU-Telemig";"MG-2002-F2",#N/A,FALSE,"PPU-Telemig";"MG-2002-F3",#N/A,FALSE,"PPU-Telemig";"MG-2002-F4",#N/A,FALSE,"PPU-Telemig";"MG-2003-F1",#N/A,FALSE,"PPU-Telemig";"MG-2004-F1",#N/A,FALSE,"PPU-Telemig"}</definedName>
    <definedName name="su" localSheetId="2" hidden="1">{"MG-2002-F1",#N/A,FALSE,"PPU-Telemig";"MG-2002-F2",#N/A,FALSE,"PPU-Telemig";"MG-2002-F3",#N/A,FALSE,"PPU-Telemig";"MG-2002-F4",#N/A,FALSE,"PPU-Telemig";"MG-2003-F1",#N/A,FALSE,"PPU-Telemig";"MG-2004-F1",#N/A,FALSE,"PPU-Telemig"}</definedName>
    <definedName name="su" localSheetId="1" hidden="1">{"MG-2002-F1",#N/A,FALSE,"PPU-Telemig";"MG-2002-F2",#N/A,FALSE,"PPU-Telemig";"MG-2002-F3",#N/A,FALSE,"PPU-Telemig";"MG-2002-F4",#N/A,FALSE,"PPU-Telemig";"MG-2003-F1",#N/A,FALSE,"PPU-Telemig";"MG-2004-F1",#N/A,FALSE,"PPU-Telemig"}</definedName>
    <definedName name="su" hidden="1">{"MG-2002-F1",#N/A,FALSE,"PPU-Telemig";"MG-2002-F2",#N/A,FALSE,"PPU-Telemig";"MG-2002-F3",#N/A,FALSE,"PPU-Telemig";"MG-2002-F4",#N/A,FALSE,"PPU-Telemig";"MG-2003-F1",#N/A,FALSE,"PPU-Telemig";"MG-2004-F1",#N/A,FALSE,"PPU-Telemig"}</definedName>
    <definedName name="SUCRE" localSheetId="3">#REF!</definedName>
    <definedName name="SUCRE" localSheetId="0">#REF!</definedName>
    <definedName name="SUCRE" localSheetId="2">#REF!</definedName>
    <definedName name="SUCRE">#REF!</definedName>
    <definedName name="Sueldos" localSheetId="3">#REF!</definedName>
    <definedName name="Sueldos" localSheetId="0">#REF!</definedName>
    <definedName name="Sueldos" localSheetId="2">#REF!</definedName>
    <definedName name="Sueldos">#REF!</definedName>
    <definedName name="sugiura" localSheetId="3">{"'内訳表'!$B$2:$N$64"}</definedName>
    <definedName name="sugiura" localSheetId="0" hidden="1">{"'内訳表'!$B$2:$N$64"}</definedName>
    <definedName name="sugiura" localSheetId="2" hidden="1">{"'内訳表'!$B$2:$N$64"}</definedName>
    <definedName name="sugiura" localSheetId="1" hidden="1">{"'内訳表'!$B$2:$N$64"}</definedName>
    <definedName name="sugiura" hidden="1">{"'内訳表'!$B$2:$N$64"}</definedName>
    <definedName name="Tecnico" localSheetId="3">#REF!</definedName>
    <definedName name="Tecnico" localSheetId="0">#REF!</definedName>
    <definedName name="Tecnico" localSheetId="2">#REF!</definedName>
    <definedName name="Tecnico">#REF!</definedName>
    <definedName name="Tecnico_1">"['file://172.16.9.31/ArchivosICBF/DIRECCION%20TECNICA%20ICBF/Archivos%20FONADE/COSTEO%20DIAGNOSTICOS.xlsm'#$PERSONAL.$P$34]"</definedName>
    <definedName name="Telefono" localSheetId="3">#REF!</definedName>
    <definedName name="Telefono" localSheetId="0">#REF!</definedName>
    <definedName name="Telefono" localSheetId="2">#REF!</definedName>
    <definedName name="Telefono">#REF!</definedName>
    <definedName name="tipo" localSheetId="3">#REF!</definedName>
    <definedName name="tipo" localSheetId="0">#REF!</definedName>
    <definedName name="tipo" localSheetId="2">#REF!</definedName>
    <definedName name="tipo">#REF!</definedName>
    <definedName name="TIPOCONT" localSheetId="3">#REF!</definedName>
    <definedName name="TIPOCONT" localSheetId="0">#REF!</definedName>
    <definedName name="TIPOCONT" localSheetId="2">#REF!</definedName>
    <definedName name="TIPOCONT">#REF!</definedName>
    <definedName name="tipodeanalisis" localSheetId="0">#REF!</definedName>
    <definedName name="tipodeanalisis" localSheetId="2">#REF!</definedName>
    <definedName name="tipodeanalisis">#REF!</definedName>
    <definedName name="TipoEmpresa" localSheetId="0">#REF!</definedName>
    <definedName name="TipoEmpresa" localSheetId="2">#REF!</definedName>
    <definedName name="TipoEmpresa">#REF!</definedName>
    <definedName name="TipoTarifa" localSheetId="0">#REF!</definedName>
    <definedName name="TipoTarifa">#REF!</definedName>
    <definedName name="TipoTarifaManejo" localSheetId="0">#REF!</definedName>
    <definedName name="TipoTarifaManejo">#REF!</definedName>
    <definedName name="_xlnm.Print_Titles" localSheetId="2">'SUMINISTROS Y SERVICIOS'!#REF!</definedName>
    <definedName name="TotalContratoSinIVA" localSheetId="3">#REF!</definedName>
    <definedName name="TotalContratoSinIVA" localSheetId="0">#REF!</definedName>
    <definedName name="TotalContratoSinIVA" localSheetId="2">#REF!</definedName>
    <definedName name="TotalContratoSinIVA">#REF!</definedName>
    <definedName name="TotalImpuestosObra" localSheetId="0">#REF!</definedName>
    <definedName name="TotalImpuestosObra" localSheetId="2">#REF!</definedName>
    <definedName name="TotalImpuestosObra">#REF!</definedName>
    <definedName name="TotalImpuestosObra_1">"['file://172.16.9.31/ArchivosICBF/DIRECCION%20TECNICA%20ICBF/Archivos%20FONADE/COSTEO%20DIAGNOSTICOS.xlsm'#$IMPUESTOS.$F$10]"</definedName>
    <definedName name="Tramite" localSheetId="3">#REF!</definedName>
    <definedName name="Tramite" localSheetId="0">#REF!</definedName>
    <definedName name="Tramite" localSheetId="2">#REF!</definedName>
    <definedName name="Tramite">#REF!</definedName>
    <definedName name="Tramite_1">"['file://172.16.9.31/ArchivosICBF/DIRECCION%20TECNICA%20ICBF/Archivos%20FONADE/COSTEO%20DIAGNOSTICOS.xlsm'#$PERSONAL.$P$88]"</definedName>
    <definedName name="tta" localSheetId="3">{"MG-2002-F1",#N/A,FALSE,"PPU-Telemig";"MG-2002-F2",#N/A,FALSE,"PPU-Telemig";"MG-2002-F3",#N/A,FALSE,"PPU-Telemig";"MG-2002-F4",#N/A,FALSE,"PPU-Telemig";"MG-2003-F1",#N/A,FALSE,"PPU-Telemig";"MG-2004-F1",#N/A,FALSE,"PPU-Telemig"}</definedName>
    <definedName name="tta" localSheetId="0" hidden="1">{"MG-2002-F1",#N/A,FALSE,"PPU-Telemig";"MG-2002-F2",#N/A,FALSE,"PPU-Telemig";"MG-2002-F3",#N/A,FALSE,"PPU-Telemig";"MG-2002-F4",#N/A,FALSE,"PPU-Telemig";"MG-2003-F1",#N/A,FALSE,"PPU-Telemig";"MG-2004-F1",#N/A,FALSE,"PPU-Telemig"}</definedName>
    <definedName name="tta" localSheetId="2" hidden="1">{"MG-2002-F1",#N/A,FALSE,"PPU-Telemig";"MG-2002-F2",#N/A,FALSE,"PPU-Telemig";"MG-2002-F3",#N/A,FALSE,"PPU-Telemig";"MG-2002-F4",#N/A,FALSE,"PPU-Telemig";"MG-2003-F1",#N/A,FALSE,"PPU-Telemig";"MG-2004-F1",#N/A,FALSE,"PPU-Telemig"}</definedName>
    <definedName name="tta" localSheetId="1" hidden="1">{"MG-2002-F1",#N/A,FALSE,"PPU-Telemig";"MG-2002-F2",#N/A,FALSE,"PPU-Telemig";"MG-2002-F3",#N/A,FALSE,"PPU-Telemig";"MG-2002-F4",#N/A,FALSE,"PPU-Telemig";"MG-2003-F1",#N/A,FALSE,"PPU-Telemig";"MG-2004-F1",#N/A,FALSE,"PPU-Telemig"}</definedName>
    <definedName name="tta" hidden="1">{"MG-2002-F1",#N/A,FALSE,"PPU-Telemig";"MG-2002-F2",#N/A,FALSE,"PPU-Telemig";"MG-2002-F3",#N/A,FALSE,"PPU-Telemig";"MG-2002-F4",#N/A,FALSE,"PPU-Telemig";"MG-2003-F1",#N/A,FALSE,"PPU-Telemig";"MG-2004-F1",#N/A,FALSE,"PPU-Telemig"}</definedName>
    <definedName name="USD" localSheetId="3">#REF!</definedName>
    <definedName name="USD" localSheetId="0">#REF!</definedName>
    <definedName name="USD">#REF!</definedName>
    <definedName name="v" localSheetId="3">#REF!</definedName>
    <definedName name="v" localSheetId="0" hidden="1">#REF!</definedName>
    <definedName name="v" localSheetId="2" hidden="1">#REF!</definedName>
    <definedName name="v" hidden="1">#REF!</definedName>
    <definedName name="VALLEDELCAUCA" localSheetId="3">#REF!</definedName>
    <definedName name="VALLEDELCAUCA" localSheetId="0">#REF!</definedName>
    <definedName name="VALLEDELCAUCA" localSheetId="2">#REF!</definedName>
    <definedName name="VALLEDELCAUCA">#REF!</definedName>
    <definedName name="VAUPÉS" localSheetId="0">#REF!</definedName>
    <definedName name="VAUPÉS" localSheetId="2">#REF!</definedName>
    <definedName name="VAUPÉS">#REF!</definedName>
    <definedName name="venc" localSheetId="0">#REF!</definedName>
    <definedName name="venc">#REF!</definedName>
    <definedName name="Viajes" localSheetId="0">#REF!</definedName>
    <definedName name="Viajes" localSheetId="2">#REF!</definedName>
    <definedName name="Viajes">#REF!</definedName>
    <definedName name="Viajes_1">"['file://172.16.9.31/ArchivosICBF/DIRECCION%20TECNICA%20ICBF/Archivos%20FONADE/COSTEO%20DIAGNOSTICOS.xlsm'#$PERSONAL.$P$93]"</definedName>
    <definedName name="VICHADA" localSheetId="3">#REF!</definedName>
    <definedName name="VICHADA" localSheetId="0">#REF!</definedName>
    <definedName name="VICHADA" localSheetId="2">#REF!</definedName>
    <definedName name="VICHADA">#REF!</definedName>
    <definedName name="VVV" localSheetId="3">#REF!</definedName>
    <definedName name="VVV" localSheetId="0" hidden="1">#REF!</definedName>
    <definedName name="VVV" localSheetId="2" hidden="1">#REF!</definedName>
    <definedName name="VVV" hidden="1">#REF!</definedName>
    <definedName name="whrt" localSheetId="3">{"'内訳表'!$B$2:$N$64"}</definedName>
    <definedName name="whrt" localSheetId="0" hidden="1">{"'内訳表'!$B$2:$N$64"}</definedName>
    <definedName name="whrt" localSheetId="2" hidden="1">{"'内訳表'!$B$2:$N$64"}</definedName>
    <definedName name="whrt" localSheetId="1" hidden="1">{"'内訳表'!$B$2:$N$64"}</definedName>
    <definedName name="whrt" hidden="1">{"'内訳表'!$B$2:$N$64"}</definedName>
    <definedName name="wrn.100." localSheetId="3">{#N/A,#N/A,FALSE,"filadelfia";#N/A,#N/A,FALSE,"C.VISTA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0." localSheetId="0"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0." localSheetId="2"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0." localSheetId="1"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0."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1." localSheetId="3">{#N/A,#N/A,FALSE,"C.SANTA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1." localSheetId="0"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1." localSheetId="2"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1." localSheetId="1"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1."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2." localSheetId="3">{#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2." localSheetId="0"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2." localSheetId="2"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2." localSheetId="1"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2."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3." localSheetId="3">{#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3." localSheetId="0"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3." localSheetId="2"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3." localSheetId="1"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3."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localSheetId="3">{#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localSheetId="0"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localSheetId="2"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localSheetId="1"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55." localSheetId="3">{#N/A,#N/A,FALSE,"KEGELLE 1 (2)";#N/A,#N/A,FALSE,"KEGELLE 2 (2)";#N/A,#N/A,FALSE,"KEGELLE 3 (2)";#N/A,#N/A,FALSE,"KEGELLE 4 (2)";#N/A,#N/A,FALSE,"KEGELLE 5 (2)";#N/A,#N/A,FALSE,"KEGELLE 6 (2)";#N/A,#N/A,FALSE,"KEGELLE 7 (2)"}</definedName>
    <definedName name="wrn.55." localSheetId="0" hidden="1">{#N/A,#N/A,FALSE,"KEGELLE 1 (2)";#N/A,#N/A,FALSE,"KEGELLE 2 (2)";#N/A,#N/A,FALSE,"KEGELLE 3 (2)";#N/A,#N/A,FALSE,"KEGELLE 4 (2)";#N/A,#N/A,FALSE,"KEGELLE 5 (2)";#N/A,#N/A,FALSE,"KEGELLE 6 (2)";#N/A,#N/A,FALSE,"KEGELLE 7 (2)"}</definedName>
    <definedName name="wrn.55." localSheetId="2" hidden="1">{#N/A,#N/A,FALSE,"KEGELLE 1 (2)";#N/A,#N/A,FALSE,"KEGELLE 2 (2)";#N/A,#N/A,FALSE,"KEGELLE 3 (2)";#N/A,#N/A,FALSE,"KEGELLE 4 (2)";#N/A,#N/A,FALSE,"KEGELLE 5 (2)";#N/A,#N/A,FALSE,"KEGELLE 6 (2)";#N/A,#N/A,FALSE,"KEGELLE 7 (2)"}</definedName>
    <definedName name="wrn.55." localSheetId="1" hidden="1">{#N/A,#N/A,FALSE,"KEGELLE 1 (2)";#N/A,#N/A,FALSE,"KEGELLE 2 (2)";#N/A,#N/A,FALSE,"KEGELLE 3 (2)";#N/A,#N/A,FALSE,"KEGELLE 4 (2)";#N/A,#N/A,FALSE,"KEGELLE 5 (2)";#N/A,#N/A,FALSE,"KEGELLE 6 (2)";#N/A,#N/A,FALSE,"KEGELLE 7 (2)"}</definedName>
    <definedName name="wrn.55." hidden="1">{#N/A,#N/A,FALSE,"KEGELLE 1 (2)";#N/A,#N/A,FALSE,"KEGELLE 2 (2)";#N/A,#N/A,FALSE,"KEGELLE 3 (2)";#N/A,#N/A,FALSE,"KEGELLE 4 (2)";#N/A,#N/A,FALSE,"KEGELLE 5 (2)";#N/A,#N/A,FALSE,"KEGELLE 6 (2)";#N/A,#N/A,FALSE,"KEGELLE 7 (2)"}</definedName>
    <definedName name="wrn.66." localSheetId="3">{#N/A,#N/A,FALSE,"KEGELLE 1 (3)";#N/A,#N/A,FALSE,"KEGELLE 2 (3)";#N/A,#N/A,FALSE,"KEGELLE 3 (3)";#N/A,#N/A,FALSE,"KEGELLE 4 (3)";#N/A,#N/A,FALSE,"KEGELLE 5 (3)";#N/A,#N/A,FALSE,"KEGELLE 6 (3)";#N/A,#N/A,FALSE,"KEGELLE 7 (3)"}</definedName>
    <definedName name="wrn.66." localSheetId="0" hidden="1">{#N/A,#N/A,FALSE,"KEGELLE 1 (3)";#N/A,#N/A,FALSE,"KEGELLE 2 (3)";#N/A,#N/A,FALSE,"KEGELLE 3 (3)";#N/A,#N/A,FALSE,"KEGELLE 4 (3)";#N/A,#N/A,FALSE,"KEGELLE 5 (3)";#N/A,#N/A,FALSE,"KEGELLE 6 (3)";#N/A,#N/A,FALSE,"KEGELLE 7 (3)"}</definedName>
    <definedName name="wrn.66." localSheetId="2" hidden="1">{#N/A,#N/A,FALSE,"KEGELLE 1 (3)";#N/A,#N/A,FALSE,"KEGELLE 2 (3)";#N/A,#N/A,FALSE,"KEGELLE 3 (3)";#N/A,#N/A,FALSE,"KEGELLE 4 (3)";#N/A,#N/A,FALSE,"KEGELLE 5 (3)";#N/A,#N/A,FALSE,"KEGELLE 6 (3)";#N/A,#N/A,FALSE,"KEGELLE 7 (3)"}</definedName>
    <definedName name="wrn.66." localSheetId="1" hidden="1">{#N/A,#N/A,FALSE,"KEGELLE 1 (3)";#N/A,#N/A,FALSE,"KEGELLE 2 (3)";#N/A,#N/A,FALSE,"KEGELLE 3 (3)";#N/A,#N/A,FALSE,"KEGELLE 4 (3)";#N/A,#N/A,FALSE,"KEGELLE 5 (3)";#N/A,#N/A,FALSE,"KEGELLE 6 (3)";#N/A,#N/A,FALSE,"KEGELLE 7 (3)"}</definedName>
    <definedName name="wrn.66." hidden="1">{#N/A,#N/A,FALSE,"KEGELLE 1 (3)";#N/A,#N/A,FALSE,"KEGELLE 2 (3)";#N/A,#N/A,FALSE,"KEGELLE 3 (3)";#N/A,#N/A,FALSE,"KEGELLE 4 (3)";#N/A,#N/A,FALSE,"KEGELLE 5 (3)";#N/A,#N/A,FALSE,"KEGELLE 6 (3)";#N/A,#N/A,FALSE,"KEGELLE 7 (3)"}</definedName>
    <definedName name="wrn.89." localSheetId="3">{#N/A,#N/A,FALSE,"KEGELLE 2";#N/A,#N/A,FALSE,"KEGELLE 3";#N/A,#N/A,FALSE,"KEGELLE 4";#N/A,#N/A,FALSE,"KEGELLE 5";#N/A,#N/A,FALSE,"KEGELLE 6";#N/A,#N/A,FALSE,"KEGELLE 7"}</definedName>
    <definedName name="wrn.89." localSheetId="0" hidden="1">{#N/A,#N/A,FALSE,"KEGELLE 2";#N/A,#N/A,FALSE,"KEGELLE 3";#N/A,#N/A,FALSE,"KEGELLE 4";#N/A,#N/A,FALSE,"KEGELLE 5";#N/A,#N/A,FALSE,"KEGELLE 6";#N/A,#N/A,FALSE,"KEGELLE 7"}</definedName>
    <definedName name="wrn.89." localSheetId="2" hidden="1">{#N/A,#N/A,FALSE,"KEGELLE 2";#N/A,#N/A,FALSE,"KEGELLE 3";#N/A,#N/A,FALSE,"KEGELLE 4";#N/A,#N/A,FALSE,"KEGELLE 5";#N/A,#N/A,FALSE,"KEGELLE 6";#N/A,#N/A,FALSE,"KEGELLE 7"}</definedName>
    <definedName name="wrn.89." localSheetId="1" hidden="1">{#N/A,#N/A,FALSE,"KEGELLE 2";#N/A,#N/A,FALSE,"KEGELLE 3";#N/A,#N/A,FALSE,"KEGELLE 4";#N/A,#N/A,FALSE,"KEGELLE 5";#N/A,#N/A,FALSE,"KEGELLE 6";#N/A,#N/A,FALSE,"KEGELLE 7"}</definedName>
    <definedName name="wrn.89." hidden="1">{#N/A,#N/A,FALSE,"KEGELLE 2";#N/A,#N/A,FALSE,"KEGELLE 3";#N/A,#N/A,FALSE,"KEGELLE 4";#N/A,#N/A,FALSE,"KEGELLE 5";#N/A,#N/A,FALSE,"KEGELLE 6";#N/A,#N/A,FALSE,"KEGELLE 7"}</definedName>
    <definedName name="wrn.90." localSheetId="3">{#N/A,#N/A,FALSE,"KEGELLE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90." localSheetId="0"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90." localSheetId="2"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90." localSheetId="1"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90."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Capacity._.Calculations._.for._.FM3." localSheetId="3">{#N/A,#N/A,TRUE,"Report"}</definedName>
    <definedName name="wrn.Capacity._.Calculations._.for._.FM3." localSheetId="0" hidden="1">{#N/A,#N/A,TRUE,"Report"}</definedName>
    <definedName name="wrn.Capacity._.Calculations._.for._.FM3." localSheetId="2" hidden="1">{#N/A,#N/A,TRUE,"Report"}</definedName>
    <definedName name="wrn.Capacity._.Calculations._.for._.FM3." localSheetId="1" hidden="1">{#N/A,#N/A,TRUE,"Report"}</definedName>
    <definedName name="wrn.Capacity._.Calculations._.for._.FM3." hidden="1">{#N/A,#N/A,TRUE,"Report"}</definedName>
    <definedName name="wrn.GGP1." localSheetId="3">{#N/A,#N/A,TRUE,"TOT-GGRAL";#N/A,#N/A,TRUE,"G1000";#N/A,#N/A,TRUE,"G1200";#N/A,#N/A,TRUE,"G1400"}</definedName>
    <definedName name="wrn.GGP1." localSheetId="0" hidden="1">{#N/A,#N/A,TRUE,"TOT-GGRAL";#N/A,#N/A,TRUE,"G1000";#N/A,#N/A,TRUE,"G1200";#N/A,#N/A,TRUE,"G1400"}</definedName>
    <definedName name="wrn.GGP1." localSheetId="2" hidden="1">{#N/A,#N/A,TRUE,"TOT-GGRAL";#N/A,#N/A,TRUE,"G1000";#N/A,#N/A,TRUE,"G1200";#N/A,#N/A,TRUE,"G1400"}</definedName>
    <definedName name="wrn.GGP1." localSheetId="1" hidden="1">{#N/A,#N/A,TRUE,"TOT-GGRAL";#N/A,#N/A,TRUE,"G1000";#N/A,#N/A,TRUE,"G1200";#N/A,#N/A,TRUE,"G1400"}</definedName>
    <definedName name="wrn.GGP1." hidden="1">{#N/A,#N/A,TRUE,"TOT-GGRAL";#N/A,#N/A,TRUE,"G1000";#N/A,#N/A,TRUE,"G1200";#N/A,#N/A,TRUE,"G1400"}</definedName>
    <definedName name="wrn.GGP2." localSheetId="3">{#N/A,#N/A,TRUE,"TOT-GGRAL";#N/A,#N/A,TRUE,"G1000";#N/A,#N/A,TRUE,"G1200";#N/A,#N/A,TRUE,"G1400"}</definedName>
    <definedName name="wrn.GGP2." localSheetId="0" hidden="1">{#N/A,#N/A,TRUE,"TOT-GGRAL";#N/A,#N/A,TRUE,"G1000";#N/A,#N/A,TRUE,"G1200";#N/A,#N/A,TRUE,"G1400"}</definedName>
    <definedName name="wrn.GGP2." localSheetId="2" hidden="1">{#N/A,#N/A,TRUE,"TOT-GGRAL";#N/A,#N/A,TRUE,"G1000";#N/A,#N/A,TRUE,"G1200";#N/A,#N/A,TRUE,"G1400"}</definedName>
    <definedName name="wrn.GGP2." localSheetId="1" hidden="1">{#N/A,#N/A,TRUE,"TOT-GGRAL";#N/A,#N/A,TRUE,"G1000";#N/A,#N/A,TRUE,"G1200";#N/A,#N/A,TRUE,"G1400"}</definedName>
    <definedName name="wrn.GGP2." hidden="1">{#N/A,#N/A,TRUE,"TOT-GGRAL";#N/A,#N/A,TRUE,"G1000";#N/A,#N/A,TRUE,"G1200";#N/A,#N/A,TRUE,"G1400"}</definedName>
    <definedName name="wrn.GGP3." localSheetId="3">{#N/A,#N/A,TRUE,"TOT-GGRAL";#N/A,#N/A,TRUE,"G1000";#N/A,#N/A,TRUE,"G1200";#N/A,#N/A,TRUE,"G1400"}</definedName>
    <definedName name="wrn.GGP3." localSheetId="0" hidden="1">{#N/A,#N/A,TRUE,"TOT-GGRAL";#N/A,#N/A,TRUE,"G1000";#N/A,#N/A,TRUE,"G1200";#N/A,#N/A,TRUE,"G1400"}</definedName>
    <definedName name="wrn.GGP3." localSheetId="2" hidden="1">{#N/A,#N/A,TRUE,"TOT-GGRAL";#N/A,#N/A,TRUE,"G1000";#N/A,#N/A,TRUE,"G1200";#N/A,#N/A,TRUE,"G1400"}</definedName>
    <definedName name="wrn.GGP3." localSheetId="1" hidden="1">{#N/A,#N/A,TRUE,"TOT-GGRAL";#N/A,#N/A,TRUE,"G1000";#N/A,#N/A,TRUE,"G1200";#N/A,#N/A,TRUE,"G1400"}</definedName>
    <definedName name="wrn.GGP3." hidden="1">{#N/A,#N/A,TRUE,"TOT-GGRAL";#N/A,#N/A,TRUE,"G1000";#N/A,#N/A,TRUE,"G1200";#N/A,#N/A,TRUE,"G1400"}</definedName>
    <definedName name="wrn.GGP4." localSheetId="3">{#N/A,#N/A,TRUE,"TOT-GGRAL";#N/A,#N/A,TRUE,"G1000";#N/A,#N/A,TRUE,"G1200";#N/A,#N/A,TRUE,"G1400"}</definedName>
    <definedName name="wrn.GGP4." localSheetId="0" hidden="1">{#N/A,#N/A,TRUE,"TOT-GGRAL";#N/A,#N/A,TRUE,"G1000";#N/A,#N/A,TRUE,"G1200";#N/A,#N/A,TRUE,"G1400"}</definedName>
    <definedName name="wrn.GGP4." localSheetId="2" hidden="1">{#N/A,#N/A,TRUE,"TOT-GGRAL";#N/A,#N/A,TRUE,"G1000";#N/A,#N/A,TRUE,"G1200";#N/A,#N/A,TRUE,"G1400"}</definedName>
    <definedName name="wrn.GGP4." localSheetId="1" hidden="1">{#N/A,#N/A,TRUE,"TOT-GGRAL";#N/A,#N/A,TRUE,"G1000";#N/A,#N/A,TRUE,"G1200";#N/A,#N/A,TRUE,"G1400"}</definedName>
    <definedName name="wrn.GGP4." hidden="1">{#N/A,#N/A,TRUE,"TOT-GGRAL";#N/A,#N/A,TRUE,"G1000";#N/A,#N/A,TRUE,"G1200";#N/A,#N/A,TRUE,"G1400"}</definedName>
    <definedName name="wrn.GGP5." localSheetId="3">{#N/A,#N/A,TRUE,"TOT-GGRAL"}</definedName>
    <definedName name="wrn.GGP5." localSheetId="0" hidden="1">{#N/A,#N/A,TRUE,"TOT-GGRAL"}</definedName>
    <definedName name="wrn.GGP5." localSheetId="2" hidden="1">{#N/A,#N/A,TRUE,"TOT-GGRAL"}</definedName>
    <definedName name="wrn.GGP5." localSheetId="1" hidden="1">{#N/A,#N/A,TRUE,"TOT-GGRAL"}</definedName>
    <definedName name="wrn.GGP5." hidden="1">{#N/A,#N/A,TRUE,"TOT-GGRAL"}</definedName>
    <definedName name="wrn.julio24." localSheetId="3">{#N/A,#N/A,FALSE,"310.1";#N/A,#N/A,FALSE,"321.1";#N/A,#N/A,FALSE,"320.3";#N/A,#N/A,FALSE,"330.1"}</definedName>
    <definedName name="wrn.julio24." localSheetId="0" hidden="1">{#N/A,#N/A,FALSE,"310.1";#N/A,#N/A,FALSE,"321.1";#N/A,#N/A,FALSE,"320.3";#N/A,#N/A,FALSE,"330.1"}</definedName>
    <definedName name="wrn.julio24." localSheetId="2" hidden="1">{#N/A,#N/A,FALSE,"310.1";#N/A,#N/A,FALSE,"321.1";#N/A,#N/A,FALSE,"320.3";#N/A,#N/A,FALSE,"330.1"}</definedName>
    <definedName name="wrn.julio24." localSheetId="1" hidden="1">{#N/A,#N/A,FALSE,"310.1";#N/A,#N/A,FALSE,"321.1";#N/A,#N/A,FALSE,"320.3";#N/A,#N/A,FALSE,"330.1"}</definedName>
    <definedName name="wrn.julio24." hidden="1">{#N/A,#N/A,FALSE,"310.1";#N/A,#N/A,FALSE,"321.1";#N/A,#N/A,FALSE,"320.3";#N/A,#N/A,FALSE,"330.1"}</definedName>
    <definedName name="wrn.LPU._.MG." localSheetId="3">{"MG-2002-F1",#N/A,FALSE,"PPU-Telemig";"MG-2002-F2",#N/A,FALSE,"PPU-Telemig";"MG-2002-F3",#N/A,FALSE,"PPU-Telemig";"MG-2002-F4",#N/A,FALSE,"PPU-Telemig";"MG-2003-F1",#N/A,FALSE,"PPU-Telemig";"MG-2004-F1",#N/A,FALSE,"PPU-Telemig"}</definedName>
    <definedName name="wrn.LPU._.MG." localSheetId="0" hidden="1">{"MG-2002-F1",#N/A,FALSE,"PPU-Telemig";"MG-2002-F2",#N/A,FALSE,"PPU-Telemig";"MG-2002-F3",#N/A,FALSE,"PPU-Telemig";"MG-2002-F4",#N/A,FALSE,"PPU-Telemig";"MG-2003-F1",#N/A,FALSE,"PPU-Telemig";"MG-2004-F1",#N/A,FALSE,"PPU-Telemig"}</definedName>
    <definedName name="wrn.LPU._.MG." localSheetId="2" hidden="1">{"MG-2002-F1",#N/A,FALSE,"PPU-Telemig";"MG-2002-F2",#N/A,FALSE,"PPU-Telemig";"MG-2002-F3",#N/A,FALSE,"PPU-Telemig";"MG-2002-F4",#N/A,FALSE,"PPU-Telemig";"MG-2003-F1",#N/A,FALSE,"PPU-Telemig";"MG-2004-F1",#N/A,FALSE,"PPU-Telemig"}</definedName>
    <definedName name="wrn.LPU._.MG." localSheetId="1" hidden="1">{"MG-2002-F1",#N/A,FALSE,"PPU-Telemig";"MG-2002-F2",#N/A,FALSE,"PPU-Telemig";"MG-2002-F3",#N/A,FALSE,"PPU-Telemig";"MG-2002-F4",#N/A,FALSE,"PPU-Telemig";"MG-2003-F1",#N/A,FALSE,"PPU-Telemig";"MG-2004-F1",#N/A,FALSE,"PPU-Telemig"}</definedName>
    <definedName name="wrn.LPU._.MG." hidden="1">{"MG-2002-F1",#N/A,FALSE,"PPU-Telemig";"MG-2002-F2",#N/A,FALSE,"PPU-Telemig";"MG-2002-F3",#N/A,FALSE,"PPU-Telemig";"MG-2002-F4",#N/A,FALSE,"PPU-Telemig";"MG-2003-F1",#N/A,FALSE,"PPU-Telemig";"MG-2004-F1",#N/A,FALSE,"PPU-Telemig"}</definedName>
    <definedName name="wrn.SUPPLY." localSheetId="3">{#N/A,#N/A,FALSE,"POLONNA 8";#N/A,#N/A,FALSE,"POLONNA 7";#N/A,#N/A,FALSE,"POLONNA 6";#N/A,#N/A,FALSE,"POLONNA 5 ";#N/A,#N/A,FALSE,"POLONNA 3";#N/A,#N/A,FALSE,"POLONNA 4";#N/A,#N/A,FALSE,"POLONNA 2";#N/A,#N/A,FALSE,"POLONNA 1"}</definedName>
    <definedName name="wrn.SUPPLY." localSheetId="0" hidden="1">{#N/A,#N/A,FALSE,"POLONNA 8";#N/A,#N/A,FALSE,"POLONNA 7";#N/A,#N/A,FALSE,"POLONNA 6";#N/A,#N/A,FALSE,"POLONNA 5 ";#N/A,#N/A,FALSE,"POLONNA 3";#N/A,#N/A,FALSE,"POLONNA 4";#N/A,#N/A,FALSE,"POLONNA 2";#N/A,#N/A,FALSE,"POLONNA 1"}</definedName>
    <definedName name="wrn.SUPPLY." localSheetId="2" hidden="1">{#N/A,#N/A,FALSE,"POLONNA 8";#N/A,#N/A,FALSE,"POLONNA 7";#N/A,#N/A,FALSE,"POLONNA 6";#N/A,#N/A,FALSE,"POLONNA 5 ";#N/A,#N/A,FALSE,"POLONNA 3";#N/A,#N/A,FALSE,"POLONNA 4";#N/A,#N/A,FALSE,"POLONNA 2";#N/A,#N/A,FALSE,"POLONNA 1"}</definedName>
    <definedName name="wrn.SUPPLY." localSheetId="1" hidden="1">{#N/A,#N/A,FALSE,"POLONNA 8";#N/A,#N/A,FALSE,"POLONNA 7";#N/A,#N/A,FALSE,"POLONNA 6";#N/A,#N/A,FALSE,"POLONNA 5 ";#N/A,#N/A,FALSE,"POLONNA 3";#N/A,#N/A,FALSE,"POLONNA 4";#N/A,#N/A,FALSE,"POLONNA 2";#N/A,#N/A,FALSE,"POLONNA 1"}</definedName>
    <definedName name="wrn.SUPPLY." hidden="1">{#N/A,#N/A,FALSE,"POLONNA 8";#N/A,#N/A,FALSE,"POLONNA 7";#N/A,#N/A,FALSE,"POLONNA 6";#N/A,#N/A,FALSE,"POLONNA 5 ";#N/A,#N/A,FALSE,"POLONNA 3";#N/A,#N/A,FALSE,"POLONNA 4";#N/A,#N/A,FALSE,"POLONNA 2";#N/A,#N/A,FALSE,"POLONNA 1"}</definedName>
    <definedName name="wrn.TOTAL." localSheetId="3">{#N/A,#N/A,FALSE,"KEGELLE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TOTAL." localSheetId="0"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TOTAL." localSheetId="2"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TOTAL." localSheetId="1"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TOTAL."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w" localSheetId="3">{#N/A,#N/A,TRUE,"Report"}</definedName>
    <definedName name="ww" localSheetId="0" hidden="1">{#N/A,#N/A,TRUE,"Report"}</definedName>
    <definedName name="ww" localSheetId="2" hidden="1">{#N/A,#N/A,TRUE,"Report"}</definedName>
    <definedName name="ww" localSheetId="1" hidden="1">{#N/A,#N/A,TRUE,"Report"}</definedName>
    <definedName name="ww" hidden="1">{#N/A,#N/A,TRUE,"Report"}</definedName>
    <definedName name="www" localSheetId="3">#REF!</definedName>
    <definedName name="www" localSheetId="0">#REF!</definedName>
    <definedName name="www">#REF!</definedName>
    <definedName name="x" localSheetId="3">#REF!</definedName>
    <definedName name="x" localSheetId="0">#REF!</definedName>
    <definedName name="x" localSheetId="2">#REF!</definedName>
    <definedName name="x">#REF!</definedName>
    <definedName name="xxxx" localSheetId="3">{"'内訳表'!$B$2:$N$64"}</definedName>
    <definedName name="xxxx" localSheetId="0" hidden="1">{"'内訳表'!$B$2:$N$64"}</definedName>
    <definedName name="xxxx" localSheetId="2" hidden="1">{"'内訳表'!$B$2:$N$64"}</definedName>
    <definedName name="xxxx" localSheetId="1" hidden="1">{"'内訳表'!$B$2:$N$64"}</definedName>
    <definedName name="xxxx" hidden="1">{"'内訳表'!$B$2:$N$64"}</definedName>
    <definedName name="z" localSheetId="0" hidden="1">#REF!</definedName>
    <definedName name="z" localSheetId="2" hidden="1">#REF!</definedName>
    <definedName name="z" hidden="1">#REF!</definedName>
    <definedName name="Z_ABCCF9B4_4F75_4F3B_AAD2_54E1C063315C_.wvu.Cols" localSheetId="0" hidden="1">#REF!</definedName>
    <definedName name="Z_ABCCF9B4_4F75_4F3B_AAD2_54E1C063315C_.wvu.Cols" localSheetId="2" hidden="1">#REF!</definedName>
    <definedName name="Z_ABCCF9B4_4F75_4F3B_AAD2_54E1C063315C_.wvu.Cols" hidden="1">#REF!</definedName>
    <definedName name="Z_ABCCF9B4_4F75_4F3B_AAD2_54E1C063315C_.wvu.FilterData" localSheetId="0" hidden="1">#REF!</definedName>
    <definedName name="Z_ABCCF9B4_4F75_4F3B_AAD2_54E1C063315C_.wvu.FilterData" localSheetId="2" hidden="1">#REF!</definedName>
    <definedName name="Z_ABCCF9B4_4F75_4F3B_AAD2_54E1C063315C_.wvu.FilterData" hidden="1">#REF!</definedName>
    <definedName name="Z_ABCCF9B4_4F75_4F3B_AAD2_54E1C063315C_.wvu.PrintArea" localSheetId="0" hidden="1">#REF!</definedName>
    <definedName name="Z_ABCCF9B4_4F75_4F3B_AAD2_54E1C063315C_.wvu.PrintArea" localSheetId="2" hidden="1">#REF!</definedName>
    <definedName name="Z_ABCCF9B4_4F75_4F3B_AAD2_54E1C063315C_.wvu.PrintArea" hidden="1">#REF!</definedName>
    <definedName name="zzz" localSheetId="0">#REF!</definedName>
    <definedName name="zzz" localSheetId="2">#REF!</definedName>
    <definedName name="zzz">#REF!</definedName>
    <definedName name="zzz_1">"['file://172.16.9.31/ArchivosICBF/CONSOLIDADO_GENERAL_SEDES_PAE_15022010.xlsx'#$Listas.$B$2:.$B$34]"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39" i="2" l="1"/>
  <c r="L18" i="7"/>
  <c r="K18" i="7"/>
  <c r="I18" i="7"/>
  <c r="K17" i="7"/>
  <c r="L17" i="7" s="1"/>
  <c r="J17" i="7"/>
  <c r="I17" i="7"/>
  <c r="K16" i="7"/>
  <c r="L16" i="7" s="1"/>
  <c r="I16" i="7"/>
  <c r="I15" i="7"/>
  <c r="K15" i="7" s="1"/>
  <c r="L15" i="7" s="1"/>
  <c r="K14" i="7"/>
  <c r="L14" i="7" s="1"/>
  <c r="I14" i="7"/>
  <c r="I13" i="7"/>
  <c r="K13" i="7" s="1"/>
  <c r="L13" i="7" s="1"/>
  <c r="I12" i="7"/>
  <c r="K12" i="7" s="1"/>
  <c r="L12" i="7" s="1"/>
  <c r="I11" i="7"/>
  <c r="K11" i="7" s="1"/>
  <c r="L11" i="7" s="1"/>
  <c r="I10" i="7"/>
  <c r="K10" i="7" s="1"/>
  <c r="L10" i="7" s="1"/>
  <c r="G9" i="7"/>
  <c r="I9" i="7" s="1"/>
  <c r="J9" i="7" s="1"/>
  <c r="K9" i="7" s="1"/>
  <c r="L9" i="7" s="1"/>
  <c r="G8" i="7"/>
  <c r="I8" i="7" s="1"/>
  <c r="J8" i="7" s="1"/>
  <c r="K8" i="7" s="1"/>
  <c r="L8" i="7" s="1"/>
  <c r="J7" i="7"/>
  <c r="K7" i="7" s="1"/>
  <c r="I7" i="7"/>
  <c r="K6" i="7"/>
  <c r="L6" i="7" s="1"/>
  <c r="I6" i="7"/>
  <c r="F19" i="5"/>
  <c r="K19" i="7" l="1"/>
  <c r="L7" i="7"/>
  <c r="L19" i="7" s="1"/>
  <c r="I32" i="2" l="1"/>
  <c r="I28" i="2"/>
  <c r="I25" i="2"/>
  <c r="I16" i="2"/>
  <c r="H16" i="2" l="1"/>
  <c r="H28" i="2"/>
  <c r="E19" i="5"/>
  <c r="D6" i="3"/>
  <c r="G6" i="3" s="1"/>
  <c r="D5" i="3"/>
  <c r="H32" i="2" l="1"/>
  <c r="J16" i="2"/>
  <c r="J28" i="2"/>
  <c r="F6" i="3"/>
  <c r="H13" i="2"/>
  <c r="H25" i="2"/>
  <c r="F5" i="3"/>
  <c r="G5" i="3"/>
  <c r="J32" i="2" l="1"/>
  <c r="J13" i="2"/>
  <c r="J25" i="2"/>
  <c r="E6" i="3" l="1"/>
  <c r="I6" i="3" s="1"/>
  <c r="M5" i="3"/>
  <c r="E5" i="3" l="1"/>
  <c r="I5" i="3" s="1"/>
  <c r="K5" i="3"/>
  <c r="K6" i="3"/>
  <c r="M6" i="3"/>
  <c r="N5" i="3" l="1"/>
  <c r="P5" i="3" s="1"/>
  <c r="Q5" i="3" s="1"/>
  <c r="N6" i="3"/>
  <c r="P6" i="3" s="1"/>
  <c r="Q6" i="3" s="1"/>
  <c r="K13" i="2" l="1"/>
  <c r="K32" i="2" l="1"/>
  <c r="K16" i="2"/>
  <c r="K28" i="2"/>
  <c r="K25" i="2"/>
  <c r="D45" i="2" l="1"/>
  <c r="D46" i="2" l="1"/>
  <c r="D47" i="2" l="1"/>
  <c r="D48" i="2" s="1"/>
</calcChain>
</file>

<file path=xl/sharedStrings.xml><?xml version="1.0" encoding="utf-8"?>
<sst xmlns="http://schemas.openxmlformats.org/spreadsheetml/2006/main" count="254" uniqueCount="180">
  <si>
    <t>UNIDAD DE MEDIDA</t>
  </si>
  <si>
    <t>CANTIDAD</t>
  </si>
  <si>
    <t>FRECUENCIA</t>
  </si>
  <si>
    <t>Desayuno</t>
  </si>
  <si>
    <t>Unidad</t>
  </si>
  <si>
    <t>Diaria</t>
  </si>
  <si>
    <t>Almuerzo</t>
  </si>
  <si>
    <t>Cena</t>
  </si>
  <si>
    <t xml:space="preserve">SUBTOTAL 1 ALIMENTACIÓN </t>
  </si>
  <si>
    <t>MENSUAL</t>
  </si>
  <si>
    <t xml:space="preserve">Servicio </t>
  </si>
  <si>
    <t>Jabón hotelero  8 gr   (200 diarios)</t>
  </si>
  <si>
    <t>Paquete</t>
  </si>
  <si>
    <t xml:space="preserve">Crema dental de 150 gr </t>
  </si>
  <si>
    <t>Talco para pies de 200 gr</t>
  </si>
  <si>
    <t xml:space="preserve">Papel higiénico x 12 </t>
  </si>
  <si>
    <t>Sachet  de desodorante 10 gr (200 diarios)</t>
  </si>
  <si>
    <t>Sachet shampoo 18 ml  (200 diarios)</t>
  </si>
  <si>
    <t xml:space="preserve">Servicio de corte de pelo </t>
  </si>
  <si>
    <t xml:space="preserve">Microbus para transporte de personas </t>
  </si>
  <si>
    <t xml:space="preserve">Microbus para transporte de alimentos </t>
  </si>
  <si>
    <t>TOTAL KIT DE ASEO</t>
  </si>
  <si>
    <t>TOTAL TRANSPORTE</t>
  </si>
  <si>
    <t>VALOR MENSUAL  IVA INCLUÍDO</t>
  </si>
  <si>
    <t>TOTAL DE ASEO Y CORTE DE PELO</t>
  </si>
  <si>
    <t>TOTAL ALOJAMIENTO</t>
  </si>
  <si>
    <t xml:space="preserve">SUMINISTROS, INSUMOS, DOTACIONES Y SERVICIOS </t>
  </si>
  <si>
    <t>1. ALIMENTACION</t>
  </si>
  <si>
    <t xml:space="preserve">PERFIL </t>
  </si>
  <si>
    <t xml:space="preserve">BÁSICO </t>
  </si>
  <si>
    <t>Valor hora ordinaria</t>
  </si>
  <si>
    <t>VALOR RECARGO NOCTURNO  (35%)</t>
  </si>
  <si>
    <t xml:space="preserve">NÚMERO DE HORAS RECARGOS NOCTURNO AL MES </t>
  </si>
  <si>
    <t>VALOR TOTAL MES DE RECARGO NOCTURNOS</t>
  </si>
  <si>
    <t>NÚMERO DE HORAS RECARGOS DIURNO DOMINICALES Y FESTIVOS</t>
  </si>
  <si>
    <t>VALOR TOTAL MES DE RECARGO  DIURNO DOMINICAL Y FESTIVO</t>
  </si>
  <si>
    <t xml:space="preserve">NÚMERO DE HORAS RECARGOS NOCTURNO DOMINICAL Y FESTIVO </t>
  </si>
  <si>
    <t>VALOR TOTAL MES DE RECARGO NOCTURNOS DOMINICAL Y FESTIVO</t>
  </si>
  <si>
    <t xml:space="preserve">VALOR AL MES TOTAL DE RECARGOS </t>
  </si>
  <si>
    <t>Personal requerido</t>
  </si>
  <si>
    <t xml:space="preserve">estimado según número de personas </t>
  </si>
  <si>
    <t>Total devengado</t>
  </si>
  <si>
    <t>AUXILIAR DE ENFERMERÍA 2025</t>
  </si>
  <si>
    <t>GESTOR DE APOYO ASISTENICAL 2025</t>
  </si>
  <si>
    <t xml:space="preserve">TOTAL </t>
  </si>
  <si>
    <t xml:space="preserve">*número de horas RNM promedio </t>
  </si>
  <si>
    <t xml:space="preserve">Nota 1: El Valor de los recargos por cargo, incrementa o disminuye según el número de personas que realizan la misma labor. Es decir a mas personas, el valor x recargos es menor, a menos personas el valor x recargos es mayor. </t>
  </si>
  <si>
    <t>Nota 2: El Proponente revisará el valor de recargos aplicable, estos podrán variar según el nro de horas  o según la necesidad de recargos, pero en ningún caso podrán exceder los topes establecidos en esta proyección.</t>
  </si>
  <si>
    <t>*Número de horas RNDF mes</t>
  </si>
  <si>
    <t>*Número de horas RDDF mes</t>
  </si>
  <si>
    <t>5.5*24=132 horas</t>
  </si>
  <si>
    <t>*Los recargos dominicales y festivos son las 24 horas del día</t>
  </si>
  <si>
    <t>1. Talento Humano</t>
  </si>
  <si>
    <t>DESCRIPCION</t>
  </si>
  <si>
    <t>VALORES ASIGNACION SALARIAL/HONORARIOS</t>
  </si>
  <si>
    <t>TOTAL DEVENGADO</t>
  </si>
  <si>
    <t>FM (Perifles*  dedicación 100%</t>
  </si>
  <si>
    <t>1.1</t>
  </si>
  <si>
    <t>DIRECTOR TECNICO</t>
  </si>
  <si>
    <t>UNIDAD/PERSONA</t>
  </si>
  <si>
    <t>1.2</t>
  </si>
  <si>
    <t>COORD. ALBERGUE</t>
  </si>
  <si>
    <t>1.3</t>
  </si>
  <si>
    <t>GESTOR  DE APOYO ASISTENCIAL</t>
  </si>
  <si>
    <t>1.4</t>
  </si>
  <si>
    <t>AUXILIAR DE ENFERMERIA</t>
  </si>
  <si>
    <t>1.5</t>
  </si>
  <si>
    <t>PSICOLOGO</t>
  </si>
  <si>
    <t>1.6</t>
  </si>
  <si>
    <t>TRABAJADOR SOCIAL</t>
  </si>
  <si>
    <t>1.7</t>
  </si>
  <si>
    <t>AUXILIAR DE MANTENIMIENTO</t>
  </si>
  <si>
    <t>1.8</t>
  </si>
  <si>
    <t>MANIPULADORAS DE ALIMENTOS</t>
  </si>
  <si>
    <t>1.9</t>
  </si>
  <si>
    <t xml:space="preserve">SERVICIOS GENERALES </t>
  </si>
  <si>
    <t>1.10</t>
  </si>
  <si>
    <t>NUTRICIONISTA</t>
  </si>
  <si>
    <t>1.11</t>
  </si>
  <si>
    <t>1.12</t>
  </si>
  <si>
    <t>AUXILIAR ADMINISTRATIVO</t>
  </si>
  <si>
    <t>1.13</t>
  </si>
  <si>
    <t>TECNOLOGO EN LAS AREAS DE LA INGENIERIA Y/O CIENCIAS ADMINISTRATIVAS</t>
  </si>
  <si>
    <t xml:space="preserve">TOTALES </t>
  </si>
  <si>
    <t>Nota 3. El Valor total de los recargos se multiplica por dos, teniendo en cuenta que son dos por turno en  todo momento, entonces las franjas horarias con recargos son atendidas por dos cuidadores</t>
  </si>
  <si>
    <t>Un mes tiene aproximadamente 4,33 semanas  (30 días/ 7 días a la semana)</t>
  </si>
  <si>
    <t>44 horas/semana*4,33 semanas/mes</t>
  </si>
  <si>
    <t>*Los recargos nocturnos son de 7:00 pm. A 6:00 am</t>
  </si>
  <si>
    <r>
      <t xml:space="preserve">11 horas × 31 días = </t>
    </r>
    <r>
      <rPr>
        <b/>
        <sz val="11"/>
        <color theme="1"/>
        <rFont val="Aptos Narrow"/>
        <family val="2"/>
        <scheme val="minor"/>
      </rPr>
      <t>341 horas</t>
    </r>
  </si>
  <si>
    <t xml:space="preserve">Recargos nocturnos </t>
  </si>
  <si>
    <t>5.5*11= 60,5 horas</t>
  </si>
  <si>
    <t>Subsidio de Transporte (salario &lt;= 2 SMMLV)</t>
  </si>
  <si>
    <t>Cesantías</t>
  </si>
  <si>
    <t>APORTES PARAFISCALES</t>
  </si>
  <si>
    <t>(1) Son 15 días hábiles, que corresponden a 18 días calendario.</t>
  </si>
  <si>
    <t>ALIMENTACION</t>
  </si>
  <si>
    <t>TALENTO HUMANO</t>
  </si>
  <si>
    <t>ALOJAMIENTO</t>
  </si>
  <si>
    <t>KIT DE ASEO</t>
  </si>
  <si>
    <t>SERV. ASEO Y CORTE DE PELO</t>
  </si>
  <si>
    <t>TRANSPORTE</t>
  </si>
  <si>
    <t>TOTAL INSUMOS, SUMINSTROS Y SERVICIOS</t>
  </si>
  <si>
    <t>TOTALES POR COMPONENTE O ITEM</t>
  </si>
  <si>
    <t>TOTAL SUMINISTROS</t>
  </si>
  <si>
    <t>ADMINISTRACION CONTRATO 10% (Costos indirectos)</t>
  </si>
  <si>
    <t>SUBTOTAL SERVICIO ATENCION INTEGRAL HC</t>
  </si>
  <si>
    <t>TOTAL SERVICIO ATENCION INTEGRAL HC (INCLUIDO IVA)</t>
  </si>
  <si>
    <t>Nota 1:  Se aplica Factor Multiplicador a aquellos perfiles o cargos con una deidcación 100% a la ejecución del contrato:</t>
  </si>
  <si>
    <t>Nota 2: En ningúna caso, se podrá modificar el valor de la asignación básica u honorarios base establecida x el municipio de cada cargo</t>
  </si>
  <si>
    <t>Refrigerio Opc 2</t>
  </si>
  <si>
    <t>Nota 3: La proyección de recargos para el personal 100% dedicación, es un estimado en el mes para cada cargo, sin embargo,  este puede variar en la ejecución, según la necesidad  de operación.</t>
  </si>
  <si>
    <t>3.1 ALOJAMIENTO</t>
  </si>
  <si>
    <t xml:space="preserve">3.2 KIT DE ASEO </t>
  </si>
  <si>
    <t>3.3 SERVICIO DE ASEO Y  CORTE DE PELO</t>
  </si>
  <si>
    <t>3.4 TRANSPORTE</t>
  </si>
  <si>
    <t>1.1 ALIMENTACIÓN De acuerdo a la minuta patrón  ICBF. Los profesionales de Nutrición y Dietética del operador construirán  el ciclo de menú.</t>
  </si>
  <si>
    <t>Inmueble(s) urbano y/o suburbano y/o rural según  ficha de condiciones técnicas (valor mensual por persona)</t>
  </si>
  <si>
    <t>Nota 2: Para la actualización de los precios de suministros y alojamiento para la vigencia 2026, se aplicará el promedio de la variación porcentual del IPC dada entre el mes de cotización y su vigencia y el IPC anual o de cierre al 31 de diciembre de 2025.</t>
  </si>
  <si>
    <t>Nota 3. Los porcentajes de incremento establecidos en este estudio son topes estimados,  que se constituyen en una bolsa de recursos que se agotará de acuerdo con la necesidad de ajuste presentada para los items de suministros, alojamiento y talento humano para la vigencia 2026, indistintamente de su % proyectado para cada uno de estos componentes.</t>
  </si>
  <si>
    <t>VALOR MENSUAL X PERFIL 2026</t>
  </si>
  <si>
    <t xml:space="preserve">La jornada semanal será de 42 horas  </t>
  </si>
  <si>
    <t>Horas laborales 181,82</t>
  </si>
  <si>
    <t>31*11=341 horas</t>
  </si>
  <si>
    <t>VALOR RECARGO DIURNO DOMINICAL Y FESTIVO DIURNO (90%)</t>
  </si>
  <si>
    <t xml:space="preserve">VALOR RECARGO NOCTURNO DOMINICAL Y FESTIVO (115%) </t>
  </si>
  <si>
    <t>TOTAL X 105 DÍAS</t>
  </si>
  <si>
    <t>CONCEPTO</t>
  </si>
  <si>
    <t>% S/ SALARIO BASE</t>
  </si>
  <si>
    <t>FM1 ≤ 2 SMMLV</t>
  </si>
  <si>
    <t>FM2 &gt; 2 SMMLV</t>
  </si>
  <si>
    <t>NORMA LEGAL</t>
  </si>
  <si>
    <t>PRESTACIONES SOCIALES</t>
  </si>
  <si>
    <t>Art. 249 CST</t>
  </si>
  <si>
    <t>Intereses a las cesantías</t>
  </si>
  <si>
    <t>Ley 52 de 1975</t>
  </si>
  <si>
    <t>Prima de servicios</t>
  </si>
  <si>
    <t>Art. 306 CST</t>
  </si>
  <si>
    <t>Vacaciones</t>
  </si>
  <si>
    <t>Art. 186 CST</t>
  </si>
  <si>
    <t>Dotación</t>
  </si>
  <si>
    <t>Art. 230 CST</t>
  </si>
  <si>
    <t>APORTES A SEGURIDAD SOCIAL</t>
  </si>
  <si>
    <t>Salud (empleador)</t>
  </si>
  <si>
    <t>Ley 100 de 1993</t>
  </si>
  <si>
    <t>Pensión (empleador)</t>
  </si>
  <si>
    <t>Ley 797 de 2003</t>
  </si>
  <si>
    <t>Decreto 1607 de 2002</t>
  </si>
  <si>
    <t>Caja de Compensación</t>
  </si>
  <si>
    <t>Ley 21 de 1982</t>
  </si>
  <si>
    <t>SENA</t>
  </si>
  <si>
    <t>Ley 119 de 1994</t>
  </si>
  <si>
    <t>ICBF</t>
  </si>
  <si>
    <t>Decreto 118 de 1957</t>
  </si>
  <si>
    <t>TOTAL CARGA PRESTACIONAL Y PARAFISCAL</t>
  </si>
  <si>
    <t>Salario Mínimo Mensual Legal Vigente año 2026</t>
  </si>
  <si>
    <t xml:space="preserve">Cepillo de Dientes para adulto tipo mediano mango flexible (una entrega) </t>
  </si>
  <si>
    <t>PROFESIONALES EN EL AREA DE LAS CIENCIAS SOCIALES, HUMANAS O DE LA SALUD.</t>
  </si>
  <si>
    <t>2 meses</t>
  </si>
  <si>
    <t>PRECIO UNITARIO ANTES DE IVA</t>
  </si>
  <si>
    <t>VALOR UNITARIO MAS IVA</t>
  </si>
  <si>
    <t>VALOR TOTAL IVA INCLUIDO</t>
  </si>
  <si>
    <t>VALOR UNITARIO Y VALOR MENSUAL</t>
  </si>
  <si>
    <t>PLAZO en dias</t>
  </si>
  <si>
    <t>NOMBRE 0 RAZON SOCIAL/NIT</t>
  </si>
  <si>
    <t>ANEXO COMPLEMENTARIO -OFERTA ECONOMICA-</t>
  </si>
  <si>
    <t>Denominación del Bien o Servicio:</t>
  </si>
  <si>
    <t>NOTA.: EL PRESENTE FORMATO, ES UNA GUIA PARA LA OFERTA ECONOMICA,  EL PROPONENTE ES EL UNICO RESPONSABLE DE  VERIFICAR LOS VALORES, CALCULOS Y FORMULAS  DE SU OFERTA ASI COMO DE LOS ITEMS, UNIDAD DE MEDIDA, DESCRIPCION, CANTIDADES,  PRECIOS,TOTALES Y FRECUENCIA DE ENTREGA DE ACUERDO CON LOS DOCUMENTOS DEL PROCESO, EL MUNICIPIO NO SE HACE RESPONSABLE DE CUALQUIER ERROR DE FORMA, DE CALCULO ARITMETICO O FORMULA QUE PRESENTE EL OFERENTE.</t>
  </si>
  <si>
    <t>PRESTAR LOS SERVICIOS PARA BRINDAR ATENCIÓN INTEGRAL EN MODALIDAD DE CENTRO DÍA/ NOCHE A LOS HABITANTES DE CALLE Y EN RIESGO DE CALLE DEL MUNICIPIO DE PEREIRA.</t>
  </si>
  <si>
    <t>Refrigerio  Opc 1  la entrega se realizará de acuerdo a los criterios que disponga el supervisor del contrato.</t>
  </si>
  <si>
    <t xml:space="preserve">PLAZO </t>
  </si>
  <si>
    <t>SUBTOTAL MAS RECARGOS</t>
  </si>
  <si>
    <t>AUXILIO DE TRANSPORTE</t>
  </si>
  <si>
    <t>NUMERO DE CUPOS</t>
  </si>
  <si>
    <t>UNICA ENTREGA</t>
  </si>
  <si>
    <t>ARL Riesgo 3</t>
  </si>
  <si>
    <t>(2) Tiene derecho el trabajador vinculado mediante contrato de trabajo que devengue hasta 2 SMMLV</t>
  </si>
  <si>
    <t>(3) ARL- Se establece el máximo según riesgo posible de los ALBERGUES, sin embargo, el municipio pagará según el nivel de riesgo informado y efectivamente pagado por el operador del programa.</t>
  </si>
  <si>
    <t>* FM Perfiles de Enfermeras,  gestor asistencial y auxiliar administrativo 1,58</t>
  </si>
  <si>
    <t>*F.M. Pefiles de Coord Albergue : 1,5377</t>
  </si>
  <si>
    <t>Nota 4: Cada proponente proyectará los recargos según su necesidad de operación, por tanto el total devengado puede variar,  pero en ningún caso, superará lo establecido por el municipio en este presupuesto.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</si>
</sst>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6" formatCode="&quot;$&quot;\ #,##0;[Red]\-&quot;$&quot;\ #,##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quot;$&quot;\ #,##0"/>
    <numFmt numFmtId="165" formatCode="_(&quot;$&quot;\ * #,##0.00_);_(&quot;$&quot;\ * \(#,##0.00\);_(&quot;$&quot;\ * &quot;-&quot;??_);_(@_)"/>
    <numFmt numFmtId="166" formatCode="_-&quot;$&quot;\ * #,##0_-;\-&quot;$&quot;\ * #,##0_-;_-&quot;$&quot;\ * &quot;-&quot;??_-;_-@"/>
    <numFmt numFmtId="167" formatCode="0.000%"/>
  </numFmts>
  <fonts count="32">
    <font>
      <sz val="11"/>
      <color theme="1"/>
      <name val="Aptos Narrow"/>
      <family val="2"/>
      <scheme val="minor"/>
    </font>
    <font>
      <sz val="11"/>
      <color theme="1"/>
      <name val="Aptos Narrow"/>
      <family val="2"/>
      <scheme val="minor"/>
    </font>
    <font>
      <sz val="10"/>
      <color theme="1"/>
      <name val="Arial"/>
      <family val="2"/>
    </font>
    <font>
      <b/>
      <sz val="11"/>
      <color theme="1"/>
      <name val="Arial"/>
      <family val="2"/>
    </font>
    <font>
      <sz val="11"/>
      <color theme="1"/>
      <name val="Arial"/>
      <family val="2"/>
    </font>
    <font>
      <sz val="8"/>
      <color theme="1"/>
      <name val="Arial"/>
      <family val="2"/>
    </font>
    <font>
      <b/>
      <sz val="10"/>
      <color theme="1"/>
      <name val="Arial"/>
      <family val="2"/>
    </font>
    <font>
      <sz val="10"/>
      <name val="Zurich BT"/>
    </font>
    <font>
      <b/>
      <sz val="11"/>
      <color theme="1"/>
      <name val="Aptos Narrow"/>
      <family val="2"/>
      <scheme val="minor"/>
    </font>
    <font>
      <b/>
      <sz val="8"/>
      <color theme="1"/>
      <name val="Arial"/>
      <family val="2"/>
    </font>
    <font>
      <b/>
      <sz val="8"/>
      <color theme="1"/>
      <name val="Aptos Narrow"/>
      <family val="2"/>
      <scheme val="minor"/>
    </font>
    <font>
      <sz val="8"/>
      <color theme="1"/>
      <name val="Aptos Narrow"/>
      <family val="2"/>
      <scheme val="minor"/>
    </font>
    <font>
      <sz val="8"/>
      <color rgb="FF000000"/>
      <name val="Aptos Narrow"/>
      <family val="2"/>
      <scheme val="minor"/>
    </font>
    <font>
      <sz val="8"/>
      <name val="Aptos Narrow"/>
      <family val="2"/>
      <scheme val="minor"/>
    </font>
    <font>
      <sz val="11"/>
      <name val="Aptos Narrow"/>
      <family val="2"/>
      <scheme val="minor"/>
    </font>
    <font>
      <sz val="11"/>
      <color theme="1"/>
      <name val="Aptos Narrow"/>
      <family val="2"/>
      <scheme val="minor"/>
    </font>
    <font>
      <b/>
      <sz val="10"/>
      <color theme="1"/>
      <name val="Aptos Narrow"/>
      <family val="2"/>
      <scheme val="minor"/>
    </font>
    <font>
      <sz val="10"/>
      <color theme="1"/>
      <name val="Calibri"/>
      <family val="2"/>
    </font>
    <font>
      <sz val="11"/>
      <color theme="1"/>
      <name val="Calibri"/>
      <family val="2"/>
    </font>
    <font>
      <sz val="11"/>
      <color rgb="FF000000"/>
      <name val="Calibri"/>
      <family val="2"/>
    </font>
    <font>
      <b/>
      <sz val="10"/>
      <color rgb="FF000000"/>
      <name val="Arial"/>
      <family val="2"/>
    </font>
    <font>
      <b/>
      <sz val="11"/>
      <color theme="1"/>
      <name val="Calibri"/>
      <family val="2"/>
    </font>
    <font>
      <sz val="9"/>
      <color rgb="FF000000"/>
      <name val="Calibri"/>
      <family val="2"/>
    </font>
    <font>
      <sz val="9"/>
      <color theme="1"/>
      <name val="Calibri"/>
      <family val="2"/>
    </font>
    <font>
      <sz val="8"/>
      <color rgb="FF000000"/>
      <name val="Arial"/>
      <family val="2"/>
    </font>
    <font>
      <sz val="8"/>
      <color rgb="FF000000"/>
      <name val="Calibri"/>
      <family val="2"/>
    </font>
    <font>
      <sz val="8"/>
      <color theme="1"/>
      <name val="Calibri"/>
      <family val="2"/>
    </font>
    <font>
      <sz val="12"/>
      <color theme="1"/>
      <name val="Arial"/>
      <family val="2"/>
    </font>
    <font>
      <sz val="11"/>
      <name val="Calibri"/>
      <family val="2"/>
    </font>
    <font>
      <sz val="8"/>
      <name val="Calibri"/>
      <family val="2"/>
    </font>
    <font>
      <sz val="10"/>
      <color theme="1"/>
      <name val="Aptos Narrow"/>
      <family val="2"/>
      <scheme val="minor"/>
    </font>
    <font>
      <b/>
      <sz val="10"/>
      <color theme="4" tint="-0.249977111117893"/>
      <name val="Aptos Narrow"/>
      <family val="2"/>
      <scheme val="minor"/>
    </font>
  </fonts>
  <fills count="13">
    <fill>
      <patternFill patternType="none"/>
    </fill>
    <fill>
      <patternFill patternType="gray125"/>
    </fill>
    <fill>
      <patternFill patternType="solid">
        <fgColor theme="4" tint="0.59999389629810485"/>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0" tint="-0.249977111117893"/>
        <bgColor indexed="64"/>
      </patternFill>
    </fill>
    <fill>
      <patternFill patternType="solid">
        <fgColor theme="0" tint="-4.9989318521683403E-2"/>
        <bgColor indexed="64"/>
      </patternFill>
    </fill>
    <fill>
      <patternFill patternType="solid">
        <fgColor theme="0" tint="-0.34998626667073579"/>
        <bgColor indexed="64"/>
      </patternFill>
    </fill>
    <fill>
      <patternFill patternType="solid">
        <fgColor rgb="FFFFFF00"/>
        <bgColor indexed="64"/>
      </patternFill>
    </fill>
    <fill>
      <patternFill patternType="solid">
        <fgColor rgb="FF92D050"/>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2"/>
        <bgColor indexed="64"/>
      </patternFill>
    </fill>
  </fills>
  <borders count="35">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right/>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bottom/>
      <diagonal/>
    </border>
    <border>
      <left style="thin">
        <color indexed="64"/>
      </left>
      <right style="thin">
        <color indexed="64"/>
      </right>
      <top/>
      <bottom style="thin">
        <color indexed="64"/>
      </bottom>
      <diagonal/>
    </border>
    <border>
      <left style="medium">
        <color indexed="64"/>
      </left>
      <right style="thin">
        <color indexed="64"/>
      </right>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thin">
        <color indexed="64"/>
      </top>
      <bottom style="thin">
        <color indexed="64"/>
      </bottom>
      <diagonal/>
    </border>
    <border>
      <left/>
      <right/>
      <top style="thin">
        <color indexed="64"/>
      </top>
      <bottom/>
      <diagonal/>
    </border>
    <border>
      <left style="medium">
        <color indexed="64"/>
      </left>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style="medium">
        <color indexed="64"/>
      </right>
      <top/>
      <bottom style="thin">
        <color indexed="64"/>
      </bottom>
      <diagonal/>
    </border>
    <border>
      <left/>
      <right/>
      <top style="thin">
        <color indexed="64"/>
      </top>
      <bottom style="thin">
        <color indexed="64"/>
      </bottom>
      <diagonal/>
    </border>
    <border>
      <left style="medium">
        <color indexed="64"/>
      </left>
      <right/>
      <top/>
      <bottom/>
      <diagonal/>
    </border>
    <border>
      <left/>
      <right style="thin">
        <color indexed="64"/>
      </right>
      <top/>
      <bottom style="medium">
        <color indexed="64"/>
      </bottom>
      <diagonal/>
    </border>
    <border>
      <left style="thin">
        <color rgb="FF000000"/>
      </left>
      <right/>
      <top style="thin">
        <color rgb="FF000000"/>
      </top>
      <bottom style="thin">
        <color rgb="FF000000"/>
      </bottom>
      <diagonal/>
    </border>
    <border>
      <left style="thin">
        <color rgb="FF000000"/>
      </left>
      <right/>
      <top/>
      <bottom style="thin">
        <color rgb="FF000000"/>
      </bottom>
      <diagonal/>
    </border>
    <border>
      <left style="thin">
        <color rgb="FF000000"/>
      </left>
      <right/>
      <top style="thin">
        <color rgb="FF000000"/>
      </top>
      <bottom/>
      <diagonal/>
    </border>
    <border>
      <left/>
      <right/>
      <top style="thin">
        <color theme="4"/>
      </top>
      <bottom style="thin">
        <color theme="4"/>
      </bottom>
      <diagonal/>
    </border>
  </borders>
  <cellStyleXfs count="15">
    <xf numFmtId="0" fontId="0" fillId="0" borderId="0"/>
    <xf numFmtId="44" fontId="1" fillId="0" borderId="0" applyFont="0" applyFill="0" applyBorder="0" applyAlignment="0" applyProtection="0"/>
    <xf numFmtId="0" fontId="1" fillId="0" borderId="0"/>
    <xf numFmtId="41" fontId="1" fillId="0" borderId="0" applyFont="0" applyFill="0" applyBorder="0" applyAlignment="0" applyProtection="0"/>
    <xf numFmtId="0" fontId="1" fillId="0" borderId="0"/>
    <xf numFmtId="0" fontId="4" fillId="0" borderId="0"/>
    <xf numFmtId="43" fontId="1" fillId="0" borderId="0" applyFont="0" applyFill="0" applyBorder="0" applyAlignment="0" applyProtection="0"/>
    <xf numFmtId="0" fontId="7" fillId="0" borderId="0"/>
    <xf numFmtId="165" fontId="4" fillId="0" borderId="0" applyFont="0" applyFill="0" applyBorder="0" applyAlignment="0" applyProtection="0"/>
    <xf numFmtId="44" fontId="1" fillId="0" borderId="0" applyFont="0" applyFill="0" applyBorder="0" applyAlignment="0" applyProtection="0"/>
    <xf numFmtId="0" fontId="15" fillId="0" borderId="0"/>
    <xf numFmtId="0" fontId="15" fillId="0" borderId="0"/>
    <xf numFmtId="0" fontId="1" fillId="0" borderId="0"/>
    <xf numFmtId="9" fontId="1" fillId="0" borderId="0" applyFont="0" applyFill="0" applyBorder="0" applyAlignment="0" applyProtection="0"/>
    <xf numFmtId="0" fontId="1" fillId="0" borderId="0"/>
  </cellStyleXfs>
  <cellXfs count="242">
    <xf numFmtId="0" fontId="0" fillId="0" borderId="0" xfId="0"/>
    <xf numFmtId="0" fontId="2" fillId="0" borderId="0" xfId="0" applyFont="1" applyAlignment="1">
      <alignment horizontal="center" vertical="center"/>
    </xf>
    <xf numFmtId="0" fontId="2" fillId="0" borderId="0" xfId="0" applyFont="1" applyAlignment="1">
      <alignment vertical="center"/>
    </xf>
    <xf numFmtId="0" fontId="10" fillId="0" borderId="5" xfId="2" applyFont="1" applyBorder="1" applyAlignment="1">
      <alignment horizontal="center" vertical="center"/>
    </xf>
    <xf numFmtId="0" fontId="10" fillId="5" borderId="5" xfId="2" applyFont="1" applyFill="1" applyBorder="1" applyAlignment="1">
      <alignment vertical="center" wrapText="1"/>
    </xf>
    <xf numFmtId="0" fontId="10" fillId="5" borderId="5" xfId="2" applyFont="1" applyFill="1" applyBorder="1" applyAlignment="1">
      <alignment horizontal="center" vertical="center" wrapText="1"/>
    </xf>
    <xf numFmtId="0" fontId="10" fillId="6" borderId="5" xfId="2" applyFont="1" applyFill="1" applyBorder="1" applyAlignment="1">
      <alignment vertical="center" wrapText="1"/>
    </xf>
    <xf numFmtId="0" fontId="10" fillId="6" borderId="5" xfId="2" applyFont="1" applyFill="1" applyBorder="1" applyAlignment="1">
      <alignment horizontal="center" vertical="center" wrapText="1"/>
    </xf>
    <xf numFmtId="0" fontId="10" fillId="3" borderId="5" xfId="2" applyFont="1" applyFill="1" applyBorder="1" applyAlignment="1">
      <alignment vertical="center" wrapText="1"/>
    </xf>
    <xf numFmtId="0" fontId="10" fillId="3" borderId="5" xfId="2" applyFont="1" applyFill="1" applyBorder="1" applyAlignment="1">
      <alignment horizontal="center" vertical="center" wrapText="1"/>
    </xf>
    <xf numFmtId="0" fontId="10" fillId="7" borderId="5" xfId="2" applyFont="1" applyFill="1" applyBorder="1" applyAlignment="1">
      <alignment vertical="center" wrapText="1"/>
    </xf>
    <xf numFmtId="0" fontId="10" fillId="7" borderId="12" xfId="2" applyFont="1" applyFill="1" applyBorder="1" applyAlignment="1">
      <alignment horizontal="center" vertical="center" wrapText="1"/>
    </xf>
    <xf numFmtId="0" fontId="10" fillId="3" borderId="12" xfId="2" applyFont="1" applyFill="1" applyBorder="1" applyAlignment="1">
      <alignment horizontal="center" vertical="center" wrapText="1"/>
    </xf>
    <xf numFmtId="0" fontId="10" fillId="3" borderId="9" xfId="2" applyFont="1" applyFill="1" applyBorder="1" applyAlignment="1">
      <alignment horizontal="center" vertical="center" wrapText="1"/>
    </xf>
    <xf numFmtId="0" fontId="11" fillId="0" borderId="0" xfId="2" applyFont="1"/>
    <xf numFmtId="42" fontId="11" fillId="0" borderId="0" xfId="2" applyNumberFormat="1" applyFont="1"/>
    <xf numFmtId="0" fontId="11" fillId="0" borderId="5" xfId="2" applyFont="1" applyBorder="1"/>
    <xf numFmtId="0" fontId="10" fillId="8" borderId="15" xfId="2" applyFont="1" applyFill="1" applyBorder="1"/>
    <xf numFmtId="42" fontId="11" fillId="8" borderId="0" xfId="2" applyNumberFormat="1" applyFont="1" applyFill="1"/>
    <xf numFmtId="0" fontId="11" fillId="8" borderId="5" xfId="9" applyNumberFormat="1" applyFont="1" applyFill="1" applyBorder="1" applyAlignment="1">
      <alignment horizontal="center"/>
    </xf>
    <xf numFmtId="42" fontId="11" fillId="8" borderId="5" xfId="2" applyNumberFormat="1" applyFont="1" applyFill="1" applyBorder="1"/>
    <xf numFmtId="0" fontId="11" fillId="8" borderId="5" xfId="2" applyFont="1" applyFill="1" applyBorder="1" applyAlignment="1">
      <alignment vertical="center"/>
    </xf>
    <xf numFmtId="42" fontId="11" fillId="8" borderId="15" xfId="2" applyNumberFormat="1" applyFont="1" applyFill="1" applyBorder="1"/>
    <xf numFmtId="0" fontId="10" fillId="8" borderId="5" xfId="2" applyFont="1" applyFill="1" applyBorder="1"/>
    <xf numFmtId="0" fontId="10" fillId="9" borderId="5" xfId="2" applyFont="1" applyFill="1" applyBorder="1"/>
    <xf numFmtId="0" fontId="11" fillId="9" borderId="0" xfId="2" applyFont="1" applyFill="1"/>
    <xf numFmtId="0" fontId="11" fillId="9" borderId="5" xfId="2" applyFont="1" applyFill="1" applyBorder="1"/>
    <xf numFmtId="0" fontId="11" fillId="9" borderId="15" xfId="2" applyFont="1" applyFill="1" applyBorder="1"/>
    <xf numFmtId="42" fontId="10" fillId="9" borderId="15" xfId="2" applyNumberFormat="1" applyFont="1" applyFill="1" applyBorder="1"/>
    <xf numFmtId="42" fontId="10" fillId="9" borderId="0" xfId="2" applyNumberFormat="1" applyFont="1" applyFill="1"/>
    <xf numFmtId="44" fontId="11" fillId="9" borderId="0" xfId="2" applyNumberFormat="1" applyFont="1" applyFill="1"/>
    <xf numFmtId="0" fontId="12" fillId="0" borderId="0" xfId="2" applyFont="1" applyAlignment="1">
      <alignment vertical="center"/>
    </xf>
    <xf numFmtId="0" fontId="11" fillId="0" borderId="0" xfId="2" applyFont="1" applyAlignment="1">
      <alignment vertical="center" wrapText="1"/>
    </xf>
    <xf numFmtId="0" fontId="1" fillId="0" borderId="0" xfId="2"/>
    <xf numFmtId="0" fontId="8" fillId="0" borderId="0" xfId="2" applyFont="1"/>
    <xf numFmtId="0" fontId="11" fillId="2" borderId="1" xfId="2" applyFont="1" applyFill="1" applyBorder="1" applyAlignment="1">
      <alignment horizontal="center" vertical="center" wrapText="1"/>
    </xf>
    <xf numFmtId="0" fontId="10" fillId="2" borderId="2" xfId="2" applyFont="1" applyFill="1" applyBorder="1" applyAlignment="1">
      <alignment horizontal="center" vertical="center"/>
    </xf>
    <xf numFmtId="0" fontId="10" fillId="2" borderId="2" xfId="2" applyFont="1" applyFill="1" applyBorder="1" applyAlignment="1">
      <alignment horizontal="center" vertical="center" wrapText="1"/>
    </xf>
    <xf numFmtId="0" fontId="10" fillId="2" borderId="2" xfId="2" applyFont="1" applyFill="1" applyBorder="1" applyAlignment="1">
      <alignment horizontal="center" wrapText="1"/>
    </xf>
    <xf numFmtId="0" fontId="11" fillId="0" borderId="4" xfId="2" applyFont="1" applyBorder="1" applyAlignment="1">
      <alignment horizontal="center"/>
    </xf>
    <xf numFmtId="0" fontId="13" fillId="0" borderId="5" xfId="2" applyFont="1" applyBorder="1"/>
    <xf numFmtId="41" fontId="11" fillId="0" borderId="5" xfId="3" applyFont="1" applyBorder="1" applyAlignment="1">
      <alignment horizontal="center"/>
    </xf>
    <xf numFmtId="41" fontId="13" fillId="0" borderId="5" xfId="2" applyNumberFormat="1" applyFont="1" applyBorder="1" applyAlignment="1">
      <alignment horizontal="center"/>
    </xf>
    <xf numFmtId="41" fontId="11" fillId="0" borderId="5" xfId="2" applyNumberFormat="1" applyFont="1" applyBorder="1"/>
    <xf numFmtId="41" fontId="1" fillId="0" borderId="0" xfId="2" applyNumberFormat="1"/>
    <xf numFmtId="41" fontId="11" fillId="0" borderId="5" xfId="3" applyFont="1" applyFill="1" applyBorder="1" applyAlignment="1">
      <alignment horizontal="center"/>
    </xf>
    <xf numFmtId="0" fontId="13" fillId="0" borderId="5" xfId="2" applyFont="1" applyBorder="1" applyAlignment="1">
      <alignment horizontal="left"/>
    </xf>
    <xf numFmtId="0" fontId="13" fillId="0" borderId="5" xfId="2" applyFont="1" applyBorder="1" applyAlignment="1">
      <alignment wrapText="1"/>
    </xf>
    <xf numFmtId="0" fontId="13" fillId="0" borderId="0" xfId="2" applyFont="1"/>
    <xf numFmtId="164" fontId="8" fillId="0" borderId="0" xfId="2" applyNumberFormat="1" applyFont="1"/>
    <xf numFmtId="0" fontId="8" fillId="0" borderId="0" xfId="2" applyFont="1" applyAlignment="1">
      <alignment horizontal="center"/>
    </xf>
    <xf numFmtId="41" fontId="13" fillId="0" borderId="0" xfId="2" applyNumberFormat="1" applyFont="1" applyAlignment="1">
      <alignment horizontal="center"/>
    </xf>
    <xf numFmtId="41" fontId="13" fillId="0" borderId="5" xfId="3" applyFont="1" applyBorder="1" applyAlignment="1">
      <alignment horizontal="center"/>
    </xf>
    <xf numFmtId="44" fontId="11" fillId="8" borderId="5" xfId="9" applyFont="1" applyFill="1" applyBorder="1"/>
    <xf numFmtId="0" fontId="11" fillId="8" borderId="5" xfId="2" applyFont="1" applyFill="1" applyBorder="1"/>
    <xf numFmtId="42" fontId="11" fillId="9" borderId="5" xfId="2" applyNumberFormat="1" applyFont="1" applyFill="1" applyBorder="1"/>
    <xf numFmtId="0" fontId="15" fillId="0" borderId="0" xfId="10"/>
    <xf numFmtId="0" fontId="2" fillId="0" borderId="0" xfId="10" applyFont="1"/>
    <xf numFmtId="0" fontId="17" fillId="0" borderId="0" xfId="10" applyFont="1"/>
    <xf numFmtId="6" fontId="18" fillId="0" borderId="0" xfId="10" applyNumberFormat="1" applyFont="1"/>
    <xf numFmtId="3" fontId="18" fillId="0" borderId="0" xfId="10" applyNumberFormat="1" applyFont="1"/>
    <xf numFmtId="0" fontId="19" fillId="0" borderId="0" xfId="10" applyFont="1"/>
    <xf numFmtId="166" fontId="19" fillId="0" borderId="0" xfId="10" applyNumberFormat="1" applyFont="1"/>
    <xf numFmtId="166" fontId="18" fillId="0" borderId="0" xfId="10" applyNumberFormat="1" applyFont="1"/>
    <xf numFmtId="166" fontId="21" fillId="0" borderId="0" xfId="10" applyNumberFormat="1" applyFont="1"/>
    <xf numFmtId="0" fontId="21" fillId="0" borderId="0" xfId="10" applyFont="1"/>
    <xf numFmtId="0" fontId="22" fillId="0" borderId="0" xfId="10" applyFont="1"/>
    <xf numFmtId="0" fontId="23" fillId="0" borderId="0" xfId="10" applyFont="1"/>
    <xf numFmtId="164" fontId="5" fillId="0" borderId="5" xfId="1" applyNumberFormat="1" applyFont="1" applyFill="1" applyBorder="1" applyAlignment="1" applyProtection="1">
      <alignment horizontal="center" vertical="center"/>
      <protection locked="0"/>
    </xf>
    <xf numFmtId="164" fontId="24" fillId="0" borderId="12" xfId="1" applyNumberFormat="1" applyFont="1" applyFill="1" applyBorder="1" applyAlignment="1">
      <alignment vertical="center"/>
    </xf>
    <xf numFmtId="164" fontId="24" fillId="0" borderId="5" xfId="1" applyNumberFormat="1" applyFont="1" applyFill="1" applyBorder="1" applyAlignment="1">
      <alignment horizontal="center" vertical="center"/>
    </xf>
    <xf numFmtId="164" fontId="5" fillId="0" borderId="6" xfId="1" applyNumberFormat="1" applyFont="1" applyFill="1" applyBorder="1" applyAlignment="1" applyProtection="1">
      <alignment horizontal="center" vertical="center"/>
      <protection locked="0"/>
    </xf>
    <xf numFmtId="164" fontId="9" fillId="3" borderId="5" xfId="5" applyNumberFormat="1" applyFont="1" applyFill="1" applyBorder="1" applyAlignment="1">
      <alignment horizontal="center" vertical="center" wrapText="1"/>
    </xf>
    <xf numFmtId="164" fontId="9" fillId="3" borderId="5" xfId="0" applyNumberFormat="1" applyFont="1" applyFill="1" applyBorder="1" applyAlignment="1">
      <alignment horizontal="center" vertical="center" wrapText="1"/>
    </xf>
    <xf numFmtId="0" fontId="9" fillId="3" borderId="5" xfId="5" applyFont="1" applyFill="1" applyBorder="1" applyAlignment="1">
      <alignment horizontal="center" vertical="center" wrapText="1"/>
    </xf>
    <xf numFmtId="0" fontId="2" fillId="0" borderId="5" xfId="0" applyFont="1" applyBorder="1" applyAlignment="1">
      <alignment horizontal="center" vertical="center"/>
    </xf>
    <xf numFmtId="0" fontId="6" fillId="4" borderId="5" xfId="0" applyFont="1" applyFill="1" applyBorder="1" applyAlignment="1">
      <alignment horizontal="center" vertical="center" wrapText="1"/>
    </xf>
    <xf numFmtId="0" fontId="6" fillId="4" borderId="5" xfId="0" applyFont="1" applyFill="1" applyBorder="1" applyAlignment="1">
      <alignment horizontal="center" vertical="center"/>
    </xf>
    <xf numFmtId="0" fontId="6" fillId="10" borderId="5" xfId="0" applyFont="1" applyFill="1" applyBorder="1" applyAlignment="1">
      <alignment horizontal="center" vertical="center" wrapText="1"/>
    </xf>
    <xf numFmtId="164" fontId="9" fillId="10" borderId="5" xfId="0" applyNumberFormat="1" applyFont="1" applyFill="1" applyBorder="1" applyAlignment="1">
      <alignment vertical="center"/>
    </xf>
    <xf numFmtId="0" fontId="9" fillId="10" borderId="5" xfId="0" applyFont="1" applyFill="1" applyBorder="1" applyAlignment="1">
      <alignment vertical="center"/>
    </xf>
    <xf numFmtId="164" fontId="2" fillId="0" borderId="0" xfId="0" applyNumberFormat="1" applyFont="1" applyAlignment="1">
      <alignment vertical="center"/>
    </xf>
    <xf numFmtId="0" fontId="16" fillId="0" borderId="0" xfId="2" applyFont="1" applyAlignment="1">
      <alignment horizontal="center" wrapText="1"/>
    </xf>
    <xf numFmtId="41" fontId="11" fillId="0" borderId="0" xfId="2" applyNumberFormat="1" applyFont="1"/>
    <xf numFmtId="164" fontId="8" fillId="0" borderId="0" xfId="2" applyNumberFormat="1" applyFont="1" applyAlignment="1">
      <alignment wrapText="1"/>
    </xf>
    <xf numFmtId="164" fontId="5" fillId="0" borderId="5" xfId="0" applyNumberFormat="1" applyFont="1" applyBorder="1" applyAlignment="1">
      <alignment horizontal="center" vertical="center" wrapText="1"/>
    </xf>
    <xf numFmtId="164" fontId="5" fillId="0" borderId="5" xfId="0" applyNumberFormat="1" applyFont="1" applyBorder="1" applyAlignment="1">
      <alignment vertical="center" wrapText="1"/>
    </xf>
    <xf numFmtId="0" fontId="5" fillId="0" borderId="5" xfId="0" applyFont="1" applyBorder="1" applyAlignment="1">
      <alignment horizontal="center" vertical="center"/>
    </xf>
    <xf numFmtId="164" fontId="5" fillId="0" borderId="5" xfId="0" applyNumberFormat="1" applyFont="1" applyBorder="1" applyAlignment="1">
      <alignment horizontal="center" vertical="center"/>
    </xf>
    <xf numFmtId="164" fontId="5" fillId="0" borderId="5" xfId="1" applyNumberFormat="1" applyFont="1" applyFill="1" applyBorder="1" applyAlignment="1">
      <alignment vertical="center"/>
    </xf>
    <xf numFmtId="164" fontId="5" fillId="0" borderId="12" xfId="0" applyNumberFormat="1" applyFont="1" applyBorder="1" applyAlignment="1">
      <alignment vertical="center" wrapText="1"/>
    </xf>
    <xf numFmtId="164" fontId="5" fillId="0" borderId="12" xfId="0" applyNumberFormat="1" applyFont="1" applyBorder="1" applyAlignment="1">
      <alignment horizontal="center" vertical="center" wrapText="1"/>
    </xf>
    <xf numFmtId="0" fontId="5" fillId="0" borderId="12" xfId="0" applyFont="1" applyBorder="1" applyAlignment="1">
      <alignment horizontal="center" vertical="center"/>
    </xf>
    <xf numFmtId="164" fontId="5" fillId="0" borderId="12" xfId="0" applyNumberFormat="1" applyFont="1" applyBorder="1" applyAlignment="1">
      <alignment horizontal="center" vertical="center"/>
    </xf>
    <xf numFmtId="164" fontId="3" fillId="0" borderId="3" xfId="0" applyNumberFormat="1" applyFont="1" applyBorder="1" applyAlignment="1">
      <alignment horizontal="left" vertical="center" wrapText="1"/>
    </xf>
    <xf numFmtId="164" fontId="3" fillId="0" borderId="17" xfId="0" applyNumberFormat="1" applyFont="1" applyBorder="1" applyAlignment="1">
      <alignment horizontal="left" vertical="center" wrapText="1"/>
    </xf>
    <xf numFmtId="0" fontId="3" fillId="0" borderId="17" xfId="0" applyFont="1" applyBorder="1" applyAlignment="1">
      <alignment horizontal="left" vertical="center" wrapText="1"/>
    </xf>
    <xf numFmtId="164" fontId="6" fillId="0" borderId="13" xfId="1" applyNumberFormat="1" applyFont="1" applyFill="1" applyBorder="1" applyAlignment="1">
      <alignment vertical="center"/>
    </xf>
    <xf numFmtId="164" fontId="6" fillId="0" borderId="21" xfId="1" applyNumberFormat="1" applyFont="1" applyFill="1" applyBorder="1" applyAlignment="1">
      <alignment vertical="center"/>
    </xf>
    <xf numFmtId="0" fontId="5" fillId="0" borderId="0" xfId="0" applyFont="1" applyAlignment="1">
      <alignment vertical="center"/>
    </xf>
    <xf numFmtId="164" fontId="5" fillId="0" borderId="15" xfId="0" applyNumberFormat="1" applyFont="1" applyBorder="1" applyAlignment="1">
      <alignment horizontal="left" vertical="center"/>
    </xf>
    <xf numFmtId="164" fontId="5" fillId="0" borderId="15" xfId="0" applyNumberFormat="1" applyFont="1" applyBorder="1" applyAlignment="1">
      <alignment horizontal="center" vertical="center"/>
    </xf>
    <xf numFmtId="0" fontId="5" fillId="0" borderId="15" xfId="0" applyFont="1" applyBorder="1" applyAlignment="1">
      <alignment horizontal="center" vertical="center" wrapText="1"/>
    </xf>
    <xf numFmtId="164" fontId="5" fillId="0" borderId="15" xfId="0" applyNumberFormat="1" applyFont="1" applyBorder="1" applyAlignment="1">
      <alignment horizontal="center" vertical="center" wrapText="1"/>
    </xf>
    <xf numFmtId="164" fontId="5" fillId="0" borderId="5" xfId="0" applyNumberFormat="1" applyFont="1" applyBorder="1" applyAlignment="1">
      <alignment horizontal="left" vertical="center"/>
    </xf>
    <xf numFmtId="0" fontId="5" fillId="0" borderId="5" xfId="0" applyFont="1" applyBorder="1" applyAlignment="1">
      <alignment horizontal="center" vertical="center" wrapText="1"/>
    </xf>
    <xf numFmtId="164" fontId="5" fillId="0" borderId="12" xfId="0" applyNumberFormat="1" applyFont="1" applyBorder="1" applyAlignment="1">
      <alignment horizontal="left" vertical="center"/>
    </xf>
    <xf numFmtId="0" fontId="5" fillId="0" borderId="12" xfId="0" applyFont="1" applyBorder="1" applyAlignment="1">
      <alignment horizontal="center" vertical="center" wrapText="1"/>
    </xf>
    <xf numFmtId="164" fontId="5" fillId="0" borderId="2" xfId="0" applyNumberFormat="1" applyFont="1" applyBorder="1" applyAlignment="1">
      <alignment horizontal="left" vertical="center" wrapText="1"/>
    </xf>
    <xf numFmtId="164" fontId="0" fillId="0" borderId="13" xfId="0" applyNumberFormat="1" applyBorder="1"/>
    <xf numFmtId="164" fontId="0" fillId="0" borderId="21" xfId="0" applyNumberFormat="1" applyBorder="1"/>
    <xf numFmtId="0" fontId="0" fillId="0" borderId="13" xfId="0" applyBorder="1"/>
    <xf numFmtId="164" fontId="3" fillId="0" borderId="14" xfId="0" applyNumberFormat="1" applyFont="1" applyBorder="1" applyAlignment="1">
      <alignment horizontal="center" vertical="center" wrapText="1"/>
    </xf>
    <xf numFmtId="164" fontId="5" fillId="0" borderId="5" xfId="0" applyNumberFormat="1" applyFont="1" applyBorder="1" applyAlignment="1">
      <alignment horizontal="left" vertical="center" wrapText="1"/>
    </xf>
    <xf numFmtId="0" fontId="2" fillId="0" borderId="0" xfId="0" applyFont="1" applyAlignment="1">
      <alignment vertical="center" wrapText="1"/>
    </xf>
    <xf numFmtId="164" fontId="6" fillId="0" borderId="5" xfId="0" applyNumberFormat="1" applyFont="1" applyBorder="1" applyAlignment="1">
      <alignment vertical="center"/>
    </xf>
    <xf numFmtId="164" fontId="3" fillId="0" borderId="24" xfId="0" applyNumberFormat="1" applyFont="1" applyBorder="1" applyAlignment="1">
      <alignment horizontal="left" vertical="center" wrapText="1"/>
    </xf>
    <xf numFmtId="0" fontId="5" fillId="11" borderId="0" xfId="0" applyFont="1" applyFill="1" applyAlignment="1">
      <alignment vertical="center"/>
    </xf>
    <xf numFmtId="0" fontId="9" fillId="11" borderId="5" xfId="0" applyFont="1" applyFill="1" applyBorder="1" applyAlignment="1">
      <alignment horizontal="center" vertical="center"/>
    </xf>
    <xf numFmtId="164" fontId="9" fillId="11" borderId="5" xfId="5" applyNumberFormat="1" applyFont="1" applyFill="1" applyBorder="1" applyAlignment="1">
      <alignment horizontal="center" vertical="center" wrapText="1"/>
    </xf>
    <xf numFmtId="164" fontId="5" fillId="11" borderId="5" xfId="0" applyNumberFormat="1" applyFont="1" applyFill="1" applyBorder="1" applyAlignment="1">
      <alignment vertical="center"/>
    </xf>
    <xf numFmtId="164" fontId="6" fillId="11" borderId="20" xfId="0" applyNumberFormat="1" applyFont="1" applyFill="1" applyBorder="1" applyAlignment="1">
      <alignment vertical="center"/>
    </xf>
    <xf numFmtId="164" fontId="6" fillId="11" borderId="21" xfId="0" applyNumberFormat="1" applyFont="1" applyFill="1" applyBorder="1" applyAlignment="1">
      <alignment vertical="center"/>
    </xf>
    <xf numFmtId="164" fontId="5" fillId="11" borderId="5" xfId="1" applyNumberFormat="1" applyFont="1" applyFill="1" applyBorder="1" applyAlignment="1" applyProtection="1">
      <alignment horizontal="center" vertical="center"/>
      <protection locked="0"/>
    </xf>
    <xf numFmtId="164" fontId="16" fillId="11" borderId="5" xfId="1" applyNumberFormat="1" applyFont="1" applyFill="1" applyBorder="1" applyAlignment="1">
      <alignment wrapText="1"/>
    </xf>
    <xf numFmtId="164" fontId="5" fillId="11" borderId="12" xfId="1" applyNumberFormat="1" applyFont="1" applyFill="1" applyBorder="1" applyAlignment="1" applyProtection="1">
      <alignment horizontal="center" vertical="center"/>
      <protection locked="0"/>
    </xf>
    <xf numFmtId="164" fontId="16" fillId="11" borderId="20" xfId="1" applyNumberFormat="1" applyFont="1" applyFill="1" applyBorder="1" applyAlignment="1">
      <alignment wrapText="1"/>
    </xf>
    <xf numFmtId="0" fontId="0" fillId="0" borderId="0" xfId="2" applyFont="1"/>
    <xf numFmtId="164" fontId="2" fillId="0" borderId="5" xfId="0" applyNumberFormat="1" applyFont="1" applyBorder="1" applyAlignment="1">
      <alignment vertical="center"/>
    </xf>
    <xf numFmtId="164" fontId="3" fillId="0" borderId="5" xfId="1" applyNumberFormat="1" applyFont="1" applyFill="1" applyBorder="1" applyAlignment="1" applyProtection="1">
      <alignment horizontal="right" vertical="center"/>
    </xf>
    <xf numFmtId="44" fontId="11" fillId="0" borderId="0" xfId="2" applyNumberFormat="1" applyFont="1"/>
    <xf numFmtId="44" fontId="11" fillId="9" borderId="5" xfId="2" applyNumberFormat="1" applyFont="1" applyFill="1" applyBorder="1"/>
    <xf numFmtId="44" fontId="12" fillId="0" borderId="0" xfId="2" applyNumberFormat="1" applyFont="1" applyAlignment="1">
      <alignment vertical="center"/>
    </xf>
    <xf numFmtId="164" fontId="6" fillId="0" borderId="5" xfId="0" applyNumberFormat="1" applyFont="1" applyBorder="1" applyAlignment="1">
      <alignment horizontal="left" vertical="center" wrapText="1"/>
    </xf>
    <xf numFmtId="41" fontId="13" fillId="12" borderId="5" xfId="2" applyNumberFormat="1" applyFont="1" applyFill="1" applyBorder="1" applyAlignment="1">
      <alignment horizontal="center"/>
    </xf>
    <xf numFmtId="164" fontId="8" fillId="12" borderId="5" xfId="2" applyNumberFormat="1" applyFont="1" applyFill="1" applyBorder="1" applyAlignment="1">
      <alignment wrapText="1"/>
    </xf>
    <xf numFmtId="41" fontId="13" fillId="4" borderId="22" xfId="2" applyNumberFormat="1" applyFont="1" applyFill="1" applyBorder="1" applyAlignment="1">
      <alignment horizontal="center"/>
    </xf>
    <xf numFmtId="164" fontId="8" fillId="4" borderId="5" xfId="2" applyNumberFormat="1" applyFont="1" applyFill="1" applyBorder="1" applyAlignment="1">
      <alignment wrapText="1"/>
    </xf>
    <xf numFmtId="164" fontId="9" fillId="4" borderId="9" xfId="5" applyNumberFormat="1" applyFont="1" applyFill="1" applyBorder="1" applyAlignment="1">
      <alignment horizontal="center" vertical="center" wrapText="1"/>
    </xf>
    <xf numFmtId="0" fontId="6" fillId="0" borderId="5" xfId="0" applyFont="1" applyBorder="1" applyAlignment="1">
      <alignment horizontal="left" vertical="center" wrapText="1"/>
    </xf>
    <xf numFmtId="164" fontId="9" fillId="4" borderId="5" xfId="5" applyNumberFormat="1" applyFont="1" applyFill="1" applyBorder="1" applyAlignment="1">
      <alignment horizontal="center" vertical="center" wrapText="1"/>
    </xf>
    <xf numFmtId="164" fontId="9" fillId="4" borderId="7" xfId="5" applyNumberFormat="1" applyFont="1" applyFill="1" applyBorder="1" applyAlignment="1">
      <alignment horizontal="center" vertical="center" wrapText="1"/>
    </xf>
    <xf numFmtId="164" fontId="3" fillId="0" borderId="25" xfId="0" applyNumberFormat="1" applyFont="1" applyBorder="1" applyAlignment="1">
      <alignment horizontal="center" vertical="center" wrapText="1"/>
    </xf>
    <xf numFmtId="164" fontId="16" fillId="0" borderId="12" xfId="1" applyNumberFormat="1" applyFont="1" applyFill="1" applyBorder="1" applyAlignment="1">
      <alignment wrapText="1"/>
    </xf>
    <xf numFmtId="164" fontId="16" fillId="0" borderId="16" xfId="1" applyNumberFormat="1" applyFont="1" applyFill="1" applyBorder="1" applyAlignment="1">
      <alignment wrapText="1"/>
    </xf>
    <xf numFmtId="164" fontId="16" fillId="0" borderId="26" xfId="1" applyNumberFormat="1" applyFont="1" applyFill="1" applyBorder="1" applyAlignment="1">
      <alignment wrapText="1"/>
    </xf>
    <xf numFmtId="164" fontId="9" fillId="4" borderId="8" xfId="5" applyNumberFormat="1" applyFont="1" applyFill="1" applyBorder="1" applyAlignment="1">
      <alignment horizontal="center" vertical="center" wrapText="1"/>
    </xf>
    <xf numFmtId="164" fontId="3" fillId="0" borderId="11" xfId="0" applyNumberFormat="1" applyFont="1" applyBorder="1" applyAlignment="1">
      <alignment horizontal="center" vertical="center" wrapText="1"/>
    </xf>
    <xf numFmtId="0" fontId="2" fillId="0" borderId="5" xfId="0" applyFont="1" applyBorder="1" applyAlignment="1">
      <alignment horizontal="center" vertical="center" wrapText="1"/>
    </xf>
    <xf numFmtId="164" fontId="8" fillId="0" borderId="0" xfId="2" applyNumberFormat="1" applyFont="1" applyAlignment="1">
      <alignment horizontal="center"/>
    </xf>
    <xf numFmtId="164" fontId="5" fillId="0" borderId="0" xfId="0" applyNumberFormat="1" applyFont="1" applyAlignment="1">
      <alignment vertical="center"/>
    </xf>
    <xf numFmtId="0" fontId="6" fillId="0" borderId="5" xfId="0" applyFont="1" applyBorder="1" applyAlignment="1">
      <alignment horizontal="center" vertical="center"/>
    </xf>
    <xf numFmtId="0" fontId="8" fillId="0" borderId="0" xfId="0" applyFont="1" applyAlignment="1">
      <alignment horizontal="center" vertical="center" wrapText="1"/>
    </xf>
    <xf numFmtId="0" fontId="8" fillId="4" borderId="5" xfId="0" applyFont="1" applyFill="1" applyBorder="1" applyAlignment="1">
      <alignment horizontal="center" vertical="center" wrapText="1"/>
    </xf>
    <xf numFmtId="0" fontId="25" fillId="0" borderId="0" xfId="14" applyFont="1" applyAlignment="1">
      <alignment vertical="center"/>
    </xf>
    <xf numFmtId="0" fontId="26" fillId="0" borderId="0" xfId="14" applyFont="1" applyAlignment="1">
      <alignment vertical="center" wrapText="1"/>
    </xf>
    <xf numFmtId="0" fontId="26" fillId="0" borderId="0" xfId="14" applyFont="1"/>
    <xf numFmtId="0" fontId="10" fillId="12" borderId="15" xfId="2" applyFont="1" applyFill="1" applyBorder="1" applyAlignment="1">
      <alignment horizontal="center" vertical="center" wrapText="1"/>
    </xf>
    <xf numFmtId="0" fontId="10" fillId="4" borderId="27" xfId="2" applyFont="1" applyFill="1" applyBorder="1" applyAlignment="1">
      <alignment horizontal="center" vertical="center" wrapText="1"/>
    </xf>
    <xf numFmtId="0" fontId="8" fillId="0" borderId="5" xfId="2" applyFont="1" applyBorder="1" applyAlignment="1">
      <alignment horizontal="center"/>
    </xf>
    <xf numFmtId="164" fontId="6" fillId="11" borderId="12" xfId="0" applyNumberFormat="1" applyFont="1" applyFill="1" applyBorder="1" applyAlignment="1">
      <alignment vertical="center"/>
    </xf>
    <xf numFmtId="164" fontId="9" fillId="11" borderId="5" xfId="0" applyNumberFormat="1" applyFont="1" applyFill="1" applyBorder="1" applyAlignment="1">
      <alignment vertical="center"/>
    </xf>
    <xf numFmtId="164" fontId="3" fillId="0" borderId="0" xfId="1" applyNumberFormat="1" applyFont="1" applyFill="1" applyBorder="1" applyAlignment="1" applyProtection="1">
      <alignment horizontal="center" vertical="center"/>
    </xf>
    <xf numFmtId="0" fontId="9" fillId="0" borderId="0" xfId="0" applyFont="1" applyAlignment="1">
      <alignment horizontal="center" vertical="center"/>
    </xf>
    <xf numFmtId="0" fontId="6" fillId="0" borderId="0" xfId="0" applyFont="1" applyAlignment="1">
      <alignment horizontal="center" vertical="center"/>
    </xf>
    <xf numFmtId="164" fontId="6" fillId="0" borderId="0" xfId="0" applyNumberFormat="1" applyFont="1" applyAlignment="1">
      <alignment vertical="center"/>
    </xf>
    <xf numFmtId="164" fontId="2" fillId="0" borderId="0" xfId="0" applyNumberFormat="1" applyFont="1" applyAlignment="1">
      <alignment horizontal="center" vertical="center"/>
    </xf>
    <xf numFmtId="164" fontId="6" fillId="0" borderId="0" xfId="0" applyNumberFormat="1" applyFont="1" applyAlignment="1">
      <alignment horizontal="center" vertical="center"/>
    </xf>
    <xf numFmtId="0" fontId="6" fillId="0" borderId="0" xfId="0" applyFont="1" applyAlignment="1">
      <alignment vertical="center"/>
    </xf>
    <xf numFmtId="0" fontId="0" fillId="0" borderId="0" xfId="0" applyAlignment="1">
      <alignment vertical="center"/>
    </xf>
    <xf numFmtId="0" fontId="0" fillId="0" borderId="0" xfId="0" applyAlignment="1">
      <alignment vertical="center" wrapText="1"/>
    </xf>
    <xf numFmtId="0" fontId="8" fillId="0" borderId="0" xfId="0" applyFont="1" applyAlignment="1">
      <alignment vertical="center" wrapText="1"/>
    </xf>
    <xf numFmtId="10" fontId="0" fillId="0" borderId="0" xfId="0" applyNumberFormat="1" applyAlignment="1">
      <alignment vertical="center" wrapText="1"/>
    </xf>
    <xf numFmtId="10" fontId="8" fillId="0" borderId="0" xfId="0" applyNumberFormat="1" applyFont="1" applyAlignment="1">
      <alignment vertical="center" wrapText="1"/>
    </xf>
    <xf numFmtId="9" fontId="8" fillId="0" borderId="0" xfId="13" applyFont="1" applyAlignment="1">
      <alignment vertical="center" wrapText="1"/>
    </xf>
    <xf numFmtId="0" fontId="20" fillId="0" borderId="0" xfId="10" applyFont="1"/>
    <xf numFmtId="164" fontId="3" fillId="0" borderId="29" xfId="0" applyNumberFormat="1" applyFont="1" applyBorder="1" applyAlignment="1">
      <alignment horizontal="left" vertical="center" wrapText="1"/>
    </xf>
    <xf numFmtId="164" fontId="3" fillId="0" borderId="0" xfId="0" applyNumberFormat="1" applyFont="1" applyBorder="1" applyAlignment="1">
      <alignment horizontal="left" vertical="center" wrapText="1"/>
    </xf>
    <xf numFmtId="164" fontId="6" fillId="0" borderId="0" xfId="0" applyNumberFormat="1" applyFont="1" applyBorder="1" applyAlignment="1">
      <alignment horizontal="left" vertical="center" wrapText="1"/>
    </xf>
    <xf numFmtId="0" fontId="6" fillId="0" borderId="0" xfId="0" applyFont="1" applyBorder="1" applyAlignment="1">
      <alignment horizontal="left" vertical="center" wrapText="1"/>
    </xf>
    <xf numFmtId="164" fontId="6" fillId="0" borderId="5" xfId="0" applyNumberFormat="1" applyFont="1" applyBorder="1" applyAlignment="1">
      <alignment horizontal="left" vertical="center" wrapText="1"/>
    </xf>
    <xf numFmtId="0" fontId="0" fillId="4" borderId="5" xfId="0" applyFill="1" applyBorder="1" applyAlignment="1">
      <alignment horizontal="left" vertical="center" wrapText="1"/>
    </xf>
    <xf numFmtId="164" fontId="24" fillId="0" borderId="6" xfId="1" applyNumberFormat="1" applyFont="1" applyFill="1" applyBorder="1" applyAlignment="1">
      <alignment horizontal="center" vertical="center"/>
    </xf>
    <xf numFmtId="164" fontId="16" fillId="0" borderId="30" xfId="1" applyNumberFormat="1" applyFont="1" applyFill="1" applyBorder="1" applyAlignment="1">
      <alignment wrapText="1"/>
    </xf>
    <xf numFmtId="164" fontId="5" fillId="0" borderId="12" xfId="0" applyNumberFormat="1" applyFont="1" applyBorder="1" applyAlignment="1">
      <alignment horizontal="left" vertical="center" wrapText="1"/>
    </xf>
    <xf numFmtId="164" fontId="3" fillId="0" borderId="5" xfId="0" applyNumberFormat="1" applyFont="1" applyBorder="1" applyAlignment="1">
      <alignment horizontal="left" vertical="center" wrapText="1"/>
    </xf>
    <xf numFmtId="164" fontId="24" fillId="0" borderId="19" xfId="1" applyNumberFormat="1" applyFont="1" applyFill="1" applyBorder="1" applyAlignment="1">
      <alignment vertical="center"/>
    </xf>
    <xf numFmtId="164" fontId="9" fillId="3" borderId="15" xfId="5" applyNumberFormat="1" applyFont="1" applyFill="1" applyBorder="1" applyAlignment="1">
      <alignment horizontal="center" vertical="center" wrapText="1"/>
    </xf>
    <xf numFmtId="0" fontId="9" fillId="0" borderId="31" xfId="0" applyFont="1" applyBorder="1" applyAlignment="1">
      <alignment vertical="center"/>
    </xf>
    <xf numFmtId="164" fontId="9" fillId="0" borderId="0" xfId="0" applyNumberFormat="1" applyFont="1" applyAlignment="1">
      <alignment horizontal="center" vertical="center"/>
    </xf>
    <xf numFmtId="0" fontId="3" fillId="0" borderId="33" xfId="0" applyFont="1" applyBorder="1" applyAlignment="1">
      <alignment vertical="center" wrapText="1"/>
    </xf>
    <xf numFmtId="0" fontId="2" fillId="0" borderId="6" xfId="0" applyFont="1" applyBorder="1" applyAlignment="1">
      <alignment horizontal="center" vertical="center"/>
    </xf>
    <xf numFmtId="164" fontId="9" fillId="10" borderId="15" xfId="0" applyNumberFormat="1" applyFont="1" applyFill="1" applyBorder="1" applyAlignment="1">
      <alignment vertical="center"/>
    </xf>
    <xf numFmtId="0" fontId="2" fillId="0" borderId="18" xfId="0" applyFont="1" applyBorder="1" applyAlignment="1">
      <alignment vertical="center"/>
    </xf>
    <xf numFmtId="0" fontId="2" fillId="0" borderId="0" xfId="0" applyFont="1" applyBorder="1" applyAlignment="1">
      <alignment vertical="center"/>
    </xf>
    <xf numFmtId="0" fontId="6" fillId="0" borderId="6" xfId="0" applyFont="1" applyBorder="1" applyAlignment="1">
      <alignment horizontal="left" vertical="center"/>
    </xf>
    <xf numFmtId="0" fontId="16" fillId="0" borderId="5" xfId="2" applyFont="1" applyBorder="1" applyAlignment="1">
      <alignment horizontal="center" wrapText="1"/>
    </xf>
    <xf numFmtId="0" fontId="11" fillId="0" borderId="23" xfId="0" applyFont="1" applyBorder="1" applyAlignment="1">
      <alignment horizontal="left" wrapText="1"/>
    </xf>
    <xf numFmtId="0" fontId="11" fillId="0" borderId="0" xfId="2" applyFont="1" applyAlignment="1">
      <alignment horizontal="left"/>
    </xf>
    <xf numFmtId="0" fontId="11" fillId="0" borderId="0" xfId="2" applyFont="1" applyAlignment="1">
      <alignment wrapText="1"/>
    </xf>
    <xf numFmtId="0" fontId="1" fillId="0" borderId="0" xfId="2" applyAlignment="1">
      <alignment wrapText="1"/>
    </xf>
    <xf numFmtId="0" fontId="13" fillId="0" borderId="0" xfId="2" applyFont="1" applyAlignment="1">
      <alignment wrapText="1"/>
    </xf>
    <xf numFmtId="0" fontId="14" fillId="0" borderId="0" xfId="2" applyFont="1" applyAlignment="1">
      <alignment wrapText="1"/>
    </xf>
    <xf numFmtId="0" fontId="12" fillId="0" borderId="0" xfId="2" applyFont="1" applyAlignment="1">
      <alignment vertical="center"/>
    </xf>
    <xf numFmtId="0" fontId="25" fillId="0" borderId="0" xfId="14" applyFont="1" applyAlignment="1">
      <alignment vertical="center"/>
    </xf>
    <xf numFmtId="0" fontId="1" fillId="0" borderId="0" xfId="14"/>
    <xf numFmtId="0" fontId="8" fillId="0" borderId="0" xfId="2" applyFont="1" applyAlignment="1">
      <alignment horizontal="center" wrapText="1"/>
    </xf>
    <xf numFmtId="0" fontId="16" fillId="0" borderId="5" xfId="2" applyFont="1" applyBorder="1" applyAlignment="1">
      <alignment horizontal="center" wrapText="1"/>
    </xf>
    <xf numFmtId="0" fontId="11" fillId="0" borderId="23" xfId="2" applyFont="1" applyBorder="1" applyAlignment="1">
      <alignment horizontal="left" wrapText="1"/>
    </xf>
    <xf numFmtId="0" fontId="11" fillId="0" borderId="23" xfId="0" applyFont="1" applyBorder="1" applyAlignment="1">
      <alignment horizontal="left" wrapText="1"/>
    </xf>
    <xf numFmtId="0" fontId="11" fillId="0" borderId="0" xfId="2" applyFont="1" applyAlignment="1">
      <alignment horizontal="left"/>
    </xf>
    <xf numFmtId="0" fontId="27" fillId="0" borderId="5" xfId="0" applyFont="1" applyBorder="1" applyAlignment="1">
      <alignment horizontal="center" vertical="center" wrapText="1"/>
    </xf>
    <xf numFmtId="0" fontId="28" fillId="0" borderId="5" xfId="0" applyFont="1" applyBorder="1"/>
    <xf numFmtId="0" fontId="3" fillId="0" borderId="32" xfId="0" applyFont="1" applyBorder="1" applyAlignment="1">
      <alignment horizontal="center" vertical="center" wrapText="1"/>
    </xf>
    <xf numFmtId="0" fontId="28" fillId="0" borderId="0" xfId="0" applyFont="1"/>
    <xf numFmtId="0" fontId="5" fillId="0" borderId="12" xfId="0" applyFont="1" applyBorder="1" applyAlignment="1">
      <alignment horizontal="left" vertical="center" wrapText="1"/>
    </xf>
    <xf numFmtId="0" fontId="29" fillId="0" borderId="5" xfId="0" applyFont="1" applyBorder="1"/>
    <xf numFmtId="0" fontId="9" fillId="0" borderId="5" xfId="0" applyFont="1" applyBorder="1" applyAlignment="1">
      <alignment horizontal="center" vertical="center" wrapText="1"/>
    </xf>
    <xf numFmtId="0" fontId="11" fillId="0" borderId="5" xfId="0" applyFont="1" applyBorder="1" applyAlignment="1">
      <alignment vertical="center" wrapText="1"/>
    </xf>
    <xf numFmtId="164" fontId="9" fillId="3" borderId="6" xfId="5" applyNumberFormat="1" applyFont="1" applyFill="1" applyBorder="1" applyAlignment="1">
      <alignment horizontal="center" vertical="center" wrapText="1"/>
    </xf>
    <xf numFmtId="164" fontId="9" fillId="3" borderId="28" xfId="5" applyNumberFormat="1" applyFont="1" applyFill="1" applyBorder="1" applyAlignment="1">
      <alignment horizontal="center" vertical="center" wrapText="1"/>
    </xf>
    <xf numFmtId="164" fontId="9" fillId="3" borderId="7" xfId="5" applyNumberFormat="1" applyFont="1" applyFill="1" applyBorder="1" applyAlignment="1">
      <alignment horizontal="center" vertical="center" wrapText="1"/>
    </xf>
    <xf numFmtId="0" fontId="6" fillId="0" borderId="0" xfId="0" applyFont="1" applyAlignment="1">
      <alignment horizontal="center" vertical="center" wrapText="1"/>
    </xf>
    <xf numFmtId="0" fontId="8" fillId="0" borderId="0" xfId="0" applyFont="1" applyAlignment="1">
      <alignment horizontal="center" vertical="center" wrapText="1"/>
    </xf>
    <xf numFmtId="164" fontId="3" fillId="0" borderId="24" xfId="0" applyNumberFormat="1" applyFont="1" applyBorder="1" applyAlignment="1">
      <alignment horizontal="left" vertical="center" wrapText="1"/>
    </xf>
    <xf numFmtId="0" fontId="0" fillId="0" borderId="10" xfId="0" applyBorder="1" applyAlignment="1">
      <alignment vertical="center" wrapText="1"/>
    </xf>
    <xf numFmtId="0" fontId="8" fillId="0" borderId="5" xfId="0" applyFont="1" applyBorder="1" applyAlignment="1">
      <alignment horizontal="center" vertical="center" wrapText="1"/>
    </xf>
    <xf numFmtId="0" fontId="8" fillId="0" borderId="9" xfId="0" applyFont="1" applyBorder="1" applyAlignment="1">
      <alignment vertical="center" wrapText="1"/>
    </xf>
    <xf numFmtId="0" fontId="8" fillId="0" borderId="15" xfId="0" applyFont="1" applyBorder="1" applyAlignment="1">
      <alignment vertical="center" wrapText="1"/>
    </xf>
    <xf numFmtId="164" fontId="6" fillId="0" borderId="5" xfId="0" applyNumberFormat="1" applyFont="1" applyBorder="1" applyAlignment="1">
      <alignment horizontal="left" vertical="center" wrapText="1"/>
    </xf>
    <xf numFmtId="0" fontId="0" fillId="0" borderId="5" xfId="0" applyBorder="1" applyAlignment="1">
      <alignment horizontal="left" vertical="center" wrapText="1"/>
    </xf>
    <xf numFmtId="0" fontId="6" fillId="4" borderId="6" xfId="0" applyFont="1" applyFill="1" applyBorder="1" applyAlignment="1">
      <alignment horizontal="center" vertical="center" wrapText="1"/>
    </xf>
    <xf numFmtId="0" fontId="6" fillId="4" borderId="28" xfId="0" applyFont="1" applyFill="1" applyBorder="1" applyAlignment="1">
      <alignment horizontal="center" vertical="center" wrapText="1"/>
    </xf>
    <xf numFmtId="164" fontId="5" fillId="0" borderId="5" xfId="0" applyNumberFormat="1" applyFont="1" applyBorder="1" applyAlignment="1">
      <alignment horizontal="center" vertical="center" wrapText="1"/>
    </xf>
    <xf numFmtId="0" fontId="0" fillId="0" borderId="5" xfId="0" applyBorder="1" applyAlignment="1">
      <alignment horizontal="center" vertical="center" wrapText="1"/>
    </xf>
    <xf numFmtId="0" fontId="0" fillId="0" borderId="12" xfId="0" applyBorder="1" applyAlignment="1">
      <alignment horizontal="center" vertical="center" wrapText="1"/>
    </xf>
    <xf numFmtId="167" fontId="0" fillId="0" borderId="0" xfId="0" applyNumberFormat="1" applyAlignment="1">
      <alignment vertical="center" wrapText="1"/>
    </xf>
    <xf numFmtId="0" fontId="19" fillId="0" borderId="0" xfId="2" applyFont="1"/>
    <xf numFmtId="0" fontId="16" fillId="0" borderId="0" xfId="2" applyFont="1" applyAlignment="1">
      <alignment horizontal="right" wrapText="1"/>
    </xf>
    <xf numFmtId="0" fontId="30" fillId="0" borderId="0" xfId="2" applyFont="1"/>
    <xf numFmtId="0" fontId="16" fillId="0" borderId="0" xfId="2" applyFont="1"/>
    <xf numFmtId="0" fontId="31" fillId="0" borderId="34" xfId="0" applyFont="1" applyBorder="1" applyAlignment="1">
      <alignment horizontal="center" vertical="center" wrapText="1"/>
    </xf>
  </cellXfs>
  <cellStyles count="15">
    <cellStyle name="Millares [0] 2 2" xfId="3" xr:uid="{A5F7A744-5A86-4E94-A91A-724F2E5BD4B7}"/>
    <cellStyle name="Millares 16" xfId="6" xr:uid="{55DF3B05-CCD5-4162-B863-395A9E3CB227}"/>
    <cellStyle name="Moneda" xfId="1" builtinId="4"/>
    <cellStyle name="Moneda 2" xfId="9" xr:uid="{FECCA9C2-38A0-476E-B801-A80131FDA1DE}"/>
    <cellStyle name="Moneda 4 6 2" xfId="8" xr:uid="{C594ACAE-F8C2-4106-99FC-B17163E1A741}"/>
    <cellStyle name="Normal" xfId="0" builtinId="0"/>
    <cellStyle name="Normal 2" xfId="10" xr:uid="{633633E6-2B34-4867-BA4C-D0EDA939CE50}"/>
    <cellStyle name="Normal 2 2 2" xfId="2" xr:uid="{B5502359-17C9-449E-B717-068ACFE6081B}"/>
    <cellStyle name="Normal 2 4" xfId="14" xr:uid="{5266610F-A813-41C5-86C0-8090AA26DB50}"/>
    <cellStyle name="Normal 28" xfId="5" xr:uid="{FB30C24D-B55F-4315-9EAC-EC1212EF892B}"/>
    <cellStyle name="Normal 3" xfId="12" xr:uid="{EA6CEBC9-079D-4BD4-AF98-3E0328142A30}"/>
    <cellStyle name="Normal 4 4" xfId="7" xr:uid="{FC17C5DC-51CA-420C-891B-9C12AE72FFCD}"/>
    <cellStyle name="Normal 5" xfId="4" xr:uid="{50358971-E019-4A9F-9FE3-0CC8187A2211}"/>
    <cellStyle name="Normal 5 2" xfId="11" xr:uid="{D4722334-6379-4B3E-B94E-945A50ED9724}"/>
    <cellStyle name="Porcentaje" xfId="13" builtinId="5"/>
  </cellStyles>
  <dxfs count="7">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numFmt numFmtId="14" formatCode="0.00%"/>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font>
        <b/>
        <i val="0"/>
        <strike val="0"/>
        <condense val="0"/>
        <extend val="0"/>
        <outline val="0"/>
        <shadow val="0"/>
        <u val="none"/>
        <vertAlign val="baseline"/>
        <sz val="11"/>
        <color theme="1"/>
        <name val="Aptos Narrow"/>
        <family val="2"/>
        <scheme val="minor"/>
      </font>
      <alignment horizontal="center" vertical="center" textRotation="0" wrapText="1"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emf"/><Relationship Id="rId4"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oneCellAnchor>
    <xdr:from>
      <xdr:col>3</xdr:col>
      <xdr:colOff>0</xdr:colOff>
      <xdr:row>5</xdr:row>
      <xdr:rowOff>0</xdr:rowOff>
    </xdr:from>
    <xdr:ext cx="760880" cy="0"/>
    <xdr:pic>
      <xdr:nvPicPr>
        <xdr:cNvPr id="2" name="1 Imagen">
          <a:extLst>
            <a:ext uri="{FF2B5EF4-FFF2-40B4-BE49-F238E27FC236}">
              <a16:creationId xmlns:a16="http://schemas.microsoft.com/office/drawing/2014/main" id="{75D9ED12-197F-411B-9636-A70BCE5A1660}"/>
            </a:ext>
          </a:extLst>
        </xdr:cNvPr>
        <xdr:cNvPicPr/>
      </xdr:nvPicPr>
      <xdr:blipFill>
        <a:blip xmlns:r="http://schemas.openxmlformats.org/officeDocument/2006/relationships" r:embed="rId1"/>
        <a:srcRect/>
        <a:stretch>
          <a:fillRect/>
        </a:stretch>
      </xdr:blipFill>
      <xdr:spPr bwMode="auto">
        <a:xfrm>
          <a:off x="1593850" y="352425"/>
          <a:ext cx="760880" cy="0"/>
        </a:xfrm>
        <a:prstGeom prst="rect">
          <a:avLst/>
        </a:prstGeom>
        <a:noFill/>
        <a:ln w="9525">
          <a:noFill/>
          <a:miter lim="800000"/>
          <a:headEnd/>
          <a:tailEnd/>
        </a:ln>
      </xdr:spPr>
    </xdr:pic>
    <xdr:clientData/>
  </xdr:oneCellAnchor>
  <xdr:oneCellAnchor>
    <xdr:from>
      <xdr:col>3</xdr:col>
      <xdr:colOff>0</xdr:colOff>
      <xdr:row>5</xdr:row>
      <xdr:rowOff>0</xdr:rowOff>
    </xdr:from>
    <xdr:ext cx="821950" cy="0"/>
    <xdr:pic>
      <xdr:nvPicPr>
        <xdr:cNvPr id="3" name="2 Imagen" descr="LOGO ICBF">
          <a:extLst>
            <a:ext uri="{FF2B5EF4-FFF2-40B4-BE49-F238E27FC236}">
              <a16:creationId xmlns:a16="http://schemas.microsoft.com/office/drawing/2014/main" id="{AA1889A7-D434-46F8-A029-5106E6155BFE}"/>
            </a:ext>
          </a:extLst>
        </xdr:cNvPr>
        <xdr:cNvPicPr/>
      </xdr:nvPicPr>
      <xdr:blipFill>
        <a:blip xmlns:r="http://schemas.openxmlformats.org/officeDocument/2006/relationships" r:embed="rId2"/>
        <a:srcRect/>
        <a:stretch>
          <a:fillRect/>
        </a:stretch>
      </xdr:blipFill>
      <xdr:spPr bwMode="auto">
        <a:xfrm>
          <a:off x="1593850" y="276225"/>
          <a:ext cx="821950" cy="0"/>
        </a:xfrm>
        <a:prstGeom prst="rect">
          <a:avLst/>
        </a:prstGeom>
        <a:noFill/>
        <a:ln w="9525">
          <a:noFill/>
          <a:miter lim="800000"/>
          <a:headEnd/>
          <a:tailEnd/>
        </a:ln>
      </xdr:spPr>
    </xdr:pic>
    <xdr:clientData/>
  </xdr:oneCellAnchor>
  <xdr:oneCellAnchor>
    <xdr:from>
      <xdr:col>3</xdr:col>
      <xdr:colOff>0</xdr:colOff>
      <xdr:row>5</xdr:row>
      <xdr:rowOff>0</xdr:rowOff>
    </xdr:from>
    <xdr:ext cx="760880" cy="0"/>
    <xdr:pic>
      <xdr:nvPicPr>
        <xdr:cNvPr id="4" name="3 Imagen">
          <a:extLst>
            <a:ext uri="{FF2B5EF4-FFF2-40B4-BE49-F238E27FC236}">
              <a16:creationId xmlns:a16="http://schemas.microsoft.com/office/drawing/2014/main" id="{602FA931-2401-4032-B729-E2A885934A2D}"/>
            </a:ext>
          </a:extLst>
        </xdr:cNvPr>
        <xdr:cNvPicPr/>
      </xdr:nvPicPr>
      <xdr:blipFill>
        <a:blip xmlns:r="http://schemas.openxmlformats.org/officeDocument/2006/relationships" r:embed="rId1"/>
        <a:srcRect/>
        <a:stretch>
          <a:fillRect/>
        </a:stretch>
      </xdr:blipFill>
      <xdr:spPr bwMode="auto">
        <a:xfrm>
          <a:off x="1593850" y="352425"/>
          <a:ext cx="760880" cy="0"/>
        </a:xfrm>
        <a:prstGeom prst="rect">
          <a:avLst/>
        </a:prstGeom>
        <a:noFill/>
        <a:ln w="9525">
          <a:noFill/>
          <a:miter lim="800000"/>
          <a:headEnd/>
          <a:tailEnd/>
        </a:ln>
      </xdr:spPr>
    </xdr:pic>
    <xdr:clientData/>
  </xdr:oneCellAnchor>
  <xdr:oneCellAnchor>
    <xdr:from>
      <xdr:col>3</xdr:col>
      <xdr:colOff>0</xdr:colOff>
      <xdr:row>0</xdr:row>
      <xdr:rowOff>276225</xdr:rowOff>
    </xdr:from>
    <xdr:ext cx="752475" cy="0"/>
    <xdr:pic>
      <xdr:nvPicPr>
        <xdr:cNvPr id="5" name="image1.png">
          <a:extLst>
            <a:ext uri="{FF2B5EF4-FFF2-40B4-BE49-F238E27FC236}">
              <a16:creationId xmlns:a16="http://schemas.microsoft.com/office/drawing/2014/main" id="{B9E1F418-ACE8-4051-9F59-86CCC4C85EF1}"/>
            </a:ext>
          </a:extLst>
        </xdr:cNvPr>
        <xdr:cNvPicPr preferRelativeResize="0"/>
      </xdr:nvPicPr>
      <xdr:blipFill>
        <a:blip xmlns:r="http://schemas.openxmlformats.org/officeDocument/2006/relationships" r:embed="rId3" cstate="print"/>
        <a:stretch>
          <a:fillRect/>
        </a:stretch>
      </xdr:blipFill>
      <xdr:spPr>
        <a:xfrm>
          <a:off x="2241550" y="352425"/>
          <a:ext cx="752475" cy="0"/>
        </a:xfrm>
        <a:prstGeom prst="rect">
          <a:avLst/>
        </a:prstGeom>
        <a:noFill/>
      </xdr:spPr>
    </xdr:pic>
    <xdr:clientData fLocksWithSheet="0"/>
  </xdr:oneCellAnchor>
  <xdr:oneCellAnchor>
    <xdr:from>
      <xdr:col>3</xdr:col>
      <xdr:colOff>0</xdr:colOff>
      <xdr:row>0</xdr:row>
      <xdr:rowOff>200025</xdr:rowOff>
    </xdr:from>
    <xdr:ext cx="819150" cy="0"/>
    <xdr:pic>
      <xdr:nvPicPr>
        <xdr:cNvPr id="6" name="image2.jpg" descr="LOGO ICBF">
          <a:extLst>
            <a:ext uri="{FF2B5EF4-FFF2-40B4-BE49-F238E27FC236}">
              <a16:creationId xmlns:a16="http://schemas.microsoft.com/office/drawing/2014/main" id="{7B27EF2A-7CB8-497C-AE1A-E659BDB57DFC}"/>
            </a:ext>
          </a:extLst>
        </xdr:cNvPr>
        <xdr:cNvPicPr preferRelativeResize="0"/>
      </xdr:nvPicPr>
      <xdr:blipFill>
        <a:blip xmlns:r="http://schemas.openxmlformats.org/officeDocument/2006/relationships" r:embed="rId4" cstate="print"/>
        <a:stretch>
          <a:fillRect/>
        </a:stretch>
      </xdr:blipFill>
      <xdr:spPr>
        <a:xfrm>
          <a:off x="2241550" y="276225"/>
          <a:ext cx="819150" cy="0"/>
        </a:xfrm>
        <a:prstGeom prst="rect">
          <a:avLst/>
        </a:prstGeom>
        <a:noFill/>
      </xdr:spPr>
    </xdr:pic>
    <xdr:clientData fLocksWithSheet="0"/>
  </xdr:oneCellAnchor>
  <xdr:oneCellAnchor>
    <xdr:from>
      <xdr:col>3</xdr:col>
      <xdr:colOff>0</xdr:colOff>
      <xdr:row>0</xdr:row>
      <xdr:rowOff>276225</xdr:rowOff>
    </xdr:from>
    <xdr:ext cx="752475" cy="0"/>
    <xdr:pic>
      <xdr:nvPicPr>
        <xdr:cNvPr id="7" name="image1.png">
          <a:extLst>
            <a:ext uri="{FF2B5EF4-FFF2-40B4-BE49-F238E27FC236}">
              <a16:creationId xmlns:a16="http://schemas.microsoft.com/office/drawing/2014/main" id="{C0FEDC6B-C8E9-4FDA-AD54-30D60A050889}"/>
            </a:ext>
          </a:extLst>
        </xdr:cNvPr>
        <xdr:cNvPicPr preferRelativeResize="0"/>
      </xdr:nvPicPr>
      <xdr:blipFill>
        <a:blip xmlns:r="http://schemas.openxmlformats.org/officeDocument/2006/relationships" r:embed="rId3" cstate="print"/>
        <a:stretch>
          <a:fillRect/>
        </a:stretch>
      </xdr:blipFill>
      <xdr:spPr>
        <a:xfrm>
          <a:off x="2241550" y="352425"/>
          <a:ext cx="752475" cy="0"/>
        </a:xfrm>
        <a:prstGeom prst="rect">
          <a:avLst/>
        </a:prstGeom>
        <a:noFill/>
      </xdr:spPr>
    </xdr:pic>
    <xdr:clientData fLocksWithSheet="0"/>
  </xdr:one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https://d.docs.live.net/bdf707aff2530507/Escritorio/ALCALDIA%20DE%20PEREIRA/HABITANTE%20DE%20CALLE/PROCESO%20II%20SEMESTRE%202026/PRESUPUESTO%20HABITANTE%20PROYECTADO%2006072026.xlsx" TargetMode="External"/><Relationship Id="rId1" Type="http://schemas.openxmlformats.org/officeDocument/2006/relationships/externalLinkPath" Target="PRESUPUESTO%20HABITANTE%20PROYECTADO%200607202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ROYECC RECARGOS TH"/>
      <sheetName val="TALENTO HUMANO"/>
      <sheetName val="SUMINISTROS Y SERVICIOS"/>
      <sheetName val="FACTOR MULTIPLICADOR FM"/>
    </sheetNames>
    <sheetDataSet>
      <sheetData sheetId="0">
        <row r="5">
          <cell r="Q5">
            <v>3023325.3968253969</v>
          </cell>
        </row>
        <row r="6">
          <cell r="Q6">
            <v>2660540.8163265307</v>
          </cell>
        </row>
      </sheetData>
      <sheetData sheetId="1"/>
      <sheetData sheetId="2"/>
      <sheetData sheetId="3"/>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C702373A-0FF1-4335-97C5-982D6AA26666}" name="Tabla1" displayName="Tabla1" ref="C4:G19" totalsRowShown="0" headerRowDxfId="6" dataDxfId="5">
  <autoFilter ref="C4:G19" xr:uid="{C702373A-0FF1-4335-97C5-982D6AA26666}"/>
  <tableColumns count="5">
    <tableColumn id="1" xr3:uid="{D88BC98C-8E29-4E21-BC6B-FF40DD978440}" name="CONCEPTO" dataDxfId="4"/>
    <tableColumn id="2" xr3:uid="{B0EDB6BC-AFBD-401B-AE77-B5CA4D6D77F5}" name="% S/ SALARIO BASE" dataDxfId="3"/>
    <tableColumn id="3" xr3:uid="{EC1182FB-0443-44C2-9F00-71B58232B86F}" name="FM1 ≤ 2 SMMLV" dataDxfId="2"/>
    <tableColumn id="4" xr3:uid="{AB44CFCF-5EAE-4DFC-9159-E8E8168F8643}" name="FM2 &gt; 2 SMMLV" dataDxfId="1"/>
    <tableColumn id="5" xr3:uid="{F22D14D9-5E31-4A11-8C1D-0B3BBE668C35}" name="NORMA LEGAL" dataDxfId="0"/>
  </tableColumns>
  <tableStyleInfo name="TableStyleLight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F21BE7-73AB-4E17-B7D6-84D765C5F527}">
  <dimension ref="B4:AB22"/>
  <sheetViews>
    <sheetView zoomScale="170" workbookViewId="0">
      <selection activeCell="C5" sqref="C5"/>
    </sheetView>
  </sheetViews>
  <sheetFormatPr baseColWidth="10" defaultColWidth="10.81640625" defaultRowHeight="14.5"/>
  <cols>
    <col min="1" max="1" width="10.81640625" style="33"/>
    <col min="2" max="2" width="27.1796875" style="33" customWidth="1"/>
    <col min="3" max="3" width="15.54296875" style="33" customWidth="1"/>
    <col min="4" max="4" width="10.453125" style="33" customWidth="1"/>
    <col min="5" max="6" width="7.54296875" style="33" customWidth="1"/>
    <col min="7" max="7" width="7.453125" style="33" customWidth="1"/>
    <col min="8" max="8" width="8.54296875" style="33" customWidth="1"/>
    <col min="9" max="9" width="8.81640625" style="33" customWidth="1"/>
    <col min="10" max="10" width="7.453125" style="33" customWidth="1"/>
    <col min="11" max="11" width="10.81640625" style="33" customWidth="1"/>
    <col min="12" max="12" width="10.54296875" style="33" customWidth="1"/>
    <col min="13" max="13" width="10.81640625" style="33" customWidth="1"/>
    <col min="14" max="14" width="10.54296875" style="33" customWidth="1"/>
    <col min="15" max="15" width="6" style="33" customWidth="1"/>
    <col min="16" max="16" width="11.1796875" style="33" customWidth="1"/>
    <col min="17" max="17" width="14.54296875" style="33" bestFit="1" customWidth="1"/>
    <col min="18" max="16384" width="10.81640625" style="33"/>
  </cols>
  <sheetData>
    <row r="4" spans="2:28" s="14" customFormat="1" ht="87.65" customHeight="1">
      <c r="B4" s="3" t="s">
        <v>28</v>
      </c>
      <c r="C4" s="3" t="s">
        <v>29</v>
      </c>
      <c r="D4" s="4" t="s">
        <v>30</v>
      </c>
      <c r="E4" s="5" t="s">
        <v>31</v>
      </c>
      <c r="F4" s="4" t="s">
        <v>123</v>
      </c>
      <c r="G4" s="4" t="s">
        <v>124</v>
      </c>
      <c r="H4" s="6" t="s">
        <v>32</v>
      </c>
      <c r="I4" s="7" t="s">
        <v>33</v>
      </c>
      <c r="J4" s="8" t="s">
        <v>34</v>
      </c>
      <c r="K4" s="9" t="s">
        <v>35</v>
      </c>
      <c r="L4" s="10" t="s">
        <v>36</v>
      </c>
      <c r="M4" s="11" t="s">
        <v>37</v>
      </c>
      <c r="N4" s="12" t="s">
        <v>38</v>
      </c>
      <c r="O4" s="9" t="s">
        <v>39</v>
      </c>
      <c r="P4" s="12" t="s">
        <v>40</v>
      </c>
      <c r="Q4" s="13" t="s">
        <v>41</v>
      </c>
    </row>
    <row r="5" spans="2:28" s="14" customFormat="1" ht="10.5">
      <c r="B5" s="17" t="s">
        <v>42</v>
      </c>
      <c r="C5" s="53">
        <v>2600000</v>
      </c>
      <c r="D5" s="20">
        <f>+C5/210</f>
        <v>12380.952380952382</v>
      </c>
      <c r="E5" s="20">
        <f>+D5*35%</f>
        <v>4333.333333333333</v>
      </c>
      <c r="F5" s="20">
        <f>+D5*90%</f>
        <v>11142.857142857143</v>
      </c>
      <c r="G5" s="20">
        <f>+D5*115%</f>
        <v>14238.095238095239</v>
      </c>
      <c r="H5" s="19">
        <v>341</v>
      </c>
      <c r="I5" s="20">
        <f>+E5*H5</f>
        <v>1477666.6666666665</v>
      </c>
      <c r="J5" s="21">
        <v>132</v>
      </c>
      <c r="K5" s="18">
        <f>+F5*J5</f>
        <v>1470857.142857143</v>
      </c>
      <c r="L5" s="19">
        <v>60.5</v>
      </c>
      <c r="M5" s="22">
        <f>+G5*L5</f>
        <v>861404.76190476189</v>
      </c>
      <c r="N5" s="20">
        <f>+K5+M5+I5</f>
        <v>3809928.5714285714</v>
      </c>
      <c r="O5" s="54">
        <v>9</v>
      </c>
      <c r="P5" s="20">
        <f>+N5/O5</f>
        <v>423325.39682539681</v>
      </c>
      <c r="Q5" s="20">
        <f>+C5+P5</f>
        <v>3023325.3968253969</v>
      </c>
    </row>
    <row r="6" spans="2:28" s="14" customFormat="1" ht="10.5">
      <c r="B6" s="23" t="s">
        <v>43</v>
      </c>
      <c r="C6" s="53">
        <v>2200000</v>
      </c>
      <c r="D6" s="20">
        <f>+C6/210</f>
        <v>10476.190476190477</v>
      </c>
      <c r="E6" s="20">
        <f>+D6*35%</f>
        <v>3666.6666666666665</v>
      </c>
      <c r="F6" s="20">
        <f>+D6*90%</f>
        <v>9428.5714285714294</v>
      </c>
      <c r="G6" s="20">
        <f>+D6*115%</f>
        <v>12047.619047619048</v>
      </c>
      <c r="H6" s="19">
        <v>341</v>
      </c>
      <c r="I6" s="20">
        <f>+E6*H6</f>
        <v>1250333.3333333333</v>
      </c>
      <c r="J6" s="21">
        <v>132</v>
      </c>
      <c r="K6" s="18">
        <f>+F6*J6</f>
        <v>1244571.4285714286</v>
      </c>
      <c r="L6" s="19">
        <v>60.5</v>
      </c>
      <c r="M6" s="22">
        <f>+G6*L6</f>
        <v>728880.95238095243</v>
      </c>
      <c r="N6" s="20">
        <f>+(K6+M6+I6)*2</f>
        <v>6447571.4285714291</v>
      </c>
      <c r="O6" s="54">
        <v>14</v>
      </c>
      <c r="P6" s="20">
        <f>+N6/O6</f>
        <v>460540.81632653065</v>
      </c>
      <c r="Q6" s="20">
        <f>C6+P6</f>
        <v>2660540.8163265307</v>
      </c>
    </row>
    <row r="7" spans="2:28" s="25" customFormat="1" ht="10.5">
      <c r="B7" s="24" t="s">
        <v>44</v>
      </c>
      <c r="D7" s="27"/>
      <c r="E7" s="27"/>
      <c r="F7" s="27"/>
      <c r="G7" s="27"/>
      <c r="H7" s="27"/>
      <c r="I7" s="27"/>
      <c r="J7" s="27"/>
      <c r="K7" s="26"/>
      <c r="L7" s="26"/>
      <c r="M7" s="27"/>
      <c r="N7" s="28"/>
      <c r="O7" s="55"/>
      <c r="P7" s="29"/>
      <c r="Q7" s="30"/>
      <c r="R7" s="14"/>
      <c r="S7" s="14"/>
      <c r="T7" s="14"/>
      <c r="U7" s="14"/>
      <c r="V7" s="14"/>
      <c r="W7" s="14"/>
      <c r="X7" s="14"/>
      <c r="Y7" s="14"/>
      <c r="Z7" s="14"/>
      <c r="AA7" s="14"/>
      <c r="AB7" s="14"/>
    </row>
    <row r="8" spans="2:28" s="14" customFormat="1" ht="10.5">
      <c r="C8" s="131"/>
      <c r="D8" s="130"/>
      <c r="P8" s="15"/>
    </row>
    <row r="9" spans="2:28" s="14" customFormat="1" ht="41.5" customHeight="1">
      <c r="B9" s="31" t="s">
        <v>45</v>
      </c>
      <c r="C9" s="132"/>
      <c r="D9" s="130"/>
      <c r="F9" s="199" t="s">
        <v>46</v>
      </c>
      <c r="G9" s="200"/>
      <c r="H9" s="200"/>
      <c r="I9" s="200"/>
      <c r="J9" s="200"/>
      <c r="K9" s="200"/>
    </row>
    <row r="10" spans="2:28" s="14" customFormat="1" ht="34" customHeight="1">
      <c r="B10" s="14" t="s">
        <v>120</v>
      </c>
      <c r="F10" s="201" t="s">
        <v>47</v>
      </c>
      <c r="G10" s="202"/>
      <c r="H10" s="202"/>
      <c r="I10" s="202"/>
      <c r="J10" s="202"/>
      <c r="K10" s="202"/>
    </row>
    <row r="11" spans="2:28" s="14" customFormat="1" ht="10.5">
      <c r="B11" s="14" t="s">
        <v>85</v>
      </c>
      <c r="F11" s="14" t="s">
        <v>84</v>
      </c>
      <c r="J11" s="31"/>
      <c r="K11" s="32"/>
    </row>
    <row r="12" spans="2:28" s="14" customFormat="1" ht="10.5">
      <c r="B12" s="14" t="s">
        <v>121</v>
      </c>
      <c r="C12" s="14" t="s">
        <v>86</v>
      </c>
      <c r="J12" s="31"/>
      <c r="K12" s="31"/>
    </row>
    <row r="13" spans="2:28" s="14" customFormat="1">
      <c r="B13" s="14" t="s">
        <v>88</v>
      </c>
      <c r="C13" s="14" t="s">
        <v>89</v>
      </c>
      <c r="J13" s="31"/>
      <c r="K13" s="32"/>
    </row>
    <row r="14" spans="2:28" s="14" customFormat="1" ht="10.5">
      <c r="B14" s="154" t="s">
        <v>45</v>
      </c>
      <c r="C14" s="154"/>
    </row>
    <row r="15" spans="2:28" s="14" customFormat="1" ht="10.5">
      <c r="B15" s="154" t="s">
        <v>122</v>
      </c>
      <c r="C15" s="155"/>
      <c r="J15" s="203"/>
      <c r="K15" s="203"/>
    </row>
    <row r="16" spans="2:28" s="14" customFormat="1" ht="10.5">
      <c r="B16" s="154" t="s">
        <v>48</v>
      </c>
      <c r="C16" s="154"/>
      <c r="J16" s="31"/>
    </row>
    <row r="17" spans="2:3">
      <c r="B17" s="154" t="s">
        <v>90</v>
      </c>
      <c r="C17" s="155"/>
    </row>
    <row r="18" spans="2:3">
      <c r="B18" s="154" t="s">
        <v>49</v>
      </c>
      <c r="C18" s="154"/>
    </row>
    <row r="19" spans="2:3">
      <c r="B19" s="154" t="s">
        <v>50</v>
      </c>
      <c r="C19" s="155"/>
    </row>
    <row r="20" spans="2:3">
      <c r="B20" s="156"/>
      <c r="C20" s="156"/>
    </row>
    <row r="21" spans="2:3">
      <c r="B21" s="204" t="s">
        <v>87</v>
      </c>
      <c r="C21" s="205"/>
    </row>
    <row r="22" spans="2:3">
      <c r="B22" s="154" t="s">
        <v>51</v>
      </c>
      <c r="C22" s="156"/>
    </row>
  </sheetData>
  <mergeCells count="4">
    <mergeCell ref="F9:K9"/>
    <mergeCell ref="F10:K10"/>
    <mergeCell ref="J15:K15"/>
    <mergeCell ref="B21:C21"/>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AD2038-D9D0-4EDE-8738-E1743AF806FF}">
  <dimension ref="B2:M28"/>
  <sheetViews>
    <sheetView tabSelected="1" topLeftCell="D1" zoomScale="149" workbookViewId="0">
      <selection activeCell="H20" sqref="H20"/>
    </sheetView>
  </sheetViews>
  <sheetFormatPr baseColWidth="10" defaultColWidth="10.81640625" defaultRowHeight="14.5"/>
  <cols>
    <col min="1" max="1" width="10.81640625" style="33"/>
    <col min="2" max="2" width="8" style="33" customWidth="1"/>
    <col min="3" max="3" width="25.453125" style="33" customWidth="1"/>
    <col min="4" max="4" width="15.1796875" style="33" customWidth="1"/>
    <col min="5" max="5" width="5.81640625" style="33" customWidth="1"/>
    <col min="6" max="6" width="10.81640625" style="33"/>
    <col min="7" max="7" width="9.453125" style="33" customWidth="1"/>
    <col min="8" max="8" width="8.7265625" style="33" customWidth="1"/>
    <col min="9" max="10" width="9" style="33" customWidth="1"/>
    <col min="11" max="11" width="14.90625" style="33" customWidth="1"/>
    <col min="12" max="12" width="15.08984375" style="33" customWidth="1"/>
    <col min="13" max="13" width="12.54296875" style="33" customWidth="1"/>
    <col min="14" max="16384" width="10.81640625" style="33"/>
  </cols>
  <sheetData>
    <row r="2" spans="2:13">
      <c r="B2" s="206"/>
      <c r="C2" s="206"/>
      <c r="D2" s="206"/>
      <c r="E2" s="206"/>
      <c r="F2" s="206"/>
      <c r="G2" s="206"/>
      <c r="H2" s="206"/>
      <c r="I2" s="206"/>
      <c r="J2" s="238">
        <v>1.58</v>
      </c>
      <c r="K2" s="239" t="s">
        <v>128</v>
      </c>
    </row>
    <row r="3" spans="2:13">
      <c r="B3" s="34" t="s">
        <v>52</v>
      </c>
      <c r="J3" s="240">
        <v>1.5377000000000001</v>
      </c>
      <c r="K3" s="241" t="s">
        <v>129</v>
      </c>
      <c r="L3" s="127"/>
      <c r="M3" s="127"/>
    </row>
    <row r="4" spans="2:13" ht="15" thickBot="1">
      <c r="K4" s="159" t="s">
        <v>169</v>
      </c>
      <c r="L4" s="159" t="s">
        <v>157</v>
      </c>
    </row>
    <row r="5" spans="2:13" ht="42">
      <c r="B5" s="35">
        <v>1</v>
      </c>
      <c r="C5" s="36" t="s">
        <v>53</v>
      </c>
      <c r="D5" s="37" t="s">
        <v>0</v>
      </c>
      <c r="E5" s="37" t="s">
        <v>1</v>
      </c>
      <c r="F5" s="37" t="s">
        <v>54</v>
      </c>
      <c r="G5" s="37" t="s">
        <v>170</v>
      </c>
      <c r="H5" s="37" t="s">
        <v>171</v>
      </c>
      <c r="I5" s="38" t="s">
        <v>55</v>
      </c>
      <c r="J5" s="38" t="s">
        <v>56</v>
      </c>
      <c r="K5" s="157" t="s">
        <v>119</v>
      </c>
      <c r="L5" s="158" t="s">
        <v>125</v>
      </c>
    </row>
    <row r="6" spans="2:13">
      <c r="B6" s="39" t="s">
        <v>57</v>
      </c>
      <c r="C6" s="40" t="s">
        <v>58</v>
      </c>
      <c r="D6" s="41" t="s">
        <v>59</v>
      </c>
      <c r="E6" s="41">
        <v>1</v>
      </c>
      <c r="F6" s="42">
        <v>5250000</v>
      </c>
      <c r="G6" s="42"/>
      <c r="H6" s="42"/>
      <c r="I6" s="43">
        <f>F6</f>
        <v>5250000</v>
      </c>
      <c r="J6" s="42"/>
      <c r="K6" s="134">
        <f>E6*F6</f>
        <v>5250000</v>
      </c>
      <c r="L6" s="136">
        <f>K6*2</f>
        <v>10500000</v>
      </c>
      <c r="M6" s="51"/>
    </row>
    <row r="7" spans="2:13">
      <c r="B7" s="39" t="s">
        <v>60</v>
      </c>
      <c r="C7" s="40" t="s">
        <v>61</v>
      </c>
      <c r="D7" s="41" t="s">
        <v>59</v>
      </c>
      <c r="E7" s="41">
        <v>1</v>
      </c>
      <c r="F7" s="42">
        <v>4900000</v>
      </c>
      <c r="G7" s="42"/>
      <c r="H7" s="42"/>
      <c r="I7" s="43">
        <f>F7</f>
        <v>4900000</v>
      </c>
      <c r="J7" s="43">
        <f>I7*$J$3</f>
        <v>7534730</v>
      </c>
      <c r="K7" s="134">
        <f>E7*J7</f>
        <v>7534730</v>
      </c>
      <c r="L7" s="136">
        <f t="shared" ref="L7:L18" si="0">K7*2</f>
        <v>15069460</v>
      </c>
      <c r="M7" s="51"/>
    </row>
    <row r="8" spans="2:13">
      <c r="B8" s="39" t="s">
        <v>62</v>
      </c>
      <c r="C8" s="40" t="s">
        <v>63</v>
      </c>
      <c r="D8" s="41" t="s">
        <v>59</v>
      </c>
      <c r="E8" s="41">
        <v>14</v>
      </c>
      <c r="F8" s="42">
        <v>2200000</v>
      </c>
      <c r="G8" s="42">
        <f>'[1]PROYECC RECARGOS TH'!Q6</f>
        <v>2660540.8163265307</v>
      </c>
      <c r="H8" s="42">
        <v>249095</v>
      </c>
      <c r="I8" s="43">
        <f>SUM(G8:H8)</f>
        <v>2909635.8163265307</v>
      </c>
      <c r="J8" s="43">
        <f>I8*$J$2</f>
        <v>4597224.5897959182</v>
      </c>
      <c r="K8" s="134">
        <f>J8*E8</f>
        <v>64361144.257142857</v>
      </c>
      <c r="L8" s="136">
        <f t="shared" si="0"/>
        <v>128722288.51428571</v>
      </c>
      <c r="M8" s="51"/>
    </row>
    <row r="9" spans="2:13">
      <c r="B9" s="39" t="s">
        <v>64</v>
      </c>
      <c r="C9" s="16" t="s">
        <v>65</v>
      </c>
      <c r="D9" s="41" t="s">
        <v>59</v>
      </c>
      <c r="E9" s="41">
        <v>9</v>
      </c>
      <c r="F9" s="42">
        <v>2600000</v>
      </c>
      <c r="G9" s="42">
        <f>'[1]PROYECC RECARGOS TH'!Q5</f>
        <v>3023325.3968253969</v>
      </c>
      <c r="H9" s="42">
        <v>249045</v>
      </c>
      <c r="I9" s="43">
        <f>SUM(G9:H9)</f>
        <v>3272370.3968253969</v>
      </c>
      <c r="J9" s="43">
        <f>I9*$J$2</f>
        <v>5170345.2269841274</v>
      </c>
      <c r="K9" s="134">
        <f>J9*E9</f>
        <v>46533107.042857148</v>
      </c>
      <c r="L9" s="136">
        <f t="shared" si="0"/>
        <v>93066214.085714296</v>
      </c>
      <c r="M9" s="51"/>
    </row>
    <row r="10" spans="2:13">
      <c r="B10" s="39" t="s">
        <v>66</v>
      </c>
      <c r="C10" s="40" t="s">
        <v>67</v>
      </c>
      <c r="D10" s="41" t="s">
        <v>59</v>
      </c>
      <c r="E10" s="41">
        <v>4</v>
      </c>
      <c r="F10" s="42">
        <v>4000000</v>
      </c>
      <c r="G10" s="42"/>
      <c r="H10" s="42"/>
      <c r="I10" s="43">
        <f t="shared" ref="I10:I16" si="1">F10</f>
        <v>4000000</v>
      </c>
      <c r="J10" s="43"/>
      <c r="K10" s="134">
        <f>E10*I10</f>
        <v>16000000</v>
      </c>
      <c r="L10" s="136">
        <f t="shared" si="0"/>
        <v>32000000</v>
      </c>
      <c r="M10" s="51"/>
    </row>
    <row r="11" spans="2:13">
      <c r="B11" s="39" t="s">
        <v>68</v>
      </c>
      <c r="C11" s="40" t="s">
        <v>69</v>
      </c>
      <c r="D11" s="45" t="s">
        <v>59</v>
      </c>
      <c r="E11" s="45">
        <v>4</v>
      </c>
      <c r="F11" s="42">
        <v>4000000</v>
      </c>
      <c r="G11" s="42"/>
      <c r="H11" s="42"/>
      <c r="I11" s="43">
        <f t="shared" si="1"/>
        <v>4000000</v>
      </c>
      <c r="J11" s="43"/>
      <c r="K11" s="134">
        <f>E11*I11</f>
        <v>16000000</v>
      </c>
      <c r="L11" s="136">
        <f t="shared" si="0"/>
        <v>32000000</v>
      </c>
      <c r="M11" s="51"/>
    </row>
    <row r="12" spans="2:13">
      <c r="B12" s="39" t="s">
        <v>70</v>
      </c>
      <c r="C12" s="46" t="s">
        <v>71</v>
      </c>
      <c r="D12" s="45" t="s">
        <v>59</v>
      </c>
      <c r="E12" s="45">
        <v>1</v>
      </c>
      <c r="F12" s="42">
        <v>1750905</v>
      </c>
      <c r="G12" s="42"/>
      <c r="H12" s="42"/>
      <c r="I12" s="43">
        <f t="shared" si="1"/>
        <v>1750905</v>
      </c>
      <c r="J12" s="43"/>
      <c r="K12" s="134">
        <f>E12*I12</f>
        <v>1750905</v>
      </c>
      <c r="L12" s="136">
        <f t="shared" si="0"/>
        <v>3501810</v>
      </c>
      <c r="M12" s="51"/>
    </row>
    <row r="13" spans="2:13">
      <c r="B13" s="39" t="s">
        <v>72</v>
      </c>
      <c r="C13" s="40" t="s">
        <v>73</v>
      </c>
      <c r="D13" s="41" t="s">
        <v>59</v>
      </c>
      <c r="E13" s="41">
        <v>4</v>
      </c>
      <c r="F13" s="42">
        <v>1750905</v>
      </c>
      <c r="G13" s="42"/>
      <c r="H13" s="42"/>
      <c r="I13" s="43">
        <f t="shared" si="1"/>
        <v>1750905</v>
      </c>
      <c r="J13" s="43"/>
      <c r="K13" s="134">
        <f>E13*I13</f>
        <v>7003620</v>
      </c>
      <c r="L13" s="136">
        <f t="shared" si="0"/>
        <v>14007240</v>
      </c>
      <c r="M13" s="51"/>
    </row>
    <row r="14" spans="2:13">
      <c r="B14" s="39" t="s">
        <v>74</v>
      </c>
      <c r="C14" s="47" t="s">
        <v>75</v>
      </c>
      <c r="D14" s="41" t="s">
        <v>59</v>
      </c>
      <c r="E14" s="41">
        <v>4</v>
      </c>
      <c r="F14" s="42">
        <v>1750905</v>
      </c>
      <c r="G14" s="42"/>
      <c r="H14" s="42"/>
      <c r="I14" s="43">
        <f t="shared" si="1"/>
        <v>1750905</v>
      </c>
      <c r="J14" s="43"/>
      <c r="K14" s="134">
        <f>E14*I14</f>
        <v>7003620</v>
      </c>
      <c r="L14" s="136">
        <f t="shared" si="0"/>
        <v>14007240</v>
      </c>
      <c r="M14" s="51"/>
    </row>
    <row r="15" spans="2:13">
      <c r="B15" s="39" t="s">
        <v>76</v>
      </c>
      <c r="C15" s="47" t="s">
        <v>77</v>
      </c>
      <c r="D15" s="41" t="s">
        <v>59</v>
      </c>
      <c r="E15" s="41">
        <v>1</v>
      </c>
      <c r="F15" s="42">
        <v>4000000</v>
      </c>
      <c r="G15" s="42"/>
      <c r="H15" s="42"/>
      <c r="I15" s="43">
        <f t="shared" si="1"/>
        <v>4000000</v>
      </c>
      <c r="J15" s="43"/>
      <c r="K15" s="134">
        <f>I15</f>
        <v>4000000</v>
      </c>
      <c r="L15" s="136">
        <f t="shared" si="0"/>
        <v>8000000</v>
      </c>
      <c r="M15" s="51"/>
    </row>
    <row r="16" spans="2:13" ht="35" customHeight="1">
      <c r="B16" s="39" t="s">
        <v>78</v>
      </c>
      <c r="C16" s="47" t="s">
        <v>156</v>
      </c>
      <c r="D16" s="41" t="s">
        <v>59</v>
      </c>
      <c r="E16" s="52">
        <v>6</v>
      </c>
      <c r="F16" s="42">
        <v>4000000</v>
      </c>
      <c r="G16" s="42"/>
      <c r="H16" s="42"/>
      <c r="I16" s="43">
        <f t="shared" si="1"/>
        <v>4000000</v>
      </c>
      <c r="K16" s="134">
        <f>E16*I16</f>
        <v>24000000</v>
      </c>
      <c r="L16" s="136">
        <f t="shared" si="0"/>
        <v>48000000</v>
      </c>
      <c r="M16" s="51"/>
    </row>
    <row r="17" spans="2:13" ht="13.5" customHeight="1">
      <c r="B17" s="39" t="s">
        <v>79</v>
      </c>
      <c r="C17" s="40" t="s">
        <v>80</v>
      </c>
      <c r="D17" s="41" t="s">
        <v>59</v>
      </c>
      <c r="E17" s="41">
        <v>1</v>
      </c>
      <c r="F17" s="42">
        <v>2600000</v>
      </c>
      <c r="G17" s="42">
        <v>0</v>
      </c>
      <c r="H17" s="42">
        <v>249095</v>
      </c>
      <c r="I17" s="43">
        <f>SUM(F17:H17)</f>
        <v>2849095</v>
      </c>
      <c r="J17" s="43">
        <f>I17*$J$2</f>
        <v>4501570.1000000006</v>
      </c>
      <c r="K17" s="134">
        <f>J17*E17</f>
        <v>4501570.1000000006</v>
      </c>
      <c r="L17" s="136">
        <f t="shared" si="0"/>
        <v>9003140.2000000011</v>
      </c>
      <c r="M17" s="51"/>
    </row>
    <row r="18" spans="2:13" ht="17.149999999999999" customHeight="1">
      <c r="B18" s="39" t="s">
        <v>81</v>
      </c>
      <c r="C18" s="40" t="s">
        <v>82</v>
      </c>
      <c r="D18" s="41" t="s">
        <v>59</v>
      </c>
      <c r="E18" s="41">
        <v>1</v>
      </c>
      <c r="F18" s="42">
        <v>3000000</v>
      </c>
      <c r="G18" s="42"/>
      <c r="H18" s="42"/>
      <c r="I18" s="43">
        <f>F18</f>
        <v>3000000</v>
      </c>
      <c r="J18" s="43"/>
      <c r="K18" s="134">
        <f>E18*I18</f>
        <v>3000000</v>
      </c>
      <c r="L18" s="136">
        <f t="shared" si="0"/>
        <v>6000000</v>
      </c>
      <c r="M18" s="51"/>
    </row>
    <row r="19" spans="2:13">
      <c r="B19" s="207" t="s">
        <v>83</v>
      </c>
      <c r="C19" s="207"/>
      <c r="D19" s="207"/>
      <c r="E19" s="207"/>
      <c r="F19" s="207"/>
      <c r="G19" s="196"/>
      <c r="H19" s="196"/>
      <c r="I19" s="43"/>
      <c r="J19" s="43"/>
      <c r="K19" s="135">
        <f>SUM(K6:K18)</f>
        <v>206938696.40000001</v>
      </c>
      <c r="L19" s="137">
        <f>SUM(L6:L18)</f>
        <v>413877392.80000001</v>
      </c>
      <c r="M19" s="84"/>
    </row>
    <row r="20" spans="2:13" ht="32.15" customHeight="1">
      <c r="B20" s="82"/>
      <c r="C20" s="208" t="s">
        <v>107</v>
      </c>
      <c r="D20" s="209"/>
      <c r="E20" s="209"/>
      <c r="F20" s="209"/>
      <c r="G20" s="197"/>
      <c r="H20" s="197"/>
      <c r="I20" s="83"/>
      <c r="J20" s="83"/>
      <c r="K20" s="84"/>
      <c r="L20" s="84"/>
      <c r="M20" s="84"/>
    </row>
    <row r="21" spans="2:13">
      <c r="C21" s="210" t="s">
        <v>177</v>
      </c>
      <c r="D21" s="210"/>
      <c r="E21" s="210"/>
      <c r="F21" s="210"/>
      <c r="G21" s="198"/>
      <c r="H21" s="198"/>
      <c r="I21" s="14"/>
      <c r="J21" s="14"/>
      <c r="L21" s="149"/>
      <c r="M21" s="50"/>
    </row>
    <row r="22" spans="2:13">
      <c r="C22" s="48" t="s">
        <v>178</v>
      </c>
      <c r="I22" s="51"/>
      <c r="J22" s="44"/>
      <c r="L22" s="49"/>
      <c r="M22" s="49"/>
    </row>
    <row r="23" spans="2:13">
      <c r="C23" s="48" t="s">
        <v>108</v>
      </c>
    </row>
    <row r="24" spans="2:13">
      <c r="C24" s="48" t="s">
        <v>110</v>
      </c>
    </row>
    <row r="25" spans="2:13">
      <c r="C25" s="48" t="s">
        <v>179</v>
      </c>
    </row>
    <row r="28" spans="2:13" ht="10" customHeight="1"/>
  </sheetData>
  <mergeCells count="4">
    <mergeCell ref="B2:I2"/>
    <mergeCell ref="B19:F19"/>
    <mergeCell ref="C20:F20"/>
    <mergeCell ref="C21:F2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75C5CF-CE8E-43E2-A87A-F5B5165781C1}">
  <dimension ref="C1:N97"/>
  <sheetViews>
    <sheetView showGridLines="0" topLeftCell="A44" zoomScale="137" zoomScaleNormal="100" zoomScaleSheetLayoutView="89" zoomScalePageLayoutView="40" workbookViewId="0">
      <selection activeCell="G48" sqref="G48"/>
    </sheetView>
  </sheetViews>
  <sheetFormatPr baseColWidth="10" defaultColWidth="11.453125" defaultRowHeight="12.5"/>
  <cols>
    <col min="1" max="2" width="0.81640625" style="2" customWidth="1"/>
    <col min="3" max="3" width="25.81640625" style="1" customWidth="1"/>
    <col min="4" max="4" width="16.26953125" style="2" customWidth="1"/>
    <col min="5" max="5" width="12.26953125" style="2" customWidth="1"/>
    <col min="6" max="6" width="10.1796875" style="2" customWidth="1"/>
    <col min="7" max="7" width="11.36328125" style="2" customWidth="1"/>
    <col min="8" max="8" width="13.26953125" style="2" customWidth="1"/>
    <col min="9" max="9" width="12.36328125" style="2" customWidth="1"/>
    <col min="10" max="10" width="17.1796875" style="2" customWidth="1"/>
    <col min="11" max="11" width="15.1796875" style="117" bestFit="1" customWidth="1"/>
    <col min="12" max="16384" width="11.453125" style="2"/>
  </cols>
  <sheetData>
    <row r="1" spans="3:11" ht="15.5">
      <c r="C1" s="188" t="s">
        <v>163</v>
      </c>
      <c r="D1" s="211"/>
      <c r="E1" s="212"/>
      <c r="F1" s="212"/>
      <c r="G1" s="212"/>
      <c r="H1" s="212"/>
      <c r="I1" s="212"/>
      <c r="J1" s="212"/>
      <c r="K1" s="212"/>
    </row>
    <row r="2" spans="3:11" ht="14.5">
      <c r="C2" s="213" t="s">
        <v>164</v>
      </c>
      <c r="D2" s="214"/>
      <c r="E2" s="214"/>
      <c r="F2" s="214"/>
      <c r="G2" s="214"/>
      <c r="H2" s="214"/>
      <c r="I2" s="214"/>
      <c r="J2" s="214"/>
      <c r="K2" s="214"/>
    </row>
    <row r="3" spans="3:11" ht="31" customHeight="1" thickBot="1">
      <c r="C3" s="190" t="s">
        <v>165</v>
      </c>
      <c r="D3" s="215" t="s">
        <v>167</v>
      </c>
      <c r="E3" s="216"/>
      <c r="F3" s="216"/>
      <c r="G3" s="216"/>
      <c r="H3" s="216"/>
      <c r="I3" s="216"/>
      <c r="J3" s="216"/>
      <c r="K3" s="216"/>
    </row>
    <row r="4" spans="3:11" ht="13.5" thickBot="1">
      <c r="C4" s="195" t="s">
        <v>172</v>
      </c>
      <c r="D4" s="193"/>
      <c r="K4" s="2" t="s">
        <v>162</v>
      </c>
    </row>
    <row r="5" spans="3:11">
      <c r="C5" s="191"/>
      <c r="D5" s="194"/>
      <c r="K5" s="2"/>
    </row>
    <row r="6" spans="3:11">
      <c r="C6" s="79" t="s">
        <v>26</v>
      </c>
      <c r="D6" s="192"/>
      <c r="E6" s="79"/>
      <c r="F6" s="80"/>
      <c r="G6" s="79"/>
      <c r="H6" s="219" t="s">
        <v>161</v>
      </c>
      <c r="I6" s="220"/>
      <c r="J6" s="221"/>
      <c r="K6" s="118">
        <v>60</v>
      </c>
    </row>
    <row r="7" spans="3:11" ht="22.75" customHeight="1">
      <c r="C7" s="73" t="s">
        <v>27</v>
      </c>
      <c r="D7" s="73" t="s">
        <v>53</v>
      </c>
      <c r="E7" s="73" t="s">
        <v>0</v>
      </c>
      <c r="F7" s="74" t="s">
        <v>1</v>
      </c>
      <c r="G7" s="72" t="s">
        <v>2</v>
      </c>
      <c r="H7" s="72" t="s">
        <v>158</v>
      </c>
      <c r="I7" s="72" t="s">
        <v>159</v>
      </c>
      <c r="J7" s="72" t="s">
        <v>23</v>
      </c>
      <c r="K7" s="119" t="s">
        <v>160</v>
      </c>
    </row>
    <row r="8" spans="3:11" ht="18.5" customHeight="1">
      <c r="C8" s="233" t="s">
        <v>115</v>
      </c>
      <c r="D8" s="86" t="s">
        <v>3</v>
      </c>
      <c r="E8" s="85" t="s">
        <v>4</v>
      </c>
      <c r="F8" s="87">
        <v>200</v>
      </c>
      <c r="G8" s="88" t="s">
        <v>5</v>
      </c>
      <c r="H8" s="89">
        <v>0</v>
      </c>
      <c r="I8" s="89">
        <v>0</v>
      </c>
      <c r="J8" s="89">
        <v>0</v>
      </c>
      <c r="K8" s="120">
        <v>0</v>
      </c>
    </row>
    <row r="9" spans="3:11" ht="50">
      <c r="C9" s="234"/>
      <c r="D9" s="86" t="s">
        <v>168</v>
      </c>
      <c r="E9" s="85" t="s">
        <v>4</v>
      </c>
      <c r="F9" s="87">
        <v>100</v>
      </c>
      <c r="G9" s="88" t="s">
        <v>5</v>
      </c>
      <c r="H9" s="89">
        <v>0</v>
      </c>
      <c r="I9" s="89">
        <v>0</v>
      </c>
      <c r="J9" s="89">
        <v>0</v>
      </c>
      <c r="K9" s="120">
        <v>0</v>
      </c>
    </row>
    <row r="10" spans="3:11" ht="18" customHeight="1">
      <c r="C10" s="234"/>
      <c r="D10" s="86" t="s">
        <v>6</v>
      </c>
      <c r="E10" s="85" t="s">
        <v>4</v>
      </c>
      <c r="F10" s="87">
        <v>200</v>
      </c>
      <c r="G10" s="88" t="s">
        <v>5</v>
      </c>
      <c r="H10" s="89">
        <v>0</v>
      </c>
      <c r="I10" s="89">
        <v>0</v>
      </c>
      <c r="J10" s="89">
        <v>0</v>
      </c>
      <c r="K10" s="120">
        <v>0</v>
      </c>
    </row>
    <row r="11" spans="3:11" ht="45" customHeight="1">
      <c r="C11" s="234"/>
      <c r="D11" s="86" t="s">
        <v>109</v>
      </c>
      <c r="E11" s="85" t="s">
        <v>4</v>
      </c>
      <c r="F11" s="87">
        <v>200</v>
      </c>
      <c r="G11" s="88" t="s">
        <v>5</v>
      </c>
      <c r="H11" s="89">
        <v>0</v>
      </c>
      <c r="I11" s="89">
        <v>0</v>
      </c>
      <c r="J11" s="89">
        <v>0</v>
      </c>
      <c r="K11" s="120">
        <v>0</v>
      </c>
    </row>
    <row r="12" spans="3:11" ht="13" thickBot="1">
      <c r="C12" s="235"/>
      <c r="D12" s="90" t="s">
        <v>7</v>
      </c>
      <c r="E12" s="91" t="s">
        <v>4</v>
      </c>
      <c r="F12" s="92">
        <v>200</v>
      </c>
      <c r="G12" s="93" t="s">
        <v>5</v>
      </c>
      <c r="H12" s="89">
        <v>0</v>
      </c>
      <c r="I12" s="89">
        <v>0</v>
      </c>
      <c r="J12" s="89">
        <v>0</v>
      </c>
      <c r="K12" s="120">
        <v>0</v>
      </c>
    </row>
    <row r="13" spans="3:11" ht="37.5" customHeight="1" thickBot="1">
      <c r="C13" s="94" t="s">
        <v>8</v>
      </c>
      <c r="D13" s="95"/>
      <c r="E13" s="95"/>
      <c r="F13" s="96"/>
      <c r="G13" s="95"/>
      <c r="H13" s="97">
        <f>SUM(H8:H12)</f>
        <v>0</v>
      </c>
      <c r="I13" s="98"/>
      <c r="J13" s="98">
        <f>SUM(J8:J12)</f>
        <v>0</v>
      </c>
      <c r="K13" s="122">
        <f>SUM(K8:K12)</f>
        <v>0</v>
      </c>
    </row>
    <row r="14" spans="3:11" ht="14.5" customHeight="1" thickBot="1">
      <c r="C14" s="181"/>
      <c r="D14" s="141" t="s">
        <v>53</v>
      </c>
      <c r="E14" s="140" t="s">
        <v>0</v>
      </c>
      <c r="F14" s="140" t="s">
        <v>1</v>
      </c>
      <c r="G14" s="140" t="s">
        <v>2</v>
      </c>
      <c r="H14" s="72" t="s">
        <v>158</v>
      </c>
      <c r="I14" s="72" t="s">
        <v>159</v>
      </c>
      <c r="J14" s="72" t="s">
        <v>23</v>
      </c>
      <c r="K14" s="119" t="s">
        <v>160</v>
      </c>
    </row>
    <row r="15" spans="3:11" ht="36.5" customHeight="1" thickBot="1">
      <c r="C15" s="147" t="s">
        <v>111</v>
      </c>
      <c r="D15" s="108" t="s">
        <v>116</v>
      </c>
      <c r="E15" s="85" t="s">
        <v>10</v>
      </c>
      <c r="F15" s="105">
        <v>200</v>
      </c>
      <c r="G15" s="103" t="s">
        <v>9</v>
      </c>
      <c r="H15" s="69">
        <v>0</v>
      </c>
      <c r="I15" s="186">
        <v>0</v>
      </c>
      <c r="J15" s="186">
        <v>0</v>
      </c>
      <c r="K15" s="120">
        <v>0</v>
      </c>
    </row>
    <row r="16" spans="3:11" ht="14.5" customHeight="1" thickBot="1">
      <c r="C16" s="142" t="s">
        <v>25</v>
      </c>
      <c r="D16" s="109"/>
      <c r="E16" s="110"/>
      <c r="F16" s="111"/>
      <c r="G16" s="109"/>
      <c r="H16" s="115">
        <f t="shared" ref="H16:K16" si="0">SUM(H15:H15)</f>
        <v>0</v>
      </c>
      <c r="I16" s="115">
        <f>SUM(I15)</f>
        <v>0</v>
      </c>
      <c r="J16" s="115">
        <f t="shared" si="0"/>
        <v>0</v>
      </c>
      <c r="K16" s="121">
        <f t="shared" si="0"/>
        <v>0</v>
      </c>
    </row>
    <row r="17" spans="3:11" ht="14.5" customHeight="1">
      <c r="C17" s="226" t="s">
        <v>112</v>
      </c>
      <c r="D17" s="141" t="s">
        <v>53</v>
      </c>
      <c r="E17" s="140" t="s">
        <v>0</v>
      </c>
      <c r="F17" s="140" t="s">
        <v>1</v>
      </c>
      <c r="G17" s="140" t="s">
        <v>2</v>
      </c>
      <c r="H17" s="187" t="s">
        <v>158</v>
      </c>
      <c r="I17" s="187" t="s">
        <v>159</v>
      </c>
      <c r="J17" s="187" t="s">
        <v>23</v>
      </c>
      <c r="K17" s="119" t="s">
        <v>160</v>
      </c>
    </row>
    <row r="18" spans="3:11" ht="33.65" customHeight="1">
      <c r="C18" s="226"/>
      <c r="D18" s="100" t="s">
        <v>11</v>
      </c>
      <c r="E18" s="101" t="s">
        <v>4</v>
      </c>
      <c r="F18" s="102">
        <v>6000</v>
      </c>
      <c r="G18" s="103" t="s">
        <v>9</v>
      </c>
      <c r="H18" s="70">
        <v>0</v>
      </c>
      <c r="I18" s="182">
        <v>0</v>
      </c>
      <c r="J18" s="71">
        <v>0</v>
      </c>
      <c r="K18" s="123">
        <v>0</v>
      </c>
    </row>
    <row r="19" spans="3:11" ht="19.5" customHeight="1">
      <c r="C19" s="226"/>
      <c r="D19" s="104" t="s">
        <v>13</v>
      </c>
      <c r="E19" s="88" t="s">
        <v>4</v>
      </c>
      <c r="F19" s="105">
        <v>40</v>
      </c>
      <c r="G19" s="85" t="s">
        <v>9</v>
      </c>
      <c r="H19" s="70">
        <v>0</v>
      </c>
      <c r="I19" s="182">
        <v>0</v>
      </c>
      <c r="J19" s="71">
        <v>0</v>
      </c>
      <c r="K19" s="123">
        <v>0</v>
      </c>
    </row>
    <row r="20" spans="3:11" ht="20.149999999999999" customHeight="1">
      <c r="C20" s="226"/>
      <c r="D20" s="104" t="s">
        <v>14</v>
      </c>
      <c r="E20" s="88" t="s">
        <v>4</v>
      </c>
      <c r="F20" s="105">
        <v>40</v>
      </c>
      <c r="G20" s="85" t="s">
        <v>9</v>
      </c>
      <c r="H20" s="70">
        <v>0</v>
      </c>
      <c r="I20" s="182">
        <v>0</v>
      </c>
      <c r="J20" s="71">
        <v>0</v>
      </c>
      <c r="K20" s="123">
        <v>0</v>
      </c>
    </row>
    <row r="21" spans="3:11" ht="28.5" customHeight="1">
      <c r="C21" s="226"/>
      <c r="D21" s="104" t="s">
        <v>15</v>
      </c>
      <c r="E21" s="88" t="s">
        <v>12</v>
      </c>
      <c r="F21" s="105">
        <v>40</v>
      </c>
      <c r="G21" s="85" t="s">
        <v>9</v>
      </c>
      <c r="H21" s="70">
        <v>0</v>
      </c>
      <c r="I21" s="182">
        <v>0</v>
      </c>
      <c r="J21" s="71">
        <v>0</v>
      </c>
      <c r="K21" s="123">
        <v>0</v>
      </c>
    </row>
    <row r="22" spans="3:11" ht="40" customHeight="1">
      <c r="C22" s="226"/>
      <c r="D22" s="113" t="s">
        <v>155</v>
      </c>
      <c r="E22" s="88" t="s">
        <v>4</v>
      </c>
      <c r="F22" s="105">
        <v>200</v>
      </c>
      <c r="G22" s="85" t="s">
        <v>173</v>
      </c>
      <c r="H22" s="70">
        <v>0</v>
      </c>
      <c r="I22" s="182">
        <v>0</v>
      </c>
      <c r="J22" s="71">
        <v>0</v>
      </c>
      <c r="K22" s="123">
        <v>0</v>
      </c>
    </row>
    <row r="23" spans="3:11" ht="15.5" customHeight="1">
      <c r="C23" s="226"/>
      <c r="D23" s="113" t="s">
        <v>16</v>
      </c>
      <c r="E23" s="88" t="s">
        <v>4</v>
      </c>
      <c r="F23" s="105">
        <v>6000</v>
      </c>
      <c r="G23" s="85" t="s">
        <v>9</v>
      </c>
      <c r="H23" s="70">
        <v>0</v>
      </c>
      <c r="I23" s="182">
        <v>0</v>
      </c>
      <c r="J23" s="71">
        <v>0</v>
      </c>
      <c r="K23" s="123">
        <v>0</v>
      </c>
    </row>
    <row r="24" spans="3:11" s="114" customFormat="1" ht="18" customHeight="1">
      <c r="C24" s="226"/>
      <c r="D24" s="184" t="s">
        <v>17</v>
      </c>
      <c r="E24" s="93" t="s">
        <v>4</v>
      </c>
      <c r="F24" s="107">
        <v>6000</v>
      </c>
      <c r="G24" s="91" t="s">
        <v>9</v>
      </c>
      <c r="H24" s="70">
        <v>0</v>
      </c>
      <c r="I24" s="182">
        <v>0</v>
      </c>
      <c r="J24" s="71">
        <v>0</v>
      </c>
      <c r="K24" s="123">
        <v>0</v>
      </c>
    </row>
    <row r="25" spans="3:11" s="114" customFormat="1" ht="57.65" customHeight="1" thickBot="1">
      <c r="C25" s="116" t="s">
        <v>21</v>
      </c>
      <c r="D25" s="185"/>
      <c r="E25" s="180"/>
      <c r="F25" s="139"/>
      <c r="G25" s="180"/>
      <c r="H25" s="143">
        <f t="shared" ref="H25:K25" si="1">SUM(H18:H24)</f>
        <v>0</v>
      </c>
      <c r="I25" s="143">
        <f>SUM(I18:I24)</f>
        <v>0</v>
      </c>
      <c r="J25" s="143">
        <f t="shared" si="1"/>
        <v>0</v>
      </c>
      <c r="K25" s="124">
        <f t="shared" si="1"/>
        <v>0</v>
      </c>
    </row>
    <row r="26" spans="3:11" s="114" customFormat="1" ht="31.25" customHeight="1">
      <c r="C26" s="176"/>
      <c r="D26" s="177"/>
      <c r="E26" s="178"/>
      <c r="F26" s="179"/>
      <c r="G26" s="178"/>
      <c r="H26" s="72" t="s">
        <v>158</v>
      </c>
      <c r="I26" s="72" t="s">
        <v>159</v>
      </c>
      <c r="J26" s="72" t="s">
        <v>23</v>
      </c>
      <c r="K26" s="119" t="s">
        <v>160</v>
      </c>
    </row>
    <row r="27" spans="3:11" s="114" customFormat="1" ht="30.65" customHeight="1" thickBot="1">
      <c r="C27" s="112" t="s">
        <v>113</v>
      </c>
      <c r="D27" s="106" t="s">
        <v>18</v>
      </c>
      <c r="E27" s="91" t="s">
        <v>4</v>
      </c>
      <c r="F27" s="107">
        <v>200</v>
      </c>
      <c r="G27" s="91" t="s">
        <v>9</v>
      </c>
      <c r="H27" s="68">
        <v>0</v>
      </c>
      <c r="I27" s="68">
        <v>0</v>
      </c>
      <c r="J27" s="68">
        <v>0</v>
      </c>
      <c r="K27" s="125">
        <v>0</v>
      </c>
    </row>
    <row r="28" spans="3:11" ht="15" thickBot="1">
      <c r="C28" s="229" t="s">
        <v>24</v>
      </c>
      <c r="D28" s="230"/>
      <c r="E28" s="230"/>
      <c r="F28" s="230"/>
      <c r="G28" s="230"/>
      <c r="H28" s="144">
        <f t="shared" ref="H28:J28" si="2">SUM(H27)</f>
        <v>0</v>
      </c>
      <c r="I28" s="183">
        <f>SUM(I27)</f>
        <v>0</v>
      </c>
      <c r="J28" s="145">
        <f t="shared" si="2"/>
        <v>0</v>
      </c>
      <c r="K28" s="126">
        <f>SUM(K27)</f>
        <v>0</v>
      </c>
    </row>
    <row r="29" spans="3:11" ht="28.5" customHeight="1">
      <c r="C29" s="227" t="s">
        <v>114</v>
      </c>
      <c r="D29" s="146" t="s">
        <v>53</v>
      </c>
      <c r="E29" s="138" t="s">
        <v>0</v>
      </c>
      <c r="F29" s="138" t="s">
        <v>1</v>
      </c>
      <c r="G29" s="138" t="s">
        <v>2</v>
      </c>
      <c r="H29" s="72" t="s">
        <v>158</v>
      </c>
      <c r="I29" s="72" t="s">
        <v>159</v>
      </c>
      <c r="J29" s="72" t="s">
        <v>23</v>
      </c>
      <c r="K29" s="119" t="s">
        <v>160</v>
      </c>
    </row>
    <row r="30" spans="3:11" ht="20">
      <c r="C30" s="227"/>
      <c r="D30" s="113" t="s">
        <v>19</v>
      </c>
      <c r="E30" s="85" t="s">
        <v>4</v>
      </c>
      <c r="F30" s="105">
        <v>2</v>
      </c>
      <c r="G30" s="85" t="s">
        <v>9</v>
      </c>
      <c r="H30" s="68">
        <v>0</v>
      </c>
      <c r="I30" s="68">
        <v>0</v>
      </c>
      <c r="J30" s="68">
        <v>0</v>
      </c>
      <c r="K30" s="120">
        <v>0</v>
      </c>
    </row>
    <row r="31" spans="3:11" ht="20">
      <c r="C31" s="228"/>
      <c r="D31" s="113" t="s">
        <v>20</v>
      </c>
      <c r="E31" s="85" t="s">
        <v>4</v>
      </c>
      <c r="F31" s="105">
        <v>1</v>
      </c>
      <c r="G31" s="85" t="s">
        <v>9</v>
      </c>
      <c r="H31" s="68">
        <v>0</v>
      </c>
      <c r="I31" s="68">
        <v>0</v>
      </c>
      <c r="J31" s="68">
        <v>0</v>
      </c>
      <c r="K31" s="120">
        <v>0</v>
      </c>
    </row>
    <row r="32" spans="3:11" ht="13">
      <c r="C32" s="133" t="s">
        <v>22</v>
      </c>
      <c r="D32" s="133"/>
      <c r="E32" s="85"/>
      <c r="F32" s="139"/>
      <c r="G32" s="133"/>
      <c r="H32" s="115">
        <f t="shared" ref="H32:J32" si="3">SUM(H30:H31)</f>
        <v>0</v>
      </c>
      <c r="I32" s="115">
        <f>SUM(I30:I31)</f>
        <v>0</v>
      </c>
      <c r="J32" s="115">
        <f t="shared" si="3"/>
        <v>0</v>
      </c>
      <c r="K32" s="160">
        <f>SUM(K30:K31)</f>
        <v>0</v>
      </c>
    </row>
    <row r="33" spans="3:14" ht="23.5" customHeight="1" thickBot="1">
      <c r="C33" s="224" t="s">
        <v>101</v>
      </c>
      <c r="D33" s="225"/>
      <c r="E33" s="225"/>
      <c r="F33" s="225"/>
      <c r="G33" s="225"/>
      <c r="H33" s="225"/>
      <c r="I33" s="225"/>
      <c r="J33" s="225"/>
      <c r="K33" s="161">
        <v>0</v>
      </c>
    </row>
    <row r="34" spans="3:14" ht="23.5" customHeight="1">
      <c r="K34" s="99"/>
    </row>
    <row r="35" spans="3:14">
      <c r="K35" s="99"/>
    </row>
    <row r="36" spans="3:14">
      <c r="K36" s="99"/>
    </row>
    <row r="37" spans="3:14" ht="14.5">
      <c r="C37" s="231" t="s">
        <v>102</v>
      </c>
      <c r="D37" s="232"/>
      <c r="E37" s="169"/>
      <c r="F37" s="222"/>
      <c r="G37" s="223"/>
      <c r="K37" s="99"/>
    </row>
    <row r="38" spans="3:14" ht="26">
      <c r="C38" s="76" t="s">
        <v>102</v>
      </c>
      <c r="D38" s="153" t="s">
        <v>157</v>
      </c>
      <c r="E38" s="164"/>
      <c r="F38" s="163"/>
      <c r="G38" s="163"/>
      <c r="H38" s="163"/>
      <c r="I38" s="163"/>
      <c r="J38" s="164"/>
      <c r="K38" s="99"/>
    </row>
    <row r="39" spans="3:14" ht="21" customHeight="1">
      <c r="C39" s="151" t="s">
        <v>96</v>
      </c>
      <c r="D39" s="129">
        <f>'TALENTO HUMANO'!L19</f>
        <v>413877392.80000001</v>
      </c>
      <c r="E39" s="162"/>
      <c r="F39" s="162"/>
      <c r="G39" s="217" t="s">
        <v>166</v>
      </c>
      <c r="H39" s="218"/>
      <c r="I39" s="218"/>
      <c r="J39" s="218"/>
      <c r="K39" s="218"/>
      <c r="L39" s="218"/>
      <c r="M39" s="218"/>
      <c r="N39" s="218"/>
    </row>
    <row r="40" spans="3:14" ht="21.5" customHeight="1">
      <c r="C40" s="75" t="s">
        <v>95</v>
      </c>
      <c r="D40" s="128">
        <v>0</v>
      </c>
      <c r="E40" s="166"/>
      <c r="F40" s="166"/>
      <c r="G40" s="218"/>
      <c r="H40" s="218"/>
      <c r="I40" s="218"/>
      <c r="J40" s="218"/>
      <c r="K40" s="218"/>
      <c r="L40" s="218"/>
      <c r="M40" s="218"/>
      <c r="N40" s="218"/>
    </row>
    <row r="41" spans="3:14" ht="19" customHeight="1">
      <c r="C41" s="75" t="s">
        <v>97</v>
      </c>
      <c r="D41" s="128">
        <v>0</v>
      </c>
      <c r="E41" s="166"/>
      <c r="F41" s="166"/>
      <c r="G41" s="166"/>
      <c r="H41" s="166"/>
      <c r="I41" s="166"/>
      <c r="J41" s="81"/>
      <c r="K41" s="99"/>
    </row>
    <row r="42" spans="3:14">
      <c r="C42" s="75" t="s">
        <v>98</v>
      </c>
      <c r="D42" s="128">
        <v>0</v>
      </c>
      <c r="E42" s="166"/>
      <c r="F42" s="166"/>
      <c r="G42" s="166"/>
      <c r="H42" s="166"/>
      <c r="I42" s="166"/>
      <c r="J42" s="81"/>
      <c r="K42" s="99"/>
    </row>
    <row r="43" spans="3:14" ht="40.5" customHeight="1">
      <c r="C43" s="148" t="s">
        <v>99</v>
      </c>
      <c r="D43" s="128">
        <v>0</v>
      </c>
      <c r="E43" s="166"/>
      <c r="F43" s="166"/>
      <c r="G43" s="166"/>
      <c r="H43" s="166"/>
      <c r="I43" s="166"/>
      <c r="J43" s="81"/>
      <c r="K43" s="99"/>
    </row>
    <row r="44" spans="3:14">
      <c r="C44" s="75" t="s">
        <v>100</v>
      </c>
      <c r="D44" s="128">
        <v>0</v>
      </c>
      <c r="E44" s="166"/>
      <c r="F44" s="166"/>
      <c r="G44" s="166"/>
      <c r="H44" s="166"/>
      <c r="I44" s="166"/>
      <c r="J44" s="81"/>
      <c r="K44" s="99"/>
    </row>
    <row r="45" spans="3:14" ht="13">
      <c r="C45" s="77" t="s">
        <v>103</v>
      </c>
      <c r="D45" s="115">
        <f>SUM(D40:D44)</f>
        <v>0</v>
      </c>
      <c r="E45" s="167"/>
      <c r="F45" s="167"/>
      <c r="G45" s="167"/>
      <c r="H45" s="167"/>
      <c r="I45" s="167"/>
      <c r="J45" s="81"/>
      <c r="K45" s="99"/>
    </row>
    <row r="46" spans="3:14" ht="26">
      <c r="C46" s="78" t="s">
        <v>105</v>
      </c>
      <c r="D46" s="115">
        <f>D39+D45</f>
        <v>413877392.80000001</v>
      </c>
      <c r="E46" s="167"/>
      <c r="F46" s="167"/>
      <c r="G46" s="167"/>
      <c r="H46" s="189"/>
      <c r="I46" s="167"/>
      <c r="J46" s="81"/>
      <c r="K46" s="99"/>
    </row>
    <row r="47" spans="3:14" ht="39">
      <c r="C47" s="76" t="s">
        <v>104</v>
      </c>
      <c r="D47" s="115">
        <f>D46*10%</f>
        <v>41387739.280000001</v>
      </c>
      <c r="E47" s="167"/>
      <c r="F47" s="167"/>
      <c r="G47" s="167"/>
      <c r="H47" s="167"/>
      <c r="I47" s="167"/>
      <c r="J47" s="81"/>
      <c r="K47" s="99"/>
    </row>
    <row r="48" spans="3:14" ht="39">
      <c r="C48" s="78" t="s">
        <v>106</v>
      </c>
      <c r="D48" s="115">
        <f>SUM(D46:D47)</f>
        <v>455265132.08000004</v>
      </c>
      <c r="E48" s="167"/>
      <c r="F48" s="167"/>
      <c r="G48" s="167"/>
      <c r="H48" s="167"/>
      <c r="I48" s="167"/>
      <c r="J48" s="165"/>
      <c r="K48" s="150"/>
    </row>
    <row r="49" spans="7:11" ht="13">
      <c r="G49" s="168"/>
      <c r="H49" s="165"/>
      <c r="I49" s="165"/>
      <c r="J49" s="165"/>
      <c r="K49" s="99"/>
    </row>
    <row r="50" spans="7:11">
      <c r="K50" s="99"/>
    </row>
    <row r="51" spans="7:11">
      <c r="K51" s="99"/>
    </row>
    <row r="52" spans="7:11">
      <c r="K52" s="99"/>
    </row>
    <row r="53" spans="7:11">
      <c r="K53" s="99"/>
    </row>
    <row r="54" spans="7:11">
      <c r="K54" s="99"/>
    </row>
    <row r="55" spans="7:11">
      <c r="K55" s="99"/>
    </row>
    <row r="56" spans="7:11">
      <c r="K56" s="99"/>
    </row>
    <row r="57" spans="7:11">
      <c r="K57" s="99"/>
    </row>
    <row r="58" spans="7:11">
      <c r="K58" s="99"/>
    </row>
    <row r="59" spans="7:11">
      <c r="K59" s="99"/>
    </row>
    <row r="60" spans="7:11">
      <c r="K60" s="99"/>
    </row>
    <row r="61" spans="7:11">
      <c r="K61" s="99"/>
    </row>
    <row r="62" spans="7:11">
      <c r="K62" s="99"/>
    </row>
    <row r="63" spans="7:11">
      <c r="K63" s="99"/>
    </row>
    <row r="64" spans="7:11">
      <c r="K64" s="99"/>
    </row>
    <row r="65" spans="11:11">
      <c r="K65" s="99"/>
    </row>
    <row r="66" spans="11:11">
      <c r="K66" s="99"/>
    </row>
    <row r="67" spans="11:11">
      <c r="K67" s="99"/>
    </row>
    <row r="68" spans="11:11">
      <c r="K68" s="99"/>
    </row>
    <row r="69" spans="11:11">
      <c r="K69" s="99"/>
    </row>
    <row r="70" spans="11:11">
      <c r="K70" s="99"/>
    </row>
    <row r="71" spans="11:11">
      <c r="K71" s="99"/>
    </row>
    <row r="72" spans="11:11">
      <c r="K72" s="99"/>
    </row>
    <row r="73" spans="11:11">
      <c r="K73" s="99"/>
    </row>
    <row r="74" spans="11:11">
      <c r="K74" s="99"/>
    </row>
    <row r="75" spans="11:11">
      <c r="K75" s="99"/>
    </row>
    <row r="76" spans="11:11">
      <c r="K76" s="99"/>
    </row>
    <row r="77" spans="11:11">
      <c r="K77" s="99"/>
    </row>
    <row r="78" spans="11:11">
      <c r="K78" s="99"/>
    </row>
    <row r="79" spans="11:11">
      <c r="K79" s="99"/>
    </row>
    <row r="80" spans="11:11">
      <c r="K80" s="99"/>
    </row>
    <row r="81" spans="11:11">
      <c r="K81" s="99"/>
    </row>
    <row r="82" spans="11:11">
      <c r="K82" s="99"/>
    </row>
    <row r="83" spans="11:11">
      <c r="K83" s="99"/>
    </row>
    <row r="84" spans="11:11">
      <c r="K84" s="99"/>
    </row>
    <row r="85" spans="11:11">
      <c r="K85" s="99"/>
    </row>
    <row r="86" spans="11:11">
      <c r="K86" s="99"/>
    </row>
    <row r="87" spans="11:11">
      <c r="K87" s="99"/>
    </row>
    <row r="88" spans="11:11">
      <c r="K88" s="99"/>
    </row>
    <row r="89" spans="11:11">
      <c r="K89" s="99"/>
    </row>
    <row r="90" spans="11:11">
      <c r="K90" s="99"/>
    </row>
    <row r="91" spans="11:11">
      <c r="K91" s="99"/>
    </row>
    <row r="92" spans="11:11">
      <c r="K92" s="99"/>
    </row>
    <row r="93" spans="11:11">
      <c r="K93" s="99"/>
    </row>
    <row r="94" spans="11:11">
      <c r="K94" s="99"/>
    </row>
    <row r="95" spans="11:11">
      <c r="K95" s="99"/>
    </row>
    <row r="96" spans="11:11">
      <c r="K96" s="99"/>
    </row>
    <row r="97" spans="11:11">
      <c r="K97" s="99"/>
    </row>
  </sheetData>
  <sheetProtection formatCells="0" formatColumns="0" formatRows="0" insertColumns="0" insertRows="0" insertHyperlinks="0" deleteColumns="0" deleteRows="0" autoFilter="0"/>
  <mergeCells count="12">
    <mergeCell ref="D1:K1"/>
    <mergeCell ref="C2:K2"/>
    <mergeCell ref="D3:K3"/>
    <mergeCell ref="G39:N40"/>
    <mergeCell ref="H6:J6"/>
    <mergeCell ref="F37:G37"/>
    <mergeCell ref="C33:J33"/>
    <mergeCell ref="C17:C24"/>
    <mergeCell ref="C29:C31"/>
    <mergeCell ref="C28:G28"/>
    <mergeCell ref="C37:D37"/>
    <mergeCell ref="C8:C12"/>
  </mergeCells>
  <phoneticPr fontId="13" type="noConversion"/>
  <printOptions horizontalCentered="1"/>
  <pageMargins left="0.31496062992125984" right="0.31496062992125984" top="0.31496062992125984" bottom="0.31496062992125984" header="0.31496062992125984" footer="0.31496062992125984"/>
  <pageSetup scale="37" fitToHeight="7" orientation="portrait" r:id="rId1"/>
  <headerFooter>
    <oddHeader xml:space="preserve">&amp;C
</oddHeader>
  </headerFooter>
  <ignoredErrors>
    <ignoredError sqref="K25" unlockedFormula="1"/>
    <ignoredError sqref="J28 J32 H32 H28" formula="1" unlockedFormula="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F59166-065E-454A-BB43-79C5324724F3}">
  <dimension ref="A1:P991"/>
  <sheetViews>
    <sheetView topLeftCell="A7" workbookViewId="0">
      <selection activeCell="I13" sqref="I13"/>
    </sheetView>
  </sheetViews>
  <sheetFormatPr baseColWidth="10" defaultColWidth="14.453125" defaultRowHeight="15" customHeight="1"/>
  <cols>
    <col min="1" max="2" width="4.81640625" style="56" customWidth="1"/>
    <col min="3" max="3" width="17.08984375" style="56" customWidth="1"/>
    <col min="4" max="4" width="14.1796875" style="56" customWidth="1"/>
    <col min="5" max="5" width="27" style="56" customWidth="1"/>
    <col min="6" max="6" width="11" style="56" customWidth="1"/>
    <col min="7" max="7" width="26.453125" style="56" customWidth="1"/>
    <col min="8" max="8" width="11.1796875" style="56" customWidth="1"/>
    <col min="9" max="9" width="12.81640625" style="56" customWidth="1"/>
    <col min="10" max="10" width="16.08984375" style="56" customWidth="1"/>
    <col min="11" max="11" width="21.36328125" style="56" customWidth="1"/>
    <col min="12" max="12" width="15.54296875" style="56" customWidth="1"/>
    <col min="13" max="13" width="16.1796875" style="56" customWidth="1"/>
    <col min="14" max="14" width="22" style="56" customWidth="1"/>
    <col min="15" max="16384" width="14.453125" style="56"/>
  </cols>
  <sheetData>
    <row r="1" spans="1:16" ht="14.25" customHeight="1"/>
    <row r="2" spans="1:16" ht="14.25" customHeight="1">
      <c r="B2" s="57" t="s">
        <v>154</v>
      </c>
      <c r="C2" s="58"/>
      <c r="D2" s="58"/>
      <c r="E2" s="58"/>
      <c r="F2" s="59">
        <v>1750905</v>
      </c>
    </row>
    <row r="3" spans="1:16" ht="14.25" customHeight="1">
      <c r="B3" s="57" t="s">
        <v>91</v>
      </c>
      <c r="C3" s="58"/>
      <c r="D3" s="58"/>
      <c r="E3" s="58"/>
      <c r="F3" s="60">
        <v>249095</v>
      </c>
    </row>
    <row r="4" spans="1:16" ht="14.25" customHeight="1">
      <c r="A4" s="61"/>
      <c r="B4" s="175"/>
      <c r="C4" s="152" t="s">
        <v>126</v>
      </c>
      <c r="D4" s="152" t="s">
        <v>127</v>
      </c>
      <c r="E4" s="152" t="s">
        <v>128</v>
      </c>
      <c r="F4" s="152" t="s">
        <v>129</v>
      </c>
      <c r="G4" s="152" t="s">
        <v>130</v>
      </c>
      <c r="I4" s="62"/>
      <c r="O4" s="63"/>
    </row>
    <row r="5" spans="1:16" ht="14.25" customHeight="1">
      <c r="A5" s="61"/>
      <c r="B5" s="175"/>
      <c r="C5" s="171" t="s">
        <v>131</v>
      </c>
      <c r="D5" s="170"/>
      <c r="E5" s="170"/>
      <c r="F5" s="170"/>
      <c r="G5" s="170"/>
      <c r="I5" s="62"/>
    </row>
    <row r="6" spans="1:16" ht="14.25" customHeight="1">
      <c r="A6" s="61"/>
      <c r="B6" s="175"/>
      <c r="C6" s="170" t="s">
        <v>92</v>
      </c>
      <c r="D6" s="172">
        <v>8.3299999999999999E-2</v>
      </c>
      <c r="E6" s="172">
        <v>8.3299999999999999E-2</v>
      </c>
      <c r="F6" s="172">
        <v>8.3299999999999999E-2</v>
      </c>
      <c r="G6" s="170" t="s">
        <v>132</v>
      </c>
      <c r="I6" s="62"/>
    </row>
    <row r="7" spans="1:16" ht="34.25" customHeight="1">
      <c r="A7" s="61"/>
      <c r="B7" s="175"/>
      <c r="C7" s="170" t="s">
        <v>133</v>
      </c>
      <c r="D7" s="172">
        <v>0.01</v>
      </c>
      <c r="E7" s="172">
        <v>0.01</v>
      </c>
      <c r="F7" s="172">
        <v>0.01</v>
      </c>
      <c r="G7" s="170" t="s">
        <v>134</v>
      </c>
      <c r="I7" s="62"/>
      <c r="O7" s="63"/>
    </row>
    <row r="8" spans="1:16" ht="14.25" customHeight="1">
      <c r="A8" s="61"/>
      <c r="B8" s="175"/>
      <c r="C8" s="170" t="s">
        <v>135</v>
      </c>
      <c r="D8" s="172">
        <v>8.3299999999999999E-2</v>
      </c>
      <c r="E8" s="172">
        <v>8.3299999999999999E-2</v>
      </c>
      <c r="F8" s="172">
        <v>8.3299999999999999E-2</v>
      </c>
      <c r="G8" s="170" t="s">
        <v>136</v>
      </c>
      <c r="I8" s="62"/>
      <c r="O8" s="63"/>
    </row>
    <row r="9" spans="1:16" ht="14.25" customHeight="1">
      <c r="A9" s="61"/>
      <c r="B9" s="175"/>
      <c r="C9" s="170" t="s">
        <v>137</v>
      </c>
      <c r="D9" s="172">
        <v>4.1700000000000001E-2</v>
      </c>
      <c r="E9" s="172">
        <v>4.1700000000000001E-2</v>
      </c>
      <c r="F9" s="172">
        <v>4.1700000000000001E-2</v>
      </c>
      <c r="G9" s="170" t="s">
        <v>138</v>
      </c>
      <c r="I9" s="62"/>
      <c r="O9" s="63"/>
    </row>
    <row r="10" spans="1:16" ht="14.25" customHeight="1">
      <c r="A10" s="61"/>
      <c r="B10" s="175"/>
      <c r="C10" s="170" t="s">
        <v>139</v>
      </c>
      <c r="D10" s="172">
        <v>0.04</v>
      </c>
      <c r="E10" s="172">
        <v>0.04</v>
      </c>
      <c r="F10" s="172"/>
      <c r="G10" s="170" t="s">
        <v>140</v>
      </c>
      <c r="I10" s="62"/>
      <c r="O10" s="63"/>
    </row>
    <row r="11" spans="1:16" ht="14.25" customHeight="1">
      <c r="A11" s="61"/>
      <c r="B11" s="175"/>
      <c r="C11" s="171" t="s">
        <v>141</v>
      </c>
      <c r="D11" s="170"/>
      <c r="E11" s="170"/>
      <c r="F11" s="170"/>
      <c r="G11" s="170"/>
      <c r="I11" s="62"/>
      <c r="O11" s="63"/>
    </row>
    <row r="12" spans="1:16" ht="14.25" customHeight="1">
      <c r="A12" s="61"/>
      <c r="B12" s="175"/>
      <c r="C12" s="170" t="s">
        <v>142</v>
      </c>
      <c r="D12" s="172">
        <v>8.5000000000000006E-2</v>
      </c>
      <c r="E12" s="172">
        <v>8.5000000000000006E-2</v>
      </c>
      <c r="F12" s="172">
        <v>8.5000000000000006E-2</v>
      </c>
      <c r="G12" s="170" t="s">
        <v>143</v>
      </c>
      <c r="I12" s="62"/>
      <c r="P12" s="64"/>
    </row>
    <row r="13" spans="1:16" ht="14.25" customHeight="1">
      <c r="A13" s="61"/>
      <c r="B13" s="175"/>
      <c r="C13" s="170" t="s">
        <v>144</v>
      </c>
      <c r="D13" s="172">
        <v>0.12</v>
      </c>
      <c r="E13" s="172">
        <v>0.12</v>
      </c>
      <c r="F13" s="172">
        <v>0.12</v>
      </c>
      <c r="G13" s="170" t="s">
        <v>145</v>
      </c>
      <c r="I13" s="62"/>
    </row>
    <row r="14" spans="1:16" ht="14.25" customHeight="1">
      <c r="A14" s="61"/>
      <c r="B14" s="175"/>
      <c r="C14" s="170" t="s">
        <v>174</v>
      </c>
      <c r="D14" s="236">
        <v>2.436E-2</v>
      </c>
      <c r="E14" s="236">
        <v>2.436E-2</v>
      </c>
      <c r="F14" s="236">
        <v>2.436E-2</v>
      </c>
      <c r="G14" s="170" t="s">
        <v>146</v>
      </c>
      <c r="I14" s="62"/>
      <c r="O14" s="63"/>
    </row>
    <row r="15" spans="1:16" ht="14.25" customHeight="1">
      <c r="A15" s="61"/>
      <c r="B15" s="175"/>
      <c r="C15" s="171" t="s">
        <v>93</v>
      </c>
      <c r="D15" s="170"/>
      <c r="E15" s="170"/>
      <c r="F15" s="170"/>
      <c r="G15" s="170"/>
      <c r="I15" s="62"/>
      <c r="J15" s="62"/>
      <c r="K15" s="62"/>
      <c r="L15" s="62"/>
      <c r="M15" s="62"/>
      <c r="N15" s="62"/>
      <c r="O15" s="63"/>
    </row>
    <row r="16" spans="1:16" ht="14.25" customHeight="1">
      <c r="A16" s="61"/>
      <c r="B16" s="175"/>
      <c r="C16" s="170" t="s">
        <v>147</v>
      </c>
      <c r="D16" s="172">
        <v>0.04</v>
      </c>
      <c r="E16" s="172">
        <v>0.04</v>
      </c>
      <c r="F16" s="172">
        <v>0.04</v>
      </c>
      <c r="G16" s="170" t="s">
        <v>148</v>
      </c>
      <c r="I16" s="62"/>
      <c r="J16" s="62"/>
      <c r="K16" s="62"/>
      <c r="L16" s="61"/>
      <c r="M16" s="61"/>
      <c r="N16" s="61"/>
      <c r="P16" s="64"/>
    </row>
    <row r="17" spans="1:16" ht="14.25" customHeight="1">
      <c r="A17" s="61"/>
      <c r="B17" s="175"/>
      <c r="C17" s="170" t="s">
        <v>149</v>
      </c>
      <c r="D17" s="172">
        <v>0.02</v>
      </c>
      <c r="E17" s="172">
        <v>0.02</v>
      </c>
      <c r="F17" s="172">
        <v>0.02</v>
      </c>
      <c r="G17" s="170" t="s">
        <v>150</v>
      </c>
      <c r="I17" s="62"/>
      <c r="J17" s="62"/>
      <c r="K17" s="62"/>
      <c r="L17" s="62"/>
      <c r="M17" s="62"/>
      <c r="N17" s="62"/>
      <c r="O17" s="63"/>
      <c r="P17" s="64"/>
    </row>
    <row r="18" spans="1:16" ht="14.25" customHeight="1">
      <c r="A18" s="61"/>
      <c r="B18" s="175"/>
      <c r="C18" s="170" t="s">
        <v>151</v>
      </c>
      <c r="D18" s="172">
        <v>0.03</v>
      </c>
      <c r="E18" s="172">
        <v>0.03</v>
      </c>
      <c r="F18" s="172">
        <v>0.03</v>
      </c>
      <c r="G18" s="170" t="s">
        <v>152</v>
      </c>
      <c r="I18" s="62"/>
      <c r="J18" s="62"/>
      <c r="K18" s="62"/>
      <c r="L18" s="61"/>
      <c r="M18" s="61"/>
      <c r="N18" s="61"/>
      <c r="P18" s="65"/>
    </row>
    <row r="19" spans="1:16" ht="14.25" customHeight="1">
      <c r="A19" s="61"/>
      <c r="B19" s="175"/>
      <c r="C19" s="171" t="s">
        <v>153</v>
      </c>
      <c r="D19" s="170"/>
      <c r="E19" s="174">
        <f>SUBTOTAL(109,E5:E18)</f>
        <v>0.57766000000000006</v>
      </c>
      <c r="F19" s="173">
        <f>SUBTOTAL(109,F5:F18)</f>
        <v>0.53766000000000003</v>
      </c>
      <c r="G19" s="170"/>
      <c r="I19" s="62"/>
      <c r="J19" s="62"/>
      <c r="K19" s="62"/>
      <c r="L19" s="61"/>
      <c r="M19" s="61"/>
      <c r="N19" s="61"/>
      <c r="P19" s="65"/>
    </row>
    <row r="20" spans="1:16" ht="14.25" customHeight="1">
      <c r="A20" s="61"/>
      <c r="B20" s="61"/>
      <c r="C20" s="61"/>
      <c r="D20" s="66"/>
      <c r="E20" s="66"/>
      <c r="F20" s="66"/>
      <c r="G20" s="61"/>
      <c r="H20" s="61"/>
      <c r="I20" s="62"/>
      <c r="J20" s="62"/>
      <c r="K20" s="61"/>
      <c r="L20" s="61"/>
      <c r="M20" s="61"/>
      <c r="N20" s="61"/>
    </row>
    <row r="21" spans="1:16" ht="14.25" customHeight="1">
      <c r="A21" s="61"/>
      <c r="B21" s="61"/>
      <c r="C21" s="237" t="s">
        <v>94</v>
      </c>
      <c r="D21" s="66"/>
      <c r="E21" s="66"/>
      <c r="F21" s="66"/>
      <c r="G21" s="61"/>
      <c r="H21" s="61"/>
      <c r="I21" s="61"/>
      <c r="J21" s="61"/>
      <c r="K21" s="61"/>
      <c r="L21" s="61"/>
      <c r="M21" s="61"/>
      <c r="N21" s="61"/>
    </row>
    <row r="22" spans="1:16" ht="14.25" customHeight="1">
      <c r="A22" s="61"/>
      <c r="B22" s="61"/>
      <c r="C22" s="237" t="s">
        <v>175</v>
      </c>
      <c r="D22" s="66"/>
      <c r="E22" s="66"/>
      <c r="F22" s="66"/>
      <c r="G22" s="61"/>
      <c r="H22" s="61"/>
      <c r="I22" s="61"/>
      <c r="J22" s="61"/>
      <c r="K22" s="61"/>
      <c r="L22" s="61"/>
      <c r="M22" s="61"/>
      <c r="N22" s="61"/>
    </row>
    <row r="23" spans="1:16" ht="14.25" customHeight="1">
      <c r="A23" s="61"/>
      <c r="B23" s="61"/>
      <c r="C23" s="237" t="s">
        <v>176</v>
      </c>
      <c r="D23" s="66"/>
      <c r="E23" s="66"/>
      <c r="F23" s="66"/>
      <c r="G23" s="61"/>
      <c r="H23" s="61"/>
      <c r="I23" s="61"/>
      <c r="J23" s="61"/>
      <c r="K23" s="61"/>
      <c r="L23" s="61"/>
      <c r="M23" s="61"/>
      <c r="N23" s="61"/>
    </row>
    <row r="24" spans="1:16" ht="14.25" customHeight="1">
      <c r="A24" s="61"/>
      <c r="B24" s="61"/>
      <c r="C24" s="61"/>
      <c r="D24" s="66"/>
      <c r="E24" s="67"/>
      <c r="F24" s="66"/>
      <c r="G24" s="61"/>
      <c r="H24" s="61"/>
      <c r="I24" s="61"/>
      <c r="J24" s="61"/>
      <c r="K24" s="61"/>
      <c r="L24" s="61"/>
      <c r="M24" s="61"/>
      <c r="N24" s="61"/>
    </row>
    <row r="25" spans="1:16" ht="14.25" customHeight="1">
      <c r="A25" s="61"/>
      <c r="B25" s="61"/>
      <c r="C25" s="61"/>
      <c r="D25" s="66"/>
      <c r="E25" s="66"/>
      <c r="F25" s="66"/>
      <c r="G25" s="61"/>
      <c r="H25" s="61"/>
      <c r="I25" s="61"/>
      <c r="J25" s="61"/>
      <c r="K25" s="61"/>
      <c r="L25" s="61"/>
      <c r="M25" s="61"/>
      <c r="N25" s="61"/>
    </row>
    <row r="26" spans="1:16" ht="14.25" customHeight="1">
      <c r="A26" s="61"/>
      <c r="B26" s="61"/>
      <c r="C26" s="61"/>
      <c r="D26" s="66"/>
      <c r="E26" s="66"/>
      <c r="F26" s="66"/>
      <c r="G26" s="61"/>
      <c r="H26" s="61"/>
      <c r="I26" s="61"/>
      <c r="J26" s="61"/>
      <c r="K26" s="61"/>
      <c r="L26" s="61"/>
      <c r="M26" s="61"/>
      <c r="N26" s="61"/>
    </row>
    <row r="27" spans="1:16" ht="14.25" customHeight="1">
      <c r="A27" s="61"/>
      <c r="B27" s="61"/>
      <c r="C27" s="61"/>
      <c r="D27" s="61"/>
      <c r="E27" s="61"/>
      <c r="F27" s="61"/>
      <c r="G27" s="61"/>
      <c r="H27" s="61"/>
      <c r="I27" s="61"/>
      <c r="J27" s="61"/>
      <c r="K27" s="61"/>
      <c r="L27" s="61"/>
      <c r="M27" s="61"/>
      <c r="N27" s="61"/>
    </row>
    <row r="28" spans="1:16" ht="14.25" customHeight="1">
      <c r="A28" s="61"/>
      <c r="B28" s="61"/>
      <c r="C28" s="61"/>
      <c r="D28" s="61"/>
      <c r="E28" s="61"/>
      <c r="F28" s="61"/>
      <c r="G28" s="61"/>
      <c r="H28" s="61"/>
      <c r="I28" s="61"/>
      <c r="J28" s="61"/>
      <c r="K28" s="61"/>
      <c r="L28" s="61"/>
      <c r="M28" s="61"/>
      <c r="N28" s="61"/>
    </row>
    <row r="29" spans="1:16" ht="14.25" customHeight="1">
      <c r="A29" s="61"/>
      <c r="B29" s="61"/>
      <c r="C29" s="61"/>
      <c r="D29" s="61"/>
      <c r="E29" s="61"/>
      <c r="F29" s="61"/>
      <c r="G29" s="61"/>
      <c r="H29" s="61"/>
      <c r="I29" s="61"/>
      <c r="J29" s="61"/>
      <c r="K29" s="61"/>
      <c r="L29" s="61"/>
      <c r="M29" s="61"/>
      <c r="N29" s="61"/>
    </row>
    <row r="30" spans="1:16" ht="14.25" customHeight="1">
      <c r="A30" s="61"/>
      <c r="B30" s="61"/>
      <c r="C30" s="61"/>
      <c r="D30" s="61"/>
      <c r="E30" s="61"/>
      <c r="F30" s="61"/>
      <c r="G30" s="61"/>
      <c r="H30" s="61"/>
      <c r="I30" s="61"/>
      <c r="J30" s="61"/>
      <c r="K30" s="61"/>
      <c r="L30" s="61"/>
      <c r="M30" s="61"/>
      <c r="N30" s="61"/>
    </row>
    <row r="31" spans="1:16" ht="14.25" customHeight="1">
      <c r="A31" s="61"/>
      <c r="B31" s="61"/>
      <c r="C31" s="61"/>
      <c r="D31" s="61"/>
      <c r="E31" s="61"/>
      <c r="F31" s="61"/>
      <c r="G31" s="61"/>
      <c r="H31" s="61"/>
      <c r="I31" s="61"/>
      <c r="J31" s="61"/>
      <c r="K31" s="61"/>
      <c r="L31" s="61"/>
      <c r="M31" s="61"/>
      <c r="N31" s="61"/>
    </row>
    <row r="32" spans="1:16" ht="14.25" customHeight="1">
      <c r="A32" s="61"/>
      <c r="B32" s="61"/>
      <c r="C32" s="61"/>
      <c r="D32" s="61"/>
      <c r="E32" s="61"/>
      <c r="F32" s="61"/>
      <c r="G32" s="61"/>
      <c r="H32" s="61"/>
      <c r="I32" s="61"/>
      <c r="J32" s="61"/>
      <c r="K32" s="61"/>
      <c r="L32" s="61"/>
      <c r="M32" s="61"/>
      <c r="N32" s="61"/>
    </row>
    <row r="33" spans="1:14" ht="14.25" customHeight="1">
      <c r="A33" s="61"/>
      <c r="B33" s="61"/>
      <c r="C33" s="61"/>
      <c r="D33" s="61"/>
      <c r="E33" s="61"/>
      <c r="F33" s="61"/>
      <c r="G33" s="61"/>
      <c r="H33" s="61"/>
      <c r="I33" s="61"/>
      <c r="J33" s="61"/>
      <c r="K33" s="61"/>
      <c r="L33" s="61"/>
      <c r="M33" s="61"/>
      <c r="N33" s="61"/>
    </row>
    <row r="34" spans="1:14" ht="14.25" customHeight="1">
      <c r="A34" s="61"/>
      <c r="B34" s="61"/>
      <c r="C34" s="61"/>
      <c r="D34" s="61"/>
      <c r="E34" s="61"/>
      <c r="F34" s="61"/>
      <c r="G34" s="61"/>
      <c r="H34" s="61"/>
      <c r="I34" s="61"/>
      <c r="J34" s="61"/>
      <c r="K34" s="61"/>
      <c r="L34" s="61"/>
      <c r="M34" s="61"/>
      <c r="N34" s="61"/>
    </row>
    <row r="35" spans="1:14" ht="14.25" customHeight="1">
      <c r="A35" s="61"/>
      <c r="B35" s="61"/>
      <c r="C35" s="61"/>
      <c r="D35" s="61"/>
      <c r="E35" s="61"/>
      <c r="F35" s="61"/>
      <c r="G35" s="61"/>
      <c r="H35" s="61"/>
      <c r="I35" s="61"/>
      <c r="J35" s="61"/>
      <c r="K35" s="61"/>
      <c r="L35" s="61"/>
      <c r="M35" s="61"/>
      <c r="N35" s="61"/>
    </row>
    <row r="36" spans="1:14" ht="14.25" customHeight="1">
      <c r="A36" s="61"/>
      <c r="B36" s="61"/>
      <c r="C36" s="61"/>
      <c r="D36" s="61"/>
      <c r="E36" s="61"/>
      <c r="F36" s="61"/>
      <c r="G36" s="61"/>
      <c r="H36" s="61"/>
      <c r="I36" s="61"/>
      <c r="J36" s="61"/>
      <c r="K36" s="61"/>
      <c r="L36" s="61"/>
      <c r="M36" s="61"/>
      <c r="N36" s="61"/>
    </row>
    <row r="37" spans="1:14" ht="14.25" customHeight="1">
      <c r="A37" s="61"/>
      <c r="B37" s="61"/>
      <c r="C37" s="61"/>
      <c r="D37" s="61"/>
      <c r="E37" s="61"/>
      <c r="F37" s="61"/>
      <c r="G37" s="61"/>
      <c r="H37" s="61"/>
      <c r="I37" s="61"/>
      <c r="J37" s="61"/>
      <c r="K37" s="61"/>
      <c r="L37" s="61"/>
      <c r="M37" s="61"/>
      <c r="N37" s="61"/>
    </row>
    <row r="38" spans="1:14" ht="14.25" customHeight="1">
      <c r="A38" s="61"/>
      <c r="B38" s="61"/>
      <c r="C38" s="61"/>
      <c r="D38" s="61"/>
      <c r="E38" s="61"/>
      <c r="F38" s="61"/>
      <c r="G38" s="61"/>
      <c r="H38" s="61"/>
      <c r="I38" s="61"/>
      <c r="J38" s="61"/>
      <c r="K38" s="61"/>
      <c r="L38" s="61"/>
      <c r="M38" s="61"/>
      <c r="N38" s="61"/>
    </row>
    <row r="39" spans="1:14" ht="14.25" customHeight="1">
      <c r="A39" s="61"/>
      <c r="B39" s="61"/>
      <c r="C39" s="61"/>
      <c r="D39" s="61"/>
      <c r="E39" s="61"/>
      <c r="F39" s="61"/>
      <c r="G39" s="61"/>
      <c r="H39" s="61"/>
      <c r="I39" s="61"/>
      <c r="J39" s="61"/>
      <c r="K39" s="61"/>
      <c r="L39" s="61"/>
      <c r="M39" s="61"/>
      <c r="N39" s="61"/>
    </row>
    <row r="40" spans="1:14" ht="14.25" customHeight="1">
      <c r="A40" s="61"/>
      <c r="B40" s="61"/>
      <c r="C40" s="61"/>
      <c r="D40" s="61"/>
      <c r="E40" s="61"/>
      <c r="F40" s="61"/>
      <c r="G40" s="61"/>
      <c r="H40" s="61"/>
      <c r="I40" s="61"/>
      <c r="J40" s="61"/>
      <c r="K40" s="61"/>
      <c r="L40" s="61"/>
      <c r="M40" s="61"/>
      <c r="N40" s="61"/>
    </row>
    <row r="41" spans="1:14" ht="14.25" customHeight="1">
      <c r="A41" s="61"/>
      <c r="B41" s="61"/>
      <c r="C41" s="61"/>
      <c r="D41" s="61"/>
      <c r="E41" s="61"/>
      <c r="F41" s="61"/>
      <c r="G41" s="61"/>
      <c r="H41" s="61"/>
      <c r="I41" s="61"/>
      <c r="J41" s="61"/>
      <c r="K41" s="61"/>
      <c r="L41" s="61"/>
      <c r="M41" s="61"/>
      <c r="N41" s="61"/>
    </row>
    <row r="42" spans="1:14" ht="14.25" customHeight="1">
      <c r="A42" s="61"/>
      <c r="B42" s="61"/>
      <c r="C42" s="61"/>
      <c r="D42" s="61"/>
      <c r="E42" s="61"/>
      <c r="F42" s="61"/>
      <c r="G42" s="61"/>
      <c r="H42" s="61"/>
      <c r="I42" s="61"/>
      <c r="J42" s="61"/>
      <c r="K42" s="61"/>
      <c r="L42" s="61"/>
      <c r="M42" s="61"/>
      <c r="N42" s="61"/>
    </row>
    <row r="43" spans="1:14" ht="14.25" customHeight="1">
      <c r="A43" s="61"/>
      <c r="B43" s="61"/>
      <c r="C43" s="61"/>
      <c r="D43" s="61"/>
      <c r="E43" s="61"/>
      <c r="F43" s="61"/>
      <c r="G43" s="61"/>
      <c r="H43" s="61"/>
      <c r="I43" s="61"/>
      <c r="J43" s="61"/>
      <c r="K43" s="61"/>
      <c r="L43" s="61"/>
      <c r="M43" s="61"/>
      <c r="N43" s="61"/>
    </row>
    <row r="44" spans="1:14" ht="14.25" customHeight="1">
      <c r="A44" s="61"/>
      <c r="B44" s="61"/>
      <c r="C44" s="61"/>
      <c r="D44" s="61"/>
      <c r="E44" s="61"/>
      <c r="F44" s="61"/>
      <c r="G44" s="61"/>
      <c r="H44" s="61"/>
      <c r="I44" s="61"/>
      <c r="J44" s="61"/>
      <c r="K44" s="61"/>
      <c r="L44" s="61"/>
      <c r="M44" s="61"/>
      <c r="N44" s="61"/>
    </row>
    <row r="45" spans="1:14" ht="14.25" customHeight="1">
      <c r="A45" s="61"/>
      <c r="B45" s="61"/>
      <c r="C45" s="61"/>
      <c r="D45" s="61"/>
      <c r="E45" s="61"/>
      <c r="F45" s="61"/>
      <c r="G45" s="61"/>
      <c r="H45" s="61"/>
      <c r="I45" s="61"/>
      <c r="J45" s="61"/>
      <c r="K45" s="61"/>
      <c r="L45" s="61"/>
      <c r="M45" s="61"/>
      <c r="N45" s="61"/>
    </row>
    <row r="46" spans="1:14" ht="14.25" customHeight="1">
      <c r="A46" s="61"/>
      <c r="B46" s="61"/>
      <c r="C46" s="61"/>
      <c r="D46" s="61"/>
      <c r="E46" s="61"/>
      <c r="F46" s="61"/>
      <c r="G46" s="61"/>
      <c r="H46" s="61"/>
      <c r="I46" s="61"/>
      <c r="J46" s="61"/>
      <c r="K46" s="61"/>
      <c r="L46" s="61"/>
      <c r="M46" s="61"/>
      <c r="N46" s="61"/>
    </row>
    <row r="47" spans="1:14" ht="14.25" customHeight="1">
      <c r="A47" s="61"/>
      <c r="B47" s="61"/>
      <c r="C47" s="61"/>
      <c r="D47" s="61"/>
      <c r="E47" s="61"/>
      <c r="F47" s="61"/>
      <c r="G47" s="61"/>
      <c r="H47" s="61"/>
      <c r="I47" s="61"/>
      <c r="J47" s="61"/>
      <c r="K47" s="61"/>
      <c r="L47" s="61"/>
      <c r="M47" s="61"/>
      <c r="N47" s="61"/>
    </row>
    <row r="48" spans="1:14" ht="14.25" customHeight="1">
      <c r="A48" s="61"/>
      <c r="B48" s="61"/>
      <c r="C48" s="61"/>
      <c r="D48" s="61"/>
      <c r="E48" s="61"/>
      <c r="F48" s="61"/>
      <c r="G48" s="61"/>
      <c r="H48" s="61"/>
      <c r="I48" s="61"/>
      <c r="J48" s="61"/>
      <c r="K48" s="61"/>
      <c r="L48" s="61"/>
      <c r="M48" s="61"/>
      <c r="N48" s="61"/>
    </row>
    <row r="49" spans="1:14" ht="14.25" customHeight="1">
      <c r="A49" s="61"/>
      <c r="B49" s="61"/>
      <c r="C49" s="61"/>
      <c r="D49" s="61"/>
      <c r="E49" s="61"/>
      <c r="F49" s="61"/>
      <c r="G49" s="61"/>
      <c r="H49" s="61"/>
      <c r="I49" s="61"/>
      <c r="J49" s="61"/>
      <c r="K49" s="61"/>
      <c r="L49" s="61"/>
      <c r="M49" s="61"/>
      <c r="N49" s="61"/>
    </row>
    <row r="50" spans="1:14" ht="14.25" customHeight="1">
      <c r="A50" s="61"/>
      <c r="B50" s="61"/>
      <c r="C50" s="61"/>
      <c r="D50" s="61"/>
      <c r="E50" s="61"/>
      <c r="F50" s="61"/>
      <c r="G50" s="61"/>
      <c r="H50" s="61"/>
      <c r="I50" s="61"/>
      <c r="J50" s="61"/>
      <c r="K50" s="61"/>
      <c r="L50" s="61"/>
      <c r="M50" s="61"/>
      <c r="N50" s="61"/>
    </row>
    <row r="51" spans="1:14" ht="14.25" customHeight="1">
      <c r="A51" s="61"/>
      <c r="B51" s="61"/>
      <c r="C51" s="61"/>
      <c r="D51" s="61"/>
      <c r="E51" s="61"/>
      <c r="F51" s="61"/>
      <c r="G51" s="61"/>
      <c r="H51" s="61"/>
      <c r="I51" s="61"/>
      <c r="J51" s="61"/>
      <c r="K51" s="61"/>
      <c r="L51" s="61"/>
      <c r="M51" s="61"/>
      <c r="N51" s="61"/>
    </row>
    <row r="52" spans="1:14" ht="14.25" customHeight="1">
      <c r="A52" s="61"/>
      <c r="B52" s="61"/>
      <c r="C52" s="61"/>
      <c r="D52" s="61"/>
      <c r="E52" s="61"/>
      <c r="F52" s="61"/>
      <c r="G52" s="61"/>
      <c r="H52" s="61"/>
      <c r="I52" s="61"/>
      <c r="J52" s="61"/>
      <c r="K52" s="61"/>
      <c r="L52" s="61"/>
      <c r="M52" s="61"/>
      <c r="N52" s="61"/>
    </row>
    <row r="53" spans="1:14" ht="14.25" customHeight="1">
      <c r="A53" s="61"/>
      <c r="B53" s="61"/>
      <c r="C53" s="61"/>
      <c r="D53" s="61"/>
      <c r="E53" s="61"/>
      <c r="F53" s="61"/>
      <c r="G53" s="61"/>
      <c r="H53" s="61"/>
      <c r="I53" s="61"/>
      <c r="J53" s="61"/>
      <c r="K53" s="61"/>
      <c r="L53" s="61"/>
      <c r="M53" s="61"/>
      <c r="N53" s="61"/>
    </row>
    <row r="54" spans="1:14" ht="14.25" customHeight="1">
      <c r="A54" s="61"/>
      <c r="B54" s="61"/>
      <c r="C54" s="61"/>
      <c r="D54" s="61"/>
      <c r="E54" s="61"/>
      <c r="F54" s="61"/>
      <c r="G54" s="61"/>
      <c r="H54" s="61"/>
      <c r="I54" s="61"/>
      <c r="J54" s="61"/>
      <c r="K54" s="61"/>
      <c r="L54" s="61"/>
      <c r="M54" s="61"/>
      <c r="N54" s="61"/>
    </row>
    <row r="55" spans="1:14" ht="14.25" customHeight="1">
      <c r="A55" s="61"/>
      <c r="B55" s="61"/>
      <c r="C55" s="61"/>
      <c r="D55" s="61"/>
      <c r="E55" s="61"/>
      <c r="F55" s="61"/>
      <c r="G55" s="61"/>
      <c r="H55" s="61"/>
      <c r="I55" s="61"/>
      <c r="J55" s="61"/>
      <c r="K55" s="61"/>
      <c r="L55" s="61"/>
      <c r="M55" s="61"/>
      <c r="N55" s="61"/>
    </row>
    <row r="56" spans="1:14" ht="14.25" customHeight="1">
      <c r="A56" s="61"/>
      <c r="B56" s="61"/>
      <c r="C56" s="61"/>
      <c r="D56" s="61"/>
      <c r="E56" s="61"/>
      <c r="F56" s="61"/>
      <c r="G56" s="61"/>
      <c r="H56" s="61"/>
      <c r="I56" s="61"/>
      <c r="J56" s="61"/>
      <c r="K56" s="61"/>
      <c r="L56" s="61"/>
      <c r="M56" s="61"/>
      <c r="N56" s="61"/>
    </row>
    <row r="57" spans="1:14" ht="14.25" customHeight="1">
      <c r="A57" s="61"/>
      <c r="B57" s="61"/>
      <c r="C57" s="61"/>
      <c r="D57" s="61"/>
      <c r="E57" s="61"/>
      <c r="F57" s="61"/>
      <c r="G57" s="61"/>
      <c r="H57" s="61"/>
      <c r="I57" s="61"/>
      <c r="J57" s="61"/>
      <c r="K57" s="61"/>
      <c r="L57" s="61"/>
      <c r="M57" s="61"/>
      <c r="N57" s="61"/>
    </row>
    <row r="58" spans="1:14" ht="14.25" customHeight="1">
      <c r="A58" s="61"/>
      <c r="B58" s="61"/>
      <c r="C58" s="61"/>
      <c r="D58" s="61"/>
      <c r="E58" s="61"/>
      <c r="F58" s="61"/>
      <c r="G58" s="61"/>
      <c r="H58" s="61"/>
      <c r="I58" s="61"/>
      <c r="J58" s="61"/>
      <c r="K58" s="61"/>
      <c r="L58" s="61"/>
      <c r="M58" s="61"/>
      <c r="N58" s="61"/>
    </row>
    <row r="59" spans="1:14" ht="14.25" customHeight="1">
      <c r="A59" s="61"/>
      <c r="B59" s="61"/>
      <c r="C59" s="61"/>
      <c r="D59" s="61"/>
      <c r="E59" s="61"/>
      <c r="F59" s="61"/>
      <c r="G59" s="61"/>
      <c r="H59" s="61"/>
      <c r="I59" s="61"/>
      <c r="J59" s="61"/>
      <c r="K59" s="61"/>
      <c r="L59" s="61"/>
      <c r="M59" s="61"/>
      <c r="N59" s="61"/>
    </row>
    <row r="60" spans="1:14" ht="14.25" customHeight="1">
      <c r="A60" s="61"/>
      <c r="B60" s="61"/>
      <c r="C60" s="61"/>
      <c r="D60" s="61"/>
      <c r="E60" s="61"/>
      <c r="F60" s="61"/>
      <c r="G60" s="61"/>
      <c r="H60" s="61"/>
      <c r="I60" s="61"/>
      <c r="J60" s="61"/>
      <c r="K60" s="61"/>
      <c r="L60" s="61"/>
      <c r="M60" s="61"/>
      <c r="N60" s="61"/>
    </row>
    <row r="61" spans="1:14" ht="14.25" customHeight="1">
      <c r="A61" s="61"/>
      <c r="B61" s="61"/>
      <c r="C61" s="61"/>
      <c r="D61" s="61"/>
      <c r="E61" s="61"/>
      <c r="F61" s="61"/>
      <c r="G61" s="61"/>
      <c r="H61" s="61"/>
      <c r="I61" s="61"/>
      <c r="J61" s="61"/>
      <c r="K61" s="61"/>
      <c r="L61" s="61"/>
      <c r="M61" s="61"/>
      <c r="N61" s="61"/>
    </row>
    <row r="62" spans="1:14" ht="14.25" customHeight="1">
      <c r="A62" s="61"/>
      <c r="B62" s="61"/>
      <c r="C62" s="61"/>
      <c r="D62" s="61"/>
      <c r="E62" s="61"/>
      <c r="F62" s="61"/>
      <c r="G62" s="61"/>
      <c r="H62" s="61"/>
      <c r="I62" s="61"/>
      <c r="J62" s="61"/>
      <c r="K62" s="61"/>
      <c r="L62" s="61"/>
      <c r="M62" s="61"/>
      <c r="N62" s="61"/>
    </row>
    <row r="63" spans="1:14" ht="14.25" customHeight="1">
      <c r="A63" s="61"/>
      <c r="B63" s="61"/>
      <c r="C63" s="61"/>
      <c r="D63" s="61"/>
      <c r="E63" s="61"/>
      <c r="F63" s="61"/>
      <c r="G63" s="61"/>
      <c r="H63" s="61"/>
      <c r="I63" s="61"/>
      <c r="J63" s="61"/>
      <c r="K63" s="61"/>
      <c r="L63" s="61"/>
      <c r="M63" s="61"/>
      <c r="N63" s="61"/>
    </row>
    <row r="64" spans="1:14" ht="14.25" customHeight="1">
      <c r="A64" s="61"/>
      <c r="B64" s="61"/>
      <c r="C64" s="61"/>
      <c r="D64" s="61"/>
      <c r="E64" s="61"/>
      <c r="F64" s="61"/>
      <c r="G64" s="61"/>
      <c r="H64" s="61"/>
      <c r="I64" s="61"/>
      <c r="J64" s="61"/>
      <c r="K64" s="61"/>
      <c r="L64" s="61"/>
      <c r="M64" s="61"/>
      <c r="N64" s="61"/>
    </row>
    <row r="65" spans="1:14" ht="14.25" customHeight="1">
      <c r="A65" s="61"/>
      <c r="B65" s="61"/>
      <c r="C65" s="61"/>
      <c r="D65" s="61"/>
      <c r="E65" s="61"/>
      <c r="F65" s="61"/>
      <c r="G65" s="61"/>
      <c r="H65" s="61"/>
      <c r="I65" s="61"/>
      <c r="J65" s="61"/>
      <c r="K65" s="61"/>
      <c r="L65" s="61"/>
      <c r="M65" s="61"/>
      <c r="N65" s="61"/>
    </row>
    <row r="66" spans="1:14" ht="14.25" customHeight="1">
      <c r="A66" s="61"/>
      <c r="B66" s="61"/>
      <c r="C66" s="61"/>
      <c r="D66" s="61"/>
      <c r="E66" s="61"/>
      <c r="F66" s="61"/>
      <c r="G66" s="61"/>
      <c r="H66" s="61"/>
      <c r="I66" s="61"/>
      <c r="J66" s="61"/>
      <c r="K66" s="61"/>
      <c r="L66" s="61"/>
      <c r="M66" s="61"/>
      <c r="N66" s="61"/>
    </row>
    <row r="67" spans="1:14" ht="14.25" customHeight="1">
      <c r="A67" s="61"/>
      <c r="B67" s="61"/>
      <c r="C67" s="61"/>
      <c r="D67" s="61"/>
      <c r="E67" s="61"/>
      <c r="F67" s="61"/>
      <c r="G67" s="61"/>
      <c r="H67" s="61"/>
      <c r="I67" s="61"/>
      <c r="J67" s="61"/>
      <c r="K67" s="61"/>
      <c r="L67" s="61"/>
      <c r="M67" s="61"/>
      <c r="N67" s="61"/>
    </row>
    <row r="68" spans="1:14" ht="14.25" customHeight="1">
      <c r="A68" s="61"/>
      <c r="B68" s="61"/>
      <c r="C68" s="61"/>
      <c r="D68" s="61"/>
      <c r="E68" s="61"/>
      <c r="F68" s="61"/>
      <c r="G68" s="61"/>
      <c r="H68" s="61"/>
      <c r="I68" s="61"/>
      <c r="J68" s="61"/>
      <c r="K68" s="61"/>
      <c r="L68" s="61"/>
      <c r="M68" s="61"/>
      <c r="N68" s="61"/>
    </row>
    <row r="69" spans="1:14" ht="14.25" customHeight="1">
      <c r="A69" s="61"/>
      <c r="B69" s="61"/>
      <c r="C69" s="61"/>
      <c r="D69" s="61"/>
      <c r="E69" s="61"/>
      <c r="F69" s="61"/>
      <c r="G69" s="61"/>
      <c r="H69" s="61"/>
      <c r="I69" s="61"/>
      <c r="J69" s="61"/>
      <c r="K69" s="61"/>
      <c r="L69" s="61"/>
      <c r="M69" s="61"/>
      <c r="N69" s="61"/>
    </row>
    <row r="70" spans="1:14" ht="14.25" customHeight="1">
      <c r="A70" s="61"/>
      <c r="B70" s="61"/>
      <c r="C70" s="61"/>
      <c r="D70" s="61"/>
      <c r="E70" s="61"/>
      <c r="F70" s="61"/>
      <c r="G70" s="61"/>
      <c r="H70" s="61"/>
      <c r="I70" s="61"/>
      <c r="J70" s="61"/>
      <c r="K70" s="61"/>
      <c r="L70" s="61"/>
      <c r="M70" s="61"/>
      <c r="N70" s="61"/>
    </row>
    <row r="71" spans="1:14" ht="14.25" customHeight="1">
      <c r="A71" s="61"/>
      <c r="B71" s="61"/>
      <c r="C71" s="61"/>
      <c r="D71" s="61"/>
      <c r="E71" s="61"/>
      <c r="F71" s="61"/>
      <c r="G71" s="61"/>
      <c r="H71" s="61"/>
      <c r="I71" s="61"/>
      <c r="J71" s="61"/>
      <c r="K71" s="61"/>
      <c r="L71" s="61"/>
      <c r="M71" s="61"/>
      <c r="N71" s="61"/>
    </row>
    <row r="72" spans="1:14" ht="14.25" customHeight="1">
      <c r="A72" s="61"/>
      <c r="B72" s="61"/>
      <c r="C72" s="61"/>
      <c r="D72" s="61"/>
      <c r="E72" s="61"/>
      <c r="F72" s="61"/>
      <c r="G72" s="61"/>
      <c r="H72" s="61"/>
      <c r="I72" s="61"/>
      <c r="J72" s="61"/>
      <c r="K72" s="61"/>
      <c r="L72" s="61"/>
      <c r="M72" s="61"/>
      <c r="N72" s="61"/>
    </row>
    <row r="73" spans="1:14" ht="14.25" customHeight="1">
      <c r="A73" s="61"/>
      <c r="B73" s="61"/>
      <c r="C73" s="61"/>
      <c r="D73" s="61"/>
      <c r="E73" s="61"/>
      <c r="F73" s="61"/>
      <c r="G73" s="61"/>
      <c r="H73" s="61"/>
      <c r="I73" s="61"/>
      <c r="J73" s="61"/>
      <c r="K73" s="61"/>
      <c r="L73" s="61"/>
      <c r="M73" s="61"/>
      <c r="N73" s="61"/>
    </row>
    <row r="74" spans="1:14" ht="14.25" customHeight="1">
      <c r="A74" s="61"/>
      <c r="B74" s="61"/>
      <c r="C74" s="61"/>
      <c r="D74" s="61"/>
      <c r="E74" s="61"/>
      <c r="F74" s="61"/>
      <c r="G74" s="61"/>
      <c r="H74" s="61"/>
      <c r="I74" s="61"/>
      <c r="J74" s="61"/>
      <c r="K74" s="61"/>
      <c r="L74" s="61"/>
      <c r="M74" s="61"/>
      <c r="N74" s="61"/>
    </row>
    <row r="75" spans="1:14" ht="14.25" customHeight="1">
      <c r="A75" s="61"/>
      <c r="B75" s="61"/>
      <c r="C75" s="61"/>
      <c r="D75" s="61"/>
      <c r="E75" s="61"/>
      <c r="F75" s="61"/>
      <c r="G75" s="61"/>
      <c r="H75" s="61"/>
      <c r="I75" s="61"/>
      <c r="J75" s="61"/>
      <c r="K75" s="61"/>
      <c r="L75" s="61"/>
      <c r="M75" s="61"/>
      <c r="N75" s="61"/>
    </row>
    <row r="76" spans="1:14" ht="14.25" customHeight="1">
      <c r="A76" s="61"/>
      <c r="B76" s="61"/>
      <c r="C76" s="61"/>
      <c r="D76" s="61"/>
      <c r="E76" s="61"/>
      <c r="F76" s="61"/>
      <c r="G76" s="61"/>
      <c r="H76" s="61"/>
      <c r="I76" s="61"/>
      <c r="J76" s="61"/>
      <c r="K76" s="61"/>
      <c r="L76" s="61"/>
      <c r="M76" s="61"/>
      <c r="N76" s="61"/>
    </row>
    <row r="77" spans="1:14" ht="14.25" customHeight="1">
      <c r="A77" s="61"/>
      <c r="B77" s="61"/>
      <c r="C77" s="61"/>
      <c r="D77" s="61"/>
      <c r="E77" s="61"/>
      <c r="F77" s="61"/>
      <c r="G77" s="61"/>
      <c r="H77" s="61"/>
      <c r="I77" s="61"/>
      <c r="J77" s="61"/>
      <c r="K77" s="61"/>
      <c r="L77" s="61"/>
      <c r="M77" s="61"/>
      <c r="N77" s="61"/>
    </row>
    <row r="78" spans="1:14" ht="14.25" customHeight="1">
      <c r="A78" s="61"/>
      <c r="B78" s="61"/>
      <c r="C78" s="61" t="s">
        <v>117</v>
      </c>
      <c r="D78" s="61"/>
      <c r="E78" s="61"/>
      <c r="F78" s="61"/>
      <c r="G78" s="61"/>
      <c r="H78" s="61"/>
      <c r="I78" s="61"/>
      <c r="J78" s="61"/>
      <c r="K78" s="61"/>
      <c r="L78" s="61"/>
      <c r="M78" s="61"/>
      <c r="N78" s="61"/>
    </row>
    <row r="79" spans="1:14" ht="23" customHeight="1">
      <c r="A79" s="61"/>
      <c r="B79" s="61"/>
      <c r="C79" s="61"/>
      <c r="D79" s="61"/>
      <c r="E79" s="61"/>
      <c r="F79" s="61"/>
      <c r="G79" s="61"/>
      <c r="H79" s="61"/>
      <c r="I79" s="61"/>
      <c r="J79" s="61"/>
      <c r="K79" s="61"/>
      <c r="L79" s="61"/>
      <c r="M79" s="61"/>
      <c r="N79" s="61"/>
    </row>
    <row r="80" spans="1:14" ht="14.25" customHeight="1">
      <c r="A80" s="61"/>
      <c r="B80" s="61"/>
      <c r="C80" s="61"/>
      <c r="D80" s="61"/>
      <c r="E80" s="61"/>
      <c r="F80" s="61"/>
      <c r="G80" s="61"/>
      <c r="H80" s="61"/>
      <c r="I80" s="61"/>
      <c r="J80" s="61"/>
      <c r="K80" s="61"/>
      <c r="L80" s="61"/>
      <c r="M80" s="61"/>
      <c r="N80" s="61"/>
    </row>
    <row r="81" spans="1:14" ht="14.25" customHeight="1">
      <c r="A81" s="61"/>
      <c r="B81" s="61"/>
      <c r="C81" s="61" t="s">
        <v>118</v>
      </c>
      <c r="D81" s="61"/>
      <c r="E81" s="61"/>
      <c r="F81" s="61"/>
      <c r="G81" s="61"/>
      <c r="H81" s="61"/>
      <c r="I81" s="61"/>
      <c r="J81" s="61"/>
      <c r="K81" s="61"/>
      <c r="L81" s="61"/>
      <c r="M81" s="61"/>
      <c r="N81" s="61"/>
    </row>
    <row r="82" spans="1:14" ht="14.25" customHeight="1">
      <c r="A82" s="61"/>
      <c r="B82" s="61"/>
      <c r="C82" s="61"/>
      <c r="D82" s="61"/>
      <c r="E82" s="61"/>
      <c r="F82" s="61"/>
      <c r="G82" s="61"/>
      <c r="H82" s="61"/>
      <c r="I82" s="61"/>
      <c r="J82" s="61"/>
      <c r="K82" s="61"/>
      <c r="L82" s="61"/>
      <c r="M82" s="61"/>
      <c r="N82" s="61"/>
    </row>
    <row r="83" spans="1:14" ht="14.25" customHeight="1">
      <c r="A83" s="61"/>
      <c r="B83" s="61"/>
      <c r="C83" s="61"/>
      <c r="D83" s="61"/>
      <c r="E83" s="61"/>
      <c r="F83" s="61"/>
      <c r="G83" s="61"/>
      <c r="H83" s="61"/>
      <c r="I83" s="61"/>
      <c r="J83" s="61"/>
      <c r="K83" s="61"/>
      <c r="L83" s="61"/>
      <c r="M83" s="61"/>
      <c r="N83" s="61"/>
    </row>
    <row r="84" spans="1:14" ht="14.25" customHeight="1">
      <c r="A84" s="61"/>
      <c r="B84" s="61"/>
      <c r="C84" s="61"/>
      <c r="D84" s="61"/>
      <c r="E84" s="61"/>
      <c r="F84" s="61"/>
      <c r="G84" s="61"/>
      <c r="H84" s="61"/>
      <c r="I84" s="61"/>
      <c r="J84" s="61"/>
      <c r="K84" s="61"/>
      <c r="L84" s="61"/>
      <c r="M84" s="61"/>
      <c r="N84" s="61"/>
    </row>
    <row r="85" spans="1:14" ht="14.25" customHeight="1">
      <c r="A85" s="61"/>
      <c r="B85" s="61"/>
      <c r="C85" s="61"/>
      <c r="D85" s="61"/>
      <c r="E85" s="61"/>
      <c r="F85" s="61"/>
      <c r="G85" s="61"/>
      <c r="H85" s="61"/>
      <c r="I85" s="61"/>
      <c r="J85" s="61"/>
      <c r="K85" s="61"/>
      <c r="L85" s="61"/>
      <c r="M85" s="61"/>
      <c r="N85" s="61"/>
    </row>
    <row r="86" spans="1:14" ht="14.25" customHeight="1">
      <c r="A86" s="61"/>
      <c r="B86" s="61"/>
      <c r="C86" s="61"/>
      <c r="D86" s="61"/>
      <c r="E86" s="61"/>
      <c r="F86" s="61"/>
      <c r="G86" s="61"/>
      <c r="H86" s="61"/>
      <c r="I86" s="61"/>
      <c r="J86" s="61"/>
      <c r="K86" s="61"/>
      <c r="L86" s="61"/>
      <c r="M86" s="61"/>
      <c r="N86" s="61"/>
    </row>
    <row r="87" spans="1:14" ht="14.25" customHeight="1">
      <c r="A87" s="61"/>
      <c r="B87" s="61"/>
      <c r="C87" s="61"/>
      <c r="D87" s="61"/>
      <c r="E87" s="61"/>
      <c r="F87" s="61"/>
      <c r="G87" s="61"/>
      <c r="H87" s="61"/>
      <c r="I87" s="61"/>
      <c r="J87" s="61"/>
      <c r="K87" s="61"/>
      <c r="L87" s="61"/>
      <c r="M87" s="61"/>
      <c r="N87" s="61"/>
    </row>
    <row r="88" spans="1:14" ht="14.25" customHeight="1">
      <c r="A88" s="61"/>
      <c r="B88" s="61"/>
      <c r="C88" s="61"/>
      <c r="D88" s="61"/>
      <c r="E88" s="61"/>
      <c r="F88" s="61"/>
      <c r="G88" s="61"/>
      <c r="H88" s="61"/>
      <c r="I88" s="61"/>
      <c r="J88" s="61"/>
      <c r="K88" s="61"/>
      <c r="L88" s="61"/>
      <c r="M88" s="61"/>
      <c r="N88" s="61"/>
    </row>
    <row r="89" spans="1:14" ht="14.25" customHeight="1">
      <c r="A89" s="61"/>
      <c r="B89" s="61"/>
      <c r="C89" s="61"/>
      <c r="D89" s="61"/>
      <c r="E89" s="61"/>
      <c r="F89" s="61"/>
      <c r="G89" s="61"/>
      <c r="H89" s="61"/>
      <c r="I89" s="61"/>
      <c r="J89" s="61"/>
      <c r="K89" s="61"/>
      <c r="L89" s="61"/>
      <c r="M89" s="61"/>
      <c r="N89" s="61"/>
    </row>
    <row r="90" spans="1:14" ht="14.25" customHeight="1">
      <c r="A90" s="61"/>
      <c r="B90" s="61"/>
      <c r="C90" s="61"/>
      <c r="D90" s="61"/>
      <c r="E90" s="61"/>
      <c r="F90" s="61"/>
      <c r="G90" s="61"/>
      <c r="H90" s="61"/>
      <c r="I90" s="61"/>
      <c r="J90" s="61"/>
      <c r="K90" s="61"/>
      <c r="L90" s="61"/>
      <c r="M90" s="61"/>
      <c r="N90" s="61"/>
    </row>
    <row r="91" spans="1:14" ht="14.25" customHeight="1">
      <c r="A91" s="61"/>
      <c r="B91" s="61"/>
      <c r="C91" s="61"/>
      <c r="D91" s="61"/>
      <c r="E91" s="61"/>
      <c r="F91" s="61"/>
      <c r="G91" s="61"/>
      <c r="H91" s="61"/>
      <c r="I91" s="61"/>
      <c r="J91" s="61"/>
      <c r="K91" s="61"/>
      <c r="L91" s="61"/>
      <c r="M91" s="61"/>
      <c r="N91" s="61"/>
    </row>
    <row r="92" spans="1:14" ht="14.25" customHeight="1">
      <c r="A92" s="61"/>
      <c r="B92" s="61"/>
      <c r="C92" s="61"/>
      <c r="D92" s="61"/>
      <c r="E92" s="61"/>
      <c r="F92" s="61"/>
      <c r="G92" s="61"/>
      <c r="H92" s="61"/>
      <c r="I92" s="61"/>
      <c r="J92" s="61"/>
      <c r="K92" s="61"/>
      <c r="L92" s="61"/>
      <c r="M92" s="61"/>
      <c r="N92" s="61"/>
    </row>
    <row r="93" spans="1:14" ht="14.25" customHeight="1">
      <c r="A93" s="61"/>
      <c r="B93" s="61"/>
      <c r="C93" s="61"/>
      <c r="D93" s="61"/>
      <c r="E93" s="61"/>
      <c r="F93" s="61"/>
      <c r="G93" s="61"/>
      <c r="H93" s="61"/>
      <c r="I93" s="61"/>
      <c r="J93" s="61"/>
      <c r="K93" s="61"/>
      <c r="L93" s="61"/>
      <c r="M93" s="61"/>
      <c r="N93" s="61"/>
    </row>
    <row r="94" spans="1:14" ht="14.25" customHeight="1">
      <c r="A94" s="61"/>
      <c r="B94" s="61"/>
      <c r="C94" s="61"/>
      <c r="D94" s="61"/>
      <c r="E94" s="61"/>
      <c r="F94" s="61"/>
      <c r="G94" s="61"/>
      <c r="H94" s="61"/>
      <c r="I94" s="61"/>
      <c r="J94" s="61"/>
      <c r="K94" s="61"/>
      <c r="L94" s="61"/>
      <c r="M94" s="61"/>
      <c r="N94" s="61"/>
    </row>
    <row r="95" spans="1:14" ht="14.25" customHeight="1">
      <c r="A95" s="61"/>
      <c r="B95" s="61"/>
      <c r="C95" s="61"/>
      <c r="D95" s="61"/>
      <c r="E95" s="61"/>
      <c r="F95" s="61"/>
      <c r="G95" s="61"/>
      <c r="H95" s="61"/>
      <c r="I95" s="61"/>
      <c r="J95" s="61"/>
      <c r="K95" s="61"/>
      <c r="L95" s="61"/>
      <c r="M95" s="61"/>
      <c r="N95" s="61"/>
    </row>
    <row r="96" spans="1:14" ht="14.25" customHeight="1">
      <c r="A96" s="61"/>
      <c r="B96" s="61"/>
      <c r="C96" s="61"/>
      <c r="D96" s="61"/>
      <c r="E96" s="61"/>
      <c r="F96" s="61"/>
      <c r="G96" s="61"/>
      <c r="H96" s="61"/>
      <c r="I96" s="61"/>
      <c r="J96" s="61"/>
      <c r="K96" s="61"/>
      <c r="L96" s="61"/>
      <c r="M96" s="61"/>
      <c r="N96" s="61"/>
    </row>
    <row r="97" spans="1:14" ht="14.25" customHeight="1">
      <c r="A97" s="61"/>
      <c r="B97" s="61"/>
      <c r="C97" s="61"/>
      <c r="D97" s="61"/>
      <c r="E97" s="61"/>
      <c r="F97" s="61"/>
      <c r="G97" s="61"/>
      <c r="H97" s="61"/>
      <c r="I97" s="61"/>
      <c r="J97" s="61"/>
      <c r="K97" s="61"/>
      <c r="L97" s="61"/>
      <c r="M97" s="61"/>
      <c r="N97" s="61"/>
    </row>
    <row r="98" spans="1:14" ht="14.25" customHeight="1">
      <c r="A98" s="61"/>
      <c r="B98" s="61"/>
      <c r="C98" s="61"/>
      <c r="D98" s="61"/>
      <c r="E98" s="61"/>
      <c r="F98" s="61"/>
      <c r="G98" s="61"/>
      <c r="H98" s="61"/>
      <c r="I98" s="61"/>
      <c r="J98" s="61"/>
      <c r="K98" s="61"/>
      <c r="L98" s="61"/>
      <c r="M98" s="61"/>
      <c r="N98" s="61"/>
    </row>
    <row r="99" spans="1:14" ht="14.25" customHeight="1">
      <c r="A99" s="61"/>
      <c r="B99" s="61"/>
      <c r="C99" s="61"/>
      <c r="D99" s="61"/>
      <c r="E99" s="61"/>
      <c r="F99" s="61"/>
      <c r="G99" s="61"/>
      <c r="H99" s="61"/>
      <c r="I99" s="61"/>
      <c r="J99" s="61"/>
      <c r="K99" s="61"/>
      <c r="L99" s="61"/>
      <c r="M99" s="61"/>
      <c r="N99" s="61"/>
    </row>
    <row r="100" spans="1:14" ht="14.25" customHeight="1">
      <c r="A100" s="61"/>
      <c r="B100" s="61"/>
      <c r="C100" s="61"/>
      <c r="D100" s="61"/>
      <c r="E100" s="61"/>
      <c r="F100" s="61"/>
      <c r="G100" s="61"/>
      <c r="H100" s="61"/>
      <c r="I100" s="61"/>
      <c r="J100" s="61"/>
      <c r="K100" s="61"/>
      <c r="L100" s="61"/>
      <c r="M100" s="61"/>
      <c r="N100" s="61"/>
    </row>
    <row r="101" spans="1:14" ht="14.25" customHeight="1">
      <c r="A101" s="61"/>
      <c r="B101" s="61"/>
      <c r="C101" s="61"/>
      <c r="D101" s="61"/>
      <c r="E101" s="61"/>
      <c r="F101" s="61"/>
      <c r="G101" s="61"/>
      <c r="H101" s="61"/>
      <c r="I101" s="61"/>
      <c r="J101" s="61"/>
      <c r="K101" s="61"/>
      <c r="L101" s="61"/>
      <c r="M101" s="61"/>
      <c r="N101" s="61"/>
    </row>
    <row r="102" spans="1:14" ht="14.25" customHeight="1">
      <c r="A102" s="61"/>
      <c r="B102" s="61"/>
      <c r="C102" s="61"/>
      <c r="D102" s="61"/>
      <c r="E102" s="61"/>
      <c r="F102" s="61"/>
      <c r="G102" s="61"/>
      <c r="H102" s="61"/>
      <c r="I102" s="61"/>
      <c r="J102" s="61"/>
      <c r="K102" s="61"/>
      <c r="L102" s="61"/>
      <c r="M102" s="61"/>
      <c r="N102" s="61"/>
    </row>
    <row r="103" spans="1:14" ht="14.25" customHeight="1">
      <c r="A103" s="61"/>
      <c r="B103" s="61"/>
      <c r="C103" s="61"/>
      <c r="D103" s="61"/>
      <c r="E103" s="61"/>
      <c r="F103" s="61"/>
      <c r="G103" s="61"/>
      <c r="H103" s="61"/>
      <c r="I103" s="61"/>
      <c r="J103" s="61"/>
      <c r="K103" s="61"/>
      <c r="L103" s="61"/>
      <c r="M103" s="61"/>
      <c r="N103" s="61"/>
    </row>
    <row r="104" spans="1:14" ht="14.25" customHeight="1">
      <c r="A104" s="61"/>
      <c r="B104" s="61"/>
      <c r="C104" s="61"/>
      <c r="D104" s="61"/>
      <c r="E104" s="61"/>
      <c r="F104" s="61"/>
      <c r="G104" s="61"/>
      <c r="H104" s="61"/>
      <c r="I104" s="61"/>
      <c r="J104" s="61"/>
      <c r="K104" s="61"/>
      <c r="L104" s="61"/>
      <c r="M104" s="61"/>
      <c r="N104" s="61"/>
    </row>
    <row r="105" spans="1:14" ht="14.25" customHeight="1">
      <c r="A105" s="61"/>
      <c r="B105" s="61"/>
      <c r="C105" s="61"/>
      <c r="D105" s="61"/>
      <c r="E105" s="61"/>
      <c r="F105" s="61"/>
      <c r="G105" s="61"/>
      <c r="H105" s="61"/>
      <c r="I105" s="61"/>
      <c r="J105" s="61"/>
      <c r="K105" s="61"/>
      <c r="L105" s="61"/>
      <c r="M105" s="61"/>
      <c r="N105" s="61"/>
    </row>
    <row r="106" spans="1:14" ht="14.25" customHeight="1">
      <c r="A106" s="61"/>
      <c r="B106" s="61"/>
      <c r="C106" s="61"/>
      <c r="D106" s="61"/>
      <c r="E106" s="61"/>
      <c r="F106" s="61"/>
      <c r="G106" s="61"/>
      <c r="H106" s="61"/>
      <c r="I106" s="61"/>
      <c r="J106" s="61"/>
      <c r="K106" s="61"/>
      <c r="L106" s="61"/>
      <c r="M106" s="61"/>
      <c r="N106" s="61"/>
    </row>
    <row r="107" spans="1:14" ht="14.25" customHeight="1">
      <c r="A107" s="61"/>
      <c r="B107" s="61"/>
      <c r="C107" s="61"/>
      <c r="D107" s="61"/>
      <c r="E107" s="61"/>
      <c r="F107" s="61"/>
      <c r="G107" s="61"/>
      <c r="H107" s="61"/>
      <c r="I107" s="61"/>
      <c r="J107" s="61"/>
      <c r="K107" s="61"/>
      <c r="L107" s="61"/>
      <c r="M107" s="61"/>
      <c r="N107" s="61"/>
    </row>
    <row r="108" spans="1:14" ht="14.25" customHeight="1">
      <c r="A108" s="61"/>
      <c r="B108" s="61"/>
      <c r="C108" s="61"/>
      <c r="D108" s="61"/>
      <c r="E108" s="61"/>
      <c r="F108" s="61"/>
      <c r="G108" s="61"/>
      <c r="H108" s="61"/>
      <c r="I108" s="61"/>
      <c r="J108" s="61"/>
      <c r="K108" s="61"/>
      <c r="L108" s="61"/>
      <c r="M108" s="61"/>
      <c r="N108" s="61"/>
    </row>
    <row r="109" spans="1:14" ht="14.25" customHeight="1">
      <c r="A109" s="61"/>
      <c r="B109" s="61"/>
      <c r="C109" s="61"/>
      <c r="D109" s="61"/>
      <c r="E109" s="61"/>
      <c r="F109" s="61"/>
      <c r="G109" s="61"/>
      <c r="H109" s="61"/>
      <c r="I109" s="61"/>
      <c r="J109" s="61"/>
      <c r="K109" s="61"/>
      <c r="L109" s="61"/>
      <c r="M109" s="61"/>
      <c r="N109" s="61"/>
    </row>
    <row r="110" spans="1:14" ht="14.25" customHeight="1">
      <c r="A110" s="61"/>
      <c r="B110" s="61"/>
      <c r="C110" s="61"/>
      <c r="D110" s="61"/>
      <c r="E110" s="61"/>
      <c r="F110" s="61"/>
      <c r="G110" s="61"/>
      <c r="H110" s="61"/>
      <c r="I110" s="61"/>
      <c r="J110" s="61"/>
      <c r="K110" s="61"/>
      <c r="L110" s="61"/>
      <c r="M110" s="61"/>
      <c r="N110" s="61"/>
    </row>
    <row r="111" spans="1:14" ht="14.25" customHeight="1">
      <c r="A111" s="61"/>
      <c r="B111" s="61"/>
      <c r="C111" s="61"/>
      <c r="D111" s="61"/>
      <c r="E111" s="61"/>
      <c r="F111" s="61"/>
      <c r="G111" s="61"/>
      <c r="H111" s="61"/>
      <c r="I111" s="61"/>
      <c r="J111" s="61"/>
      <c r="K111" s="61"/>
      <c r="L111" s="61"/>
      <c r="M111" s="61"/>
      <c r="N111" s="61"/>
    </row>
    <row r="112" spans="1:14" ht="14.25" customHeight="1">
      <c r="A112" s="61"/>
      <c r="B112" s="61"/>
      <c r="C112" s="61"/>
      <c r="D112" s="61"/>
      <c r="E112" s="61"/>
      <c r="F112" s="61"/>
      <c r="G112" s="61"/>
      <c r="H112" s="61"/>
      <c r="I112" s="61"/>
      <c r="J112" s="61"/>
      <c r="K112" s="61"/>
      <c r="L112" s="61"/>
      <c r="M112" s="61"/>
      <c r="N112" s="61"/>
    </row>
    <row r="113" spans="1:14" ht="14.25" customHeight="1">
      <c r="A113" s="61"/>
      <c r="B113" s="61"/>
      <c r="C113" s="61"/>
      <c r="D113" s="61"/>
      <c r="E113" s="61"/>
      <c r="F113" s="61"/>
      <c r="G113" s="61"/>
      <c r="H113" s="61"/>
      <c r="I113" s="61"/>
      <c r="J113" s="61"/>
      <c r="K113" s="61"/>
      <c r="L113" s="61"/>
      <c r="M113" s="61"/>
      <c r="N113" s="61"/>
    </row>
    <row r="114" spans="1:14" ht="14.25" customHeight="1">
      <c r="A114" s="61"/>
      <c r="B114" s="61"/>
      <c r="C114" s="61"/>
      <c r="D114" s="61"/>
      <c r="E114" s="61"/>
      <c r="F114" s="61"/>
      <c r="G114" s="61"/>
      <c r="H114" s="61"/>
      <c r="I114" s="61"/>
      <c r="J114" s="61"/>
      <c r="K114" s="61"/>
      <c r="L114" s="61"/>
      <c r="M114" s="61"/>
      <c r="N114" s="61"/>
    </row>
    <row r="115" spans="1:14" ht="14.25" customHeight="1">
      <c r="A115" s="61"/>
      <c r="B115" s="61"/>
      <c r="C115" s="61"/>
      <c r="D115" s="61"/>
      <c r="E115" s="61"/>
      <c r="F115" s="61"/>
      <c r="G115" s="61"/>
      <c r="H115" s="61"/>
      <c r="I115" s="61"/>
      <c r="J115" s="61"/>
      <c r="K115" s="61"/>
      <c r="L115" s="61"/>
      <c r="M115" s="61"/>
      <c r="N115" s="61"/>
    </row>
    <row r="116" spans="1:14" ht="14.25" customHeight="1">
      <c r="A116" s="61"/>
      <c r="B116" s="61"/>
      <c r="C116" s="61"/>
      <c r="D116" s="61"/>
      <c r="E116" s="61"/>
      <c r="F116" s="61"/>
      <c r="G116" s="61"/>
      <c r="H116" s="61"/>
      <c r="I116" s="61"/>
      <c r="J116" s="61"/>
      <c r="K116" s="61"/>
      <c r="L116" s="61"/>
      <c r="M116" s="61"/>
      <c r="N116" s="61"/>
    </row>
    <row r="117" spans="1:14" ht="14.25" customHeight="1">
      <c r="A117" s="61"/>
      <c r="B117" s="61"/>
      <c r="C117" s="61"/>
      <c r="D117" s="61"/>
      <c r="E117" s="61"/>
      <c r="F117" s="61"/>
      <c r="G117" s="61"/>
      <c r="H117" s="61"/>
      <c r="I117" s="61"/>
      <c r="J117" s="61"/>
      <c r="K117" s="61"/>
      <c r="L117" s="61"/>
      <c r="M117" s="61"/>
      <c r="N117" s="61"/>
    </row>
    <row r="118" spans="1:14" ht="14.25" customHeight="1">
      <c r="A118" s="61"/>
      <c r="B118" s="61"/>
      <c r="C118" s="61"/>
      <c r="D118" s="61"/>
      <c r="E118" s="61"/>
      <c r="F118" s="61"/>
      <c r="G118" s="61"/>
      <c r="H118" s="61"/>
      <c r="I118" s="61"/>
      <c r="J118" s="61"/>
      <c r="K118" s="61"/>
      <c r="L118" s="61"/>
      <c r="M118" s="61"/>
      <c r="N118" s="61"/>
    </row>
    <row r="119" spans="1:14" ht="14.25" customHeight="1">
      <c r="A119" s="61"/>
      <c r="B119" s="61"/>
      <c r="C119" s="61"/>
      <c r="D119" s="61"/>
      <c r="E119" s="61"/>
      <c r="F119" s="61"/>
      <c r="G119" s="61"/>
      <c r="H119" s="61"/>
      <c r="I119" s="61"/>
      <c r="J119" s="61"/>
      <c r="K119" s="61"/>
      <c r="L119" s="61"/>
      <c r="M119" s="61"/>
      <c r="N119" s="61"/>
    </row>
    <row r="120" spans="1:14" ht="14.25" customHeight="1">
      <c r="A120" s="61"/>
      <c r="B120" s="61"/>
      <c r="C120" s="61"/>
      <c r="D120" s="61"/>
      <c r="E120" s="61"/>
      <c r="F120" s="61"/>
      <c r="G120" s="61"/>
      <c r="H120" s="61"/>
      <c r="I120" s="61"/>
      <c r="J120" s="61"/>
      <c r="K120" s="61"/>
      <c r="L120" s="61"/>
      <c r="M120" s="61"/>
      <c r="N120" s="61"/>
    </row>
    <row r="121" spans="1:14" ht="14.25" customHeight="1">
      <c r="A121" s="61"/>
      <c r="B121" s="61"/>
      <c r="C121" s="61"/>
      <c r="D121" s="61"/>
      <c r="E121" s="61"/>
      <c r="F121" s="61"/>
      <c r="G121" s="61"/>
      <c r="H121" s="61"/>
      <c r="I121" s="61"/>
      <c r="J121" s="61"/>
      <c r="K121" s="61"/>
      <c r="L121" s="61"/>
      <c r="M121" s="61"/>
      <c r="N121" s="61"/>
    </row>
    <row r="122" spans="1:14" ht="14.25" customHeight="1">
      <c r="A122" s="61"/>
      <c r="B122" s="61"/>
      <c r="C122" s="61"/>
      <c r="D122" s="61"/>
      <c r="E122" s="61"/>
      <c r="F122" s="61"/>
      <c r="G122" s="61"/>
      <c r="H122" s="61"/>
      <c r="I122" s="61"/>
      <c r="J122" s="61"/>
      <c r="K122" s="61"/>
      <c r="L122" s="61"/>
      <c r="M122" s="61"/>
      <c r="N122" s="61"/>
    </row>
    <row r="123" spans="1:14" ht="14.25" customHeight="1">
      <c r="A123" s="61"/>
      <c r="B123" s="61"/>
      <c r="C123" s="61"/>
      <c r="D123" s="61"/>
      <c r="E123" s="61"/>
      <c r="F123" s="61"/>
      <c r="G123" s="61"/>
      <c r="H123" s="61"/>
      <c r="I123" s="61"/>
      <c r="J123" s="61"/>
      <c r="K123" s="61"/>
      <c r="L123" s="61"/>
      <c r="M123" s="61"/>
      <c r="N123" s="61"/>
    </row>
    <row r="124" spans="1:14" ht="14.25" customHeight="1">
      <c r="A124" s="61"/>
      <c r="B124" s="61"/>
      <c r="C124" s="61"/>
      <c r="D124" s="61"/>
      <c r="E124" s="61"/>
      <c r="F124" s="61"/>
      <c r="G124" s="61"/>
      <c r="H124" s="61"/>
      <c r="I124" s="61"/>
      <c r="J124" s="61"/>
      <c r="K124" s="61"/>
      <c r="L124" s="61"/>
      <c r="M124" s="61"/>
      <c r="N124" s="61"/>
    </row>
    <row r="125" spans="1:14" ht="14.25" customHeight="1">
      <c r="A125" s="61"/>
      <c r="B125" s="61"/>
      <c r="C125" s="61"/>
      <c r="D125" s="61"/>
      <c r="E125" s="61"/>
      <c r="F125" s="61"/>
      <c r="G125" s="61"/>
      <c r="H125" s="61"/>
      <c r="I125" s="61"/>
      <c r="J125" s="61"/>
      <c r="K125" s="61"/>
      <c r="L125" s="61"/>
      <c r="M125" s="61"/>
      <c r="N125" s="61"/>
    </row>
    <row r="126" spans="1:14" ht="14.25" customHeight="1">
      <c r="A126" s="61"/>
      <c r="B126" s="61"/>
      <c r="C126" s="61"/>
      <c r="D126" s="61"/>
      <c r="E126" s="61"/>
      <c r="F126" s="61"/>
      <c r="G126" s="61"/>
      <c r="H126" s="61"/>
      <c r="I126" s="61"/>
      <c r="J126" s="61"/>
      <c r="K126" s="61"/>
      <c r="L126" s="61"/>
      <c r="M126" s="61"/>
      <c r="N126" s="61"/>
    </row>
    <row r="127" spans="1:14" ht="14.25" customHeight="1">
      <c r="A127" s="61"/>
      <c r="B127" s="61"/>
      <c r="C127" s="61"/>
      <c r="D127" s="61"/>
      <c r="E127" s="61"/>
      <c r="F127" s="61"/>
      <c r="G127" s="61"/>
      <c r="H127" s="61"/>
      <c r="I127" s="61"/>
      <c r="J127" s="61"/>
      <c r="K127" s="61"/>
      <c r="L127" s="61"/>
      <c r="M127" s="61"/>
      <c r="N127" s="61"/>
    </row>
    <row r="128" spans="1:14" ht="14.25" customHeight="1">
      <c r="A128" s="61"/>
      <c r="B128" s="61"/>
      <c r="C128" s="61"/>
      <c r="D128" s="61"/>
      <c r="E128" s="61"/>
      <c r="F128" s="61"/>
      <c r="G128" s="61"/>
      <c r="H128" s="61"/>
      <c r="I128" s="61"/>
      <c r="J128" s="61"/>
      <c r="K128" s="61"/>
      <c r="L128" s="61"/>
      <c r="M128" s="61"/>
      <c r="N128" s="61"/>
    </row>
    <row r="129" spans="1:14" ht="14.25" customHeight="1">
      <c r="A129" s="61"/>
      <c r="B129" s="61"/>
      <c r="C129" s="61"/>
      <c r="D129" s="61"/>
      <c r="E129" s="61"/>
      <c r="F129" s="61"/>
      <c r="G129" s="61"/>
      <c r="H129" s="61"/>
      <c r="I129" s="61"/>
      <c r="J129" s="61"/>
      <c r="K129" s="61"/>
      <c r="L129" s="61"/>
      <c r="M129" s="61"/>
      <c r="N129" s="61"/>
    </row>
    <row r="130" spans="1:14" ht="14.25" customHeight="1">
      <c r="A130" s="61"/>
      <c r="B130" s="61"/>
      <c r="C130" s="61"/>
      <c r="D130" s="61"/>
      <c r="E130" s="61"/>
      <c r="F130" s="61"/>
      <c r="G130" s="61"/>
      <c r="H130" s="61"/>
      <c r="I130" s="61"/>
      <c r="J130" s="61"/>
      <c r="K130" s="61"/>
      <c r="L130" s="61"/>
      <c r="M130" s="61"/>
      <c r="N130" s="61"/>
    </row>
    <row r="131" spans="1:14" ht="14.25" customHeight="1">
      <c r="A131" s="61"/>
      <c r="B131" s="61"/>
      <c r="C131" s="61"/>
      <c r="D131" s="61"/>
      <c r="E131" s="61"/>
      <c r="F131" s="61"/>
      <c r="G131" s="61"/>
      <c r="H131" s="61"/>
      <c r="I131" s="61"/>
      <c r="J131" s="61"/>
      <c r="K131" s="61"/>
      <c r="L131" s="61"/>
      <c r="M131" s="61"/>
      <c r="N131" s="61"/>
    </row>
    <row r="132" spans="1:14" ht="14.25" customHeight="1">
      <c r="A132" s="61"/>
      <c r="B132" s="61"/>
      <c r="C132" s="61"/>
      <c r="D132" s="61"/>
      <c r="E132" s="61"/>
      <c r="F132" s="61"/>
      <c r="G132" s="61"/>
      <c r="H132" s="61"/>
      <c r="I132" s="61"/>
      <c r="J132" s="61"/>
      <c r="K132" s="61"/>
      <c r="L132" s="61"/>
      <c r="M132" s="61"/>
      <c r="N132" s="61"/>
    </row>
    <row r="133" spans="1:14" ht="14.25" customHeight="1">
      <c r="A133" s="61"/>
      <c r="B133" s="61"/>
      <c r="C133" s="61"/>
      <c r="D133" s="61"/>
      <c r="E133" s="61"/>
      <c r="F133" s="61"/>
      <c r="G133" s="61"/>
      <c r="H133" s="61"/>
      <c r="I133" s="61"/>
      <c r="J133" s="61"/>
      <c r="K133" s="61"/>
      <c r="L133" s="61"/>
      <c r="M133" s="61"/>
      <c r="N133" s="61"/>
    </row>
    <row r="134" spans="1:14" ht="14.25" customHeight="1">
      <c r="A134" s="61"/>
      <c r="B134" s="61"/>
      <c r="C134" s="61"/>
      <c r="D134" s="61"/>
      <c r="E134" s="61"/>
      <c r="F134" s="61"/>
      <c r="G134" s="61"/>
      <c r="H134" s="61"/>
      <c r="I134" s="61"/>
      <c r="J134" s="61"/>
      <c r="K134" s="61"/>
      <c r="L134" s="61"/>
      <c r="M134" s="61"/>
      <c r="N134" s="61"/>
    </row>
    <row r="135" spans="1:14" ht="14.25" customHeight="1">
      <c r="A135" s="61"/>
      <c r="B135" s="61"/>
      <c r="C135" s="61"/>
      <c r="D135" s="61"/>
      <c r="E135" s="61"/>
      <c r="F135" s="61"/>
      <c r="G135" s="61"/>
      <c r="H135" s="61"/>
      <c r="I135" s="61"/>
      <c r="J135" s="61"/>
      <c r="K135" s="61"/>
      <c r="L135" s="61"/>
      <c r="M135" s="61"/>
      <c r="N135" s="61"/>
    </row>
    <row r="136" spans="1:14" ht="14.25" customHeight="1">
      <c r="A136" s="61"/>
      <c r="B136" s="61"/>
      <c r="C136" s="61"/>
      <c r="D136" s="61"/>
      <c r="E136" s="61"/>
      <c r="F136" s="61"/>
      <c r="G136" s="61"/>
      <c r="H136" s="61"/>
      <c r="I136" s="61"/>
      <c r="J136" s="61"/>
      <c r="K136" s="61"/>
      <c r="L136" s="61"/>
      <c r="M136" s="61"/>
      <c r="N136" s="61"/>
    </row>
    <row r="137" spans="1:14" ht="14.25" customHeight="1">
      <c r="A137" s="61"/>
      <c r="B137" s="61"/>
      <c r="C137" s="61"/>
      <c r="D137" s="61"/>
      <c r="E137" s="61"/>
      <c r="F137" s="61"/>
      <c r="G137" s="61"/>
      <c r="H137" s="61"/>
      <c r="I137" s="61"/>
      <c r="J137" s="61"/>
      <c r="K137" s="61"/>
      <c r="L137" s="61"/>
      <c r="M137" s="61"/>
      <c r="N137" s="61"/>
    </row>
    <row r="138" spans="1:14" ht="14.25" customHeight="1">
      <c r="A138" s="61"/>
      <c r="B138" s="61"/>
      <c r="C138" s="61"/>
      <c r="D138" s="61"/>
      <c r="E138" s="61"/>
      <c r="F138" s="61"/>
      <c r="G138" s="61"/>
      <c r="H138" s="61"/>
      <c r="I138" s="61"/>
      <c r="J138" s="61"/>
      <c r="K138" s="61"/>
      <c r="L138" s="61"/>
      <c r="M138" s="61"/>
      <c r="N138" s="61"/>
    </row>
    <row r="139" spans="1:14" ht="14.25" customHeight="1">
      <c r="A139" s="61"/>
      <c r="B139" s="61"/>
      <c r="C139" s="61"/>
      <c r="D139" s="61"/>
      <c r="E139" s="61"/>
      <c r="F139" s="61"/>
      <c r="G139" s="61"/>
      <c r="H139" s="61"/>
      <c r="I139" s="61"/>
      <c r="J139" s="61"/>
      <c r="K139" s="61"/>
      <c r="L139" s="61"/>
      <c r="M139" s="61"/>
      <c r="N139" s="61"/>
    </row>
    <row r="140" spans="1:14" ht="14.25" customHeight="1">
      <c r="A140" s="61"/>
      <c r="B140" s="61"/>
      <c r="C140" s="61"/>
      <c r="D140" s="61"/>
      <c r="E140" s="61"/>
      <c r="F140" s="61"/>
      <c r="G140" s="61"/>
      <c r="H140" s="61"/>
      <c r="I140" s="61"/>
      <c r="J140" s="61"/>
      <c r="K140" s="61"/>
      <c r="L140" s="61"/>
      <c r="M140" s="61"/>
      <c r="N140" s="61"/>
    </row>
    <row r="141" spans="1:14" ht="14.25" customHeight="1">
      <c r="A141" s="61"/>
      <c r="B141" s="61"/>
      <c r="C141" s="61"/>
      <c r="D141" s="61"/>
      <c r="E141" s="61"/>
      <c r="F141" s="61"/>
      <c r="G141" s="61"/>
      <c r="H141" s="61"/>
      <c r="I141" s="61"/>
      <c r="J141" s="61"/>
      <c r="K141" s="61"/>
      <c r="L141" s="61"/>
      <c r="M141" s="61"/>
      <c r="N141" s="61"/>
    </row>
    <row r="142" spans="1:14" ht="14.25" customHeight="1">
      <c r="A142" s="61"/>
      <c r="B142" s="61"/>
      <c r="C142" s="61"/>
      <c r="D142" s="61"/>
      <c r="E142" s="61"/>
      <c r="F142" s="61"/>
      <c r="G142" s="61"/>
      <c r="H142" s="61"/>
      <c r="I142" s="61"/>
      <c r="J142" s="61"/>
      <c r="K142" s="61"/>
      <c r="L142" s="61"/>
      <c r="M142" s="61"/>
      <c r="N142" s="61"/>
    </row>
    <row r="143" spans="1:14" ht="14.25" customHeight="1">
      <c r="A143" s="61"/>
      <c r="B143" s="61"/>
      <c r="C143" s="61"/>
      <c r="D143" s="61"/>
      <c r="E143" s="61"/>
      <c r="F143" s="61"/>
      <c r="G143" s="61"/>
      <c r="H143" s="61"/>
      <c r="I143" s="61"/>
      <c r="J143" s="61"/>
      <c r="K143" s="61"/>
      <c r="L143" s="61"/>
      <c r="M143" s="61"/>
      <c r="N143" s="61"/>
    </row>
    <row r="144" spans="1:14" ht="14.25" customHeight="1">
      <c r="A144" s="61"/>
      <c r="B144" s="61"/>
      <c r="C144" s="61"/>
      <c r="D144" s="61"/>
      <c r="E144" s="61"/>
      <c r="F144" s="61"/>
      <c r="G144" s="61"/>
      <c r="H144" s="61"/>
      <c r="I144" s="61"/>
      <c r="J144" s="61"/>
      <c r="K144" s="61"/>
      <c r="L144" s="61"/>
      <c r="M144" s="61"/>
      <c r="N144" s="61"/>
    </row>
    <row r="145" spans="1:14" ht="14.25" customHeight="1">
      <c r="A145" s="61"/>
      <c r="B145" s="61"/>
      <c r="C145" s="61"/>
      <c r="D145" s="61"/>
      <c r="E145" s="61"/>
      <c r="F145" s="61"/>
      <c r="G145" s="61"/>
      <c r="H145" s="61"/>
      <c r="I145" s="61"/>
      <c r="J145" s="61"/>
      <c r="K145" s="61"/>
      <c r="L145" s="61"/>
      <c r="M145" s="61"/>
      <c r="N145" s="61"/>
    </row>
    <row r="146" spans="1:14" ht="14.25" customHeight="1">
      <c r="A146" s="61"/>
      <c r="B146" s="61"/>
      <c r="C146" s="61"/>
      <c r="D146" s="61"/>
      <c r="E146" s="61"/>
      <c r="F146" s="61"/>
      <c r="G146" s="61"/>
      <c r="H146" s="61"/>
      <c r="I146" s="61"/>
      <c r="J146" s="61"/>
      <c r="K146" s="61"/>
      <c r="L146" s="61"/>
      <c r="M146" s="61"/>
      <c r="N146" s="61"/>
    </row>
    <row r="147" spans="1:14" ht="14.25" customHeight="1">
      <c r="A147" s="61"/>
      <c r="B147" s="61"/>
      <c r="C147" s="61"/>
      <c r="D147" s="61"/>
      <c r="E147" s="61"/>
      <c r="F147" s="61"/>
      <c r="G147" s="61"/>
      <c r="H147" s="61"/>
      <c r="I147" s="61"/>
      <c r="J147" s="61"/>
      <c r="K147" s="61"/>
      <c r="L147" s="61"/>
      <c r="M147" s="61"/>
      <c r="N147" s="61"/>
    </row>
    <row r="148" spans="1:14" ht="14.25" customHeight="1">
      <c r="A148" s="61"/>
      <c r="B148" s="61"/>
      <c r="C148" s="61"/>
      <c r="D148" s="61"/>
      <c r="E148" s="61"/>
      <c r="F148" s="61"/>
      <c r="G148" s="61"/>
      <c r="H148" s="61"/>
      <c r="I148" s="61"/>
      <c r="J148" s="61"/>
      <c r="K148" s="61"/>
      <c r="L148" s="61"/>
      <c r="M148" s="61"/>
      <c r="N148" s="61"/>
    </row>
    <row r="149" spans="1:14" ht="14.25" customHeight="1">
      <c r="A149" s="61"/>
      <c r="B149" s="61"/>
      <c r="C149" s="61"/>
      <c r="D149" s="61"/>
      <c r="E149" s="61"/>
      <c r="F149" s="61"/>
      <c r="G149" s="61"/>
      <c r="H149" s="61"/>
      <c r="I149" s="61"/>
      <c r="J149" s="61"/>
      <c r="K149" s="61"/>
      <c r="L149" s="61"/>
      <c r="M149" s="61"/>
      <c r="N149" s="61"/>
    </row>
    <row r="150" spans="1:14" ht="14.25" customHeight="1">
      <c r="A150" s="61"/>
      <c r="B150" s="61"/>
      <c r="C150" s="61"/>
      <c r="D150" s="61"/>
      <c r="E150" s="61"/>
      <c r="F150" s="61"/>
      <c r="G150" s="61"/>
      <c r="H150" s="61"/>
      <c r="I150" s="61"/>
      <c r="J150" s="61"/>
      <c r="K150" s="61"/>
      <c r="L150" s="61"/>
      <c r="M150" s="61"/>
      <c r="N150" s="61"/>
    </row>
    <row r="151" spans="1:14" ht="14.25" customHeight="1">
      <c r="A151" s="61"/>
      <c r="B151" s="61"/>
      <c r="C151" s="61"/>
      <c r="D151" s="61"/>
      <c r="E151" s="61"/>
      <c r="F151" s="61"/>
      <c r="G151" s="61"/>
      <c r="H151" s="61"/>
      <c r="I151" s="61"/>
      <c r="J151" s="61"/>
      <c r="K151" s="61"/>
      <c r="L151" s="61"/>
      <c r="M151" s="61"/>
      <c r="N151" s="61"/>
    </row>
    <row r="152" spans="1:14" ht="14.25" customHeight="1">
      <c r="A152" s="61"/>
      <c r="B152" s="61"/>
      <c r="C152" s="61"/>
      <c r="D152" s="61"/>
      <c r="E152" s="61"/>
      <c r="F152" s="61"/>
      <c r="G152" s="61"/>
      <c r="H152" s="61"/>
      <c r="I152" s="61"/>
      <c r="J152" s="61"/>
      <c r="K152" s="61"/>
      <c r="L152" s="61"/>
      <c r="M152" s="61"/>
      <c r="N152" s="61"/>
    </row>
    <row r="153" spans="1:14" ht="14.25" customHeight="1">
      <c r="A153" s="61"/>
      <c r="B153" s="61"/>
      <c r="C153" s="61"/>
      <c r="D153" s="61"/>
      <c r="E153" s="61"/>
      <c r="F153" s="61"/>
      <c r="G153" s="61"/>
      <c r="H153" s="61"/>
      <c r="I153" s="61"/>
      <c r="J153" s="61"/>
      <c r="K153" s="61"/>
      <c r="L153" s="61"/>
      <c r="M153" s="61"/>
      <c r="N153" s="61"/>
    </row>
    <row r="154" spans="1:14" ht="14.25" customHeight="1">
      <c r="A154" s="61"/>
      <c r="B154" s="61"/>
      <c r="C154" s="61"/>
      <c r="D154" s="61"/>
      <c r="E154" s="61"/>
      <c r="F154" s="61"/>
      <c r="G154" s="61"/>
      <c r="H154" s="61"/>
      <c r="I154" s="61"/>
      <c r="J154" s="61"/>
      <c r="K154" s="61"/>
      <c r="L154" s="61"/>
      <c r="M154" s="61"/>
      <c r="N154" s="61"/>
    </row>
    <row r="155" spans="1:14" ht="14.25" customHeight="1">
      <c r="A155" s="61"/>
      <c r="B155" s="61"/>
      <c r="C155" s="61"/>
      <c r="D155" s="61"/>
      <c r="E155" s="61"/>
      <c r="F155" s="61"/>
      <c r="G155" s="61"/>
      <c r="H155" s="61"/>
      <c r="I155" s="61"/>
      <c r="J155" s="61"/>
      <c r="K155" s="61"/>
      <c r="L155" s="61"/>
      <c r="M155" s="61"/>
      <c r="N155" s="61"/>
    </row>
    <row r="156" spans="1:14" ht="14.25" customHeight="1">
      <c r="A156" s="61"/>
      <c r="B156" s="61"/>
      <c r="C156" s="61"/>
      <c r="D156" s="61"/>
      <c r="E156" s="61"/>
      <c r="F156" s="61"/>
      <c r="G156" s="61"/>
      <c r="H156" s="61"/>
      <c r="I156" s="61"/>
      <c r="J156" s="61"/>
      <c r="K156" s="61"/>
      <c r="L156" s="61"/>
      <c r="M156" s="61"/>
      <c r="N156" s="61"/>
    </row>
    <row r="157" spans="1:14" ht="14.25" customHeight="1">
      <c r="A157" s="61"/>
      <c r="B157" s="61"/>
      <c r="C157" s="61"/>
      <c r="D157" s="61"/>
      <c r="E157" s="61"/>
      <c r="F157" s="61"/>
      <c r="G157" s="61"/>
      <c r="H157" s="61"/>
      <c r="I157" s="61"/>
      <c r="J157" s="61"/>
      <c r="K157" s="61"/>
      <c r="L157" s="61"/>
      <c r="M157" s="61"/>
      <c r="N157" s="61"/>
    </row>
    <row r="158" spans="1:14" ht="14.25" customHeight="1">
      <c r="A158" s="61"/>
      <c r="B158" s="61"/>
      <c r="C158" s="61"/>
      <c r="D158" s="61"/>
      <c r="E158" s="61"/>
      <c r="F158" s="61"/>
      <c r="G158" s="61"/>
      <c r="H158" s="61"/>
      <c r="I158" s="61"/>
      <c r="J158" s="61"/>
      <c r="K158" s="61"/>
      <c r="L158" s="61"/>
      <c r="M158" s="61"/>
      <c r="N158" s="61"/>
    </row>
    <row r="159" spans="1:14" ht="14.25" customHeight="1">
      <c r="A159" s="61"/>
      <c r="B159" s="61"/>
      <c r="C159" s="61"/>
      <c r="D159" s="61"/>
      <c r="E159" s="61"/>
      <c r="F159" s="61"/>
      <c r="G159" s="61"/>
      <c r="H159" s="61"/>
      <c r="I159" s="61"/>
      <c r="J159" s="61"/>
      <c r="K159" s="61"/>
      <c r="L159" s="61"/>
      <c r="M159" s="61"/>
      <c r="N159" s="61"/>
    </row>
    <row r="160" spans="1:14" ht="14.25" customHeight="1">
      <c r="A160" s="61"/>
      <c r="B160" s="61"/>
      <c r="C160" s="61"/>
      <c r="D160" s="61"/>
      <c r="E160" s="61"/>
      <c r="F160" s="61"/>
      <c r="G160" s="61"/>
      <c r="H160" s="61"/>
      <c r="I160" s="61"/>
      <c r="J160" s="61"/>
      <c r="K160" s="61"/>
      <c r="L160" s="61"/>
      <c r="M160" s="61"/>
      <c r="N160" s="61"/>
    </row>
    <row r="161" spans="1:14" ht="14.25" customHeight="1">
      <c r="A161" s="61"/>
      <c r="B161" s="61"/>
      <c r="C161" s="61"/>
      <c r="D161" s="61"/>
      <c r="E161" s="61"/>
      <c r="F161" s="61"/>
      <c r="G161" s="61"/>
      <c r="H161" s="61"/>
      <c r="I161" s="61"/>
      <c r="J161" s="61"/>
      <c r="K161" s="61"/>
      <c r="L161" s="61"/>
      <c r="M161" s="61"/>
      <c r="N161" s="61"/>
    </row>
    <row r="162" spans="1:14" ht="14.25" customHeight="1">
      <c r="A162" s="61"/>
      <c r="B162" s="61"/>
      <c r="C162" s="61"/>
      <c r="D162" s="61"/>
      <c r="E162" s="61"/>
      <c r="F162" s="61"/>
      <c r="G162" s="61"/>
      <c r="H162" s="61"/>
      <c r="I162" s="61"/>
      <c r="J162" s="61"/>
      <c r="K162" s="61"/>
      <c r="L162" s="61"/>
      <c r="M162" s="61"/>
      <c r="N162" s="61"/>
    </row>
    <row r="163" spans="1:14" ht="14.25" customHeight="1">
      <c r="A163" s="61"/>
      <c r="B163" s="61"/>
      <c r="C163" s="61"/>
      <c r="D163" s="61"/>
      <c r="E163" s="61"/>
      <c r="F163" s="61"/>
      <c r="G163" s="61"/>
      <c r="H163" s="61"/>
      <c r="I163" s="61"/>
      <c r="J163" s="61"/>
      <c r="K163" s="61"/>
      <c r="L163" s="61"/>
      <c r="M163" s="61"/>
      <c r="N163" s="61"/>
    </row>
    <row r="164" spans="1:14" ht="14.25" customHeight="1">
      <c r="A164" s="61"/>
      <c r="B164" s="61"/>
      <c r="C164" s="61"/>
      <c r="D164" s="61"/>
      <c r="E164" s="61"/>
      <c r="F164" s="61"/>
      <c r="G164" s="61"/>
      <c r="H164" s="61"/>
      <c r="I164" s="61"/>
      <c r="J164" s="61"/>
      <c r="K164" s="61"/>
      <c r="L164" s="61"/>
      <c r="M164" s="61"/>
      <c r="N164" s="61"/>
    </row>
    <row r="165" spans="1:14" ht="14.25" customHeight="1">
      <c r="A165" s="61"/>
      <c r="B165" s="61"/>
      <c r="C165" s="61"/>
      <c r="D165" s="61"/>
      <c r="E165" s="61"/>
      <c r="F165" s="61"/>
      <c r="G165" s="61"/>
      <c r="H165" s="61"/>
      <c r="I165" s="61"/>
      <c r="J165" s="61"/>
      <c r="K165" s="61"/>
      <c r="L165" s="61"/>
      <c r="M165" s="61"/>
      <c r="N165" s="61"/>
    </row>
    <row r="166" spans="1:14" ht="14.25" customHeight="1">
      <c r="A166" s="61"/>
      <c r="B166" s="61"/>
      <c r="C166" s="61"/>
      <c r="D166" s="61"/>
      <c r="E166" s="61"/>
      <c r="F166" s="61"/>
      <c r="G166" s="61"/>
      <c r="H166" s="61"/>
      <c r="I166" s="61"/>
      <c r="J166" s="61"/>
      <c r="K166" s="61"/>
      <c r="L166" s="61"/>
      <c r="M166" s="61"/>
      <c r="N166" s="61"/>
    </row>
    <row r="167" spans="1:14" ht="14.25" customHeight="1">
      <c r="A167" s="61"/>
      <c r="B167" s="61"/>
      <c r="C167" s="61"/>
      <c r="D167" s="61"/>
      <c r="E167" s="61"/>
      <c r="F167" s="61"/>
      <c r="G167" s="61"/>
      <c r="H167" s="61"/>
      <c r="I167" s="61"/>
      <c r="J167" s="61"/>
      <c r="K167" s="61"/>
      <c r="L167" s="61"/>
      <c r="M167" s="61"/>
      <c r="N167" s="61"/>
    </row>
    <row r="168" spans="1:14" ht="14.25" customHeight="1">
      <c r="A168" s="61"/>
      <c r="B168" s="61"/>
      <c r="C168" s="61"/>
      <c r="D168" s="61"/>
      <c r="E168" s="61"/>
      <c r="F168" s="61"/>
      <c r="G168" s="61"/>
      <c r="H168" s="61"/>
      <c r="I168" s="61"/>
      <c r="J168" s="61"/>
      <c r="K168" s="61"/>
      <c r="L168" s="61"/>
      <c r="M168" s="61"/>
      <c r="N168" s="61"/>
    </row>
    <row r="169" spans="1:14" ht="14.25" customHeight="1">
      <c r="A169" s="61"/>
      <c r="B169" s="61"/>
      <c r="C169" s="61"/>
      <c r="D169" s="61"/>
      <c r="E169" s="61"/>
      <c r="F169" s="61"/>
      <c r="G169" s="61"/>
      <c r="H169" s="61"/>
      <c r="I169" s="61"/>
      <c r="J169" s="61"/>
      <c r="K169" s="61"/>
      <c r="L169" s="61"/>
      <c r="M169" s="61"/>
      <c r="N169" s="61"/>
    </row>
    <row r="170" spans="1:14" ht="14.25" customHeight="1">
      <c r="A170" s="61"/>
      <c r="B170" s="61"/>
      <c r="C170" s="61"/>
      <c r="D170" s="61"/>
      <c r="E170" s="61"/>
      <c r="F170" s="61"/>
      <c r="G170" s="61"/>
      <c r="H170" s="61"/>
      <c r="I170" s="61"/>
      <c r="J170" s="61"/>
      <c r="K170" s="61"/>
      <c r="L170" s="61"/>
      <c r="M170" s="61"/>
      <c r="N170" s="61"/>
    </row>
    <row r="171" spans="1:14" ht="14.25" customHeight="1">
      <c r="A171" s="61"/>
      <c r="B171" s="61"/>
      <c r="C171" s="61"/>
      <c r="D171" s="61"/>
      <c r="E171" s="61"/>
      <c r="F171" s="61"/>
      <c r="G171" s="61"/>
      <c r="H171" s="61"/>
      <c r="I171" s="61"/>
      <c r="J171" s="61"/>
      <c r="K171" s="61"/>
      <c r="L171" s="61"/>
      <c r="M171" s="61"/>
      <c r="N171" s="61"/>
    </row>
    <row r="172" spans="1:14" ht="14.25" customHeight="1">
      <c r="A172" s="61"/>
      <c r="B172" s="61"/>
      <c r="C172" s="61"/>
      <c r="D172" s="61"/>
      <c r="E172" s="61"/>
      <c r="F172" s="61"/>
      <c r="G172" s="61"/>
      <c r="H172" s="61"/>
      <c r="I172" s="61"/>
      <c r="J172" s="61"/>
      <c r="K172" s="61"/>
      <c r="L172" s="61"/>
      <c r="M172" s="61"/>
      <c r="N172" s="61"/>
    </row>
    <row r="173" spans="1:14" ht="14.25" customHeight="1">
      <c r="A173" s="61"/>
      <c r="B173" s="61"/>
      <c r="C173" s="61"/>
      <c r="D173" s="61"/>
      <c r="E173" s="61"/>
      <c r="F173" s="61"/>
      <c r="G173" s="61"/>
      <c r="H173" s="61"/>
      <c r="I173" s="61"/>
      <c r="J173" s="61"/>
      <c r="K173" s="61"/>
      <c r="L173" s="61"/>
      <c r="M173" s="61"/>
      <c r="N173" s="61"/>
    </row>
    <row r="174" spans="1:14" ht="14.25" customHeight="1">
      <c r="A174" s="61"/>
      <c r="B174" s="61"/>
      <c r="C174" s="61"/>
      <c r="D174" s="61"/>
      <c r="E174" s="61"/>
      <c r="F174" s="61"/>
      <c r="G174" s="61"/>
      <c r="H174" s="61"/>
      <c r="I174" s="61"/>
      <c r="J174" s="61"/>
      <c r="K174" s="61"/>
      <c r="L174" s="61"/>
      <c r="M174" s="61"/>
      <c r="N174" s="61"/>
    </row>
    <row r="175" spans="1:14" ht="14.25" customHeight="1">
      <c r="A175" s="61"/>
      <c r="B175" s="61"/>
      <c r="C175" s="61"/>
      <c r="D175" s="61"/>
      <c r="E175" s="61"/>
      <c r="F175" s="61"/>
      <c r="G175" s="61"/>
      <c r="H175" s="61"/>
      <c r="I175" s="61"/>
      <c r="J175" s="61"/>
      <c r="K175" s="61"/>
      <c r="L175" s="61"/>
      <c r="M175" s="61"/>
      <c r="N175" s="61"/>
    </row>
    <row r="176" spans="1:14" ht="14.25" customHeight="1">
      <c r="A176" s="61"/>
      <c r="B176" s="61"/>
      <c r="C176" s="61"/>
      <c r="D176" s="61"/>
      <c r="E176" s="61"/>
      <c r="F176" s="61"/>
      <c r="G176" s="61"/>
      <c r="H176" s="61"/>
      <c r="I176" s="61"/>
      <c r="J176" s="61"/>
      <c r="K176" s="61"/>
      <c r="L176" s="61"/>
      <c r="M176" s="61"/>
      <c r="N176" s="61"/>
    </row>
    <row r="177" spans="1:14" ht="14.25" customHeight="1">
      <c r="A177" s="61"/>
      <c r="B177" s="61"/>
      <c r="C177" s="61"/>
      <c r="D177" s="61"/>
      <c r="E177" s="61"/>
      <c r="F177" s="61"/>
      <c r="G177" s="61"/>
      <c r="H177" s="61"/>
      <c r="I177" s="61"/>
      <c r="J177" s="61"/>
      <c r="K177" s="61"/>
      <c r="L177" s="61"/>
      <c r="M177" s="61"/>
      <c r="N177" s="61"/>
    </row>
    <row r="178" spans="1:14" ht="14.25" customHeight="1">
      <c r="A178" s="61"/>
      <c r="B178" s="61"/>
      <c r="C178" s="61"/>
      <c r="D178" s="61"/>
      <c r="E178" s="61"/>
      <c r="F178" s="61"/>
      <c r="G178" s="61"/>
      <c r="H178" s="61"/>
      <c r="I178" s="61"/>
      <c r="J178" s="61"/>
      <c r="K178" s="61"/>
      <c r="L178" s="61"/>
      <c r="M178" s="61"/>
      <c r="N178" s="61"/>
    </row>
    <row r="179" spans="1:14" ht="14.25" customHeight="1">
      <c r="A179" s="61"/>
      <c r="B179" s="61"/>
      <c r="C179" s="61"/>
      <c r="D179" s="61"/>
      <c r="E179" s="61"/>
      <c r="F179" s="61"/>
      <c r="G179" s="61"/>
      <c r="H179" s="61"/>
      <c r="I179" s="61"/>
      <c r="J179" s="61"/>
      <c r="K179" s="61"/>
      <c r="L179" s="61"/>
      <c r="M179" s="61"/>
      <c r="N179" s="61"/>
    </row>
    <row r="180" spans="1:14" ht="14.25" customHeight="1">
      <c r="A180" s="61"/>
      <c r="B180" s="61"/>
      <c r="C180" s="61"/>
      <c r="D180" s="61"/>
      <c r="E180" s="61"/>
      <c r="F180" s="61"/>
      <c r="G180" s="61"/>
      <c r="H180" s="61"/>
      <c r="I180" s="61"/>
      <c r="J180" s="61"/>
      <c r="K180" s="61"/>
      <c r="L180" s="61"/>
      <c r="M180" s="61"/>
      <c r="N180" s="61"/>
    </row>
    <row r="181" spans="1:14" ht="14.25" customHeight="1">
      <c r="A181" s="61"/>
      <c r="B181" s="61"/>
      <c r="C181" s="61"/>
      <c r="D181" s="61"/>
      <c r="E181" s="61"/>
      <c r="F181" s="61"/>
      <c r="G181" s="61"/>
      <c r="H181" s="61"/>
      <c r="I181" s="61"/>
      <c r="J181" s="61"/>
      <c r="K181" s="61"/>
      <c r="L181" s="61"/>
      <c r="M181" s="61"/>
      <c r="N181" s="61"/>
    </row>
    <row r="182" spans="1:14" ht="14.25" customHeight="1">
      <c r="A182" s="61"/>
      <c r="B182" s="61"/>
      <c r="C182" s="61"/>
      <c r="D182" s="61"/>
      <c r="E182" s="61"/>
      <c r="F182" s="61"/>
      <c r="G182" s="61"/>
      <c r="H182" s="61"/>
      <c r="I182" s="61"/>
      <c r="J182" s="61"/>
      <c r="K182" s="61"/>
      <c r="L182" s="61"/>
      <c r="M182" s="61"/>
      <c r="N182" s="61"/>
    </row>
    <row r="183" spans="1:14" ht="14.25" customHeight="1">
      <c r="A183" s="61"/>
      <c r="B183" s="61"/>
      <c r="C183" s="61"/>
      <c r="D183" s="61"/>
      <c r="E183" s="61"/>
      <c r="F183" s="61"/>
      <c r="G183" s="61"/>
      <c r="H183" s="61"/>
      <c r="I183" s="61"/>
      <c r="J183" s="61"/>
      <c r="K183" s="61"/>
      <c r="L183" s="61"/>
      <c r="M183" s="61"/>
      <c r="N183" s="61"/>
    </row>
    <row r="184" spans="1:14" ht="14.25" customHeight="1">
      <c r="A184" s="61"/>
      <c r="B184" s="61"/>
      <c r="C184" s="61"/>
      <c r="D184" s="61"/>
      <c r="E184" s="61"/>
      <c r="F184" s="61"/>
      <c r="G184" s="61"/>
      <c r="H184" s="61"/>
      <c r="I184" s="61"/>
      <c r="J184" s="61"/>
      <c r="K184" s="61"/>
      <c r="L184" s="61"/>
      <c r="M184" s="61"/>
      <c r="N184" s="61"/>
    </row>
    <row r="185" spans="1:14" ht="14.25" customHeight="1">
      <c r="A185" s="61"/>
      <c r="B185" s="61"/>
      <c r="C185" s="61"/>
      <c r="D185" s="61"/>
      <c r="E185" s="61"/>
      <c r="F185" s="61"/>
      <c r="G185" s="61"/>
      <c r="H185" s="61"/>
      <c r="I185" s="61"/>
      <c r="J185" s="61"/>
      <c r="K185" s="61"/>
      <c r="L185" s="61"/>
      <c r="M185" s="61"/>
      <c r="N185" s="61"/>
    </row>
    <row r="186" spans="1:14" ht="14.25" customHeight="1">
      <c r="A186" s="61"/>
      <c r="B186" s="61"/>
      <c r="C186" s="61"/>
      <c r="D186" s="61"/>
      <c r="E186" s="61"/>
      <c r="F186" s="61"/>
      <c r="G186" s="61"/>
      <c r="H186" s="61"/>
      <c r="I186" s="61"/>
      <c r="J186" s="61"/>
      <c r="K186" s="61"/>
      <c r="L186" s="61"/>
      <c r="M186" s="61"/>
      <c r="N186" s="61"/>
    </row>
    <row r="187" spans="1:14" ht="14.25" customHeight="1">
      <c r="A187" s="61"/>
      <c r="B187" s="61"/>
      <c r="C187" s="61"/>
      <c r="D187" s="61"/>
      <c r="E187" s="61"/>
      <c r="F187" s="61"/>
      <c r="G187" s="61"/>
      <c r="H187" s="61"/>
      <c r="I187" s="61"/>
      <c r="J187" s="61"/>
      <c r="K187" s="61"/>
      <c r="L187" s="61"/>
      <c r="M187" s="61"/>
      <c r="N187" s="61"/>
    </row>
    <row r="188" spans="1:14" ht="14.25" customHeight="1">
      <c r="A188" s="61"/>
      <c r="B188" s="61"/>
      <c r="C188" s="61"/>
      <c r="D188" s="61"/>
      <c r="E188" s="61"/>
      <c r="F188" s="61"/>
      <c r="G188" s="61"/>
      <c r="H188" s="61"/>
      <c r="I188" s="61"/>
      <c r="J188" s="61"/>
      <c r="K188" s="61"/>
      <c r="L188" s="61"/>
      <c r="M188" s="61"/>
      <c r="N188" s="61"/>
    </row>
    <row r="189" spans="1:14" ht="14.25" customHeight="1">
      <c r="A189" s="61"/>
      <c r="B189" s="61"/>
      <c r="C189" s="61"/>
      <c r="D189" s="61"/>
      <c r="E189" s="61"/>
      <c r="F189" s="61"/>
      <c r="G189" s="61"/>
      <c r="H189" s="61"/>
      <c r="I189" s="61"/>
      <c r="J189" s="61"/>
      <c r="K189" s="61"/>
      <c r="L189" s="61"/>
      <c r="M189" s="61"/>
      <c r="N189" s="61"/>
    </row>
    <row r="190" spans="1:14" ht="14.25" customHeight="1">
      <c r="A190" s="61"/>
      <c r="B190" s="61"/>
      <c r="C190" s="61"/>
      <c r="D190" s="61"/>
      <c r="E190" s="61"/>
      <c r="F190" s="61"/>
      <c r="G190" s="61"/>
      <c r="H190" s="61"/>
      <c r="I190" s="61"/>
      <c r="J190" s="61"/>
      <c r="K190" s="61"/>
      <c r="L190" s="61"/>
      <c r="M190" s="61"/>
      <c r="N190" s="61"/>
    </row>
    <row r="191" spans="1:14" ht="14.25" customHeight="1">
      <c r="A191" s="61"/>
      <c r="B191" s="61"/>
      <c r="C191" s="61"/>
      <c r="D191" s="61"/>
      <c r="E191" s="61"/>
      <c r="F191" s="61"/>
      <c r="G191" s="61"/>
      <c r="H191" s="61"/>
      <c r="I191" s="61"/>
      <c r="J191" s="61"/>
      <c r="K191" s="61"/>
      <c r="L191" s="61"/>
      <c r="M191" s="61"/>
      <c r="N191" s="61"/>
    </row>
    <row r="192" spans="1:14" ht="14.25" customHeight="1">
      <c r="A192" s="61"/>
      <c r="B192" s="61"/>
      <c r="C192" s="61"/>
      <c r="D192" s="61"/>
      <c r="E192" s="61"/>
      <c r="F192" s="61"/>
      <c r="G192" s="61"/>
      <c r="H192" s="61"/>
      <c r="I192" s="61"/>
      <c r="J192" s="61"/>
      <c r="K192" s="61"/>
      <c r="L192" s="61"/>
      <c r="M192" s="61"/>
      <c r="N192" s="61"/>
    </row>
    <row r="193" spans="1:14" ht="14.25" customHeight="1">
      <c r="A193" s="61"/>
      <c r="B193" s="61"/>
      <c r="C193" s="61"/>
      <c r="D193" s="61"/>
      <c r="E193" s="61"/>
      <c r="F193" s="61"/>
      <c r="G193" s="61"/>
      <c r="H193" s="61"/>
      <c r="I193" s="61"/>
      <c r="J193" s="61"/>
      <c r="K193" s="61"/>
      <c r="L193" s="61"/>
      <c r="M193" s="61"/>
      <c r="N193" s="61"/>
    </row>
    <row r="194" spans="1:14" ht="14.25" customHeight="1">
      <c r="A194" s="61"/>
      <c r="B194" s="61"/>
      <c r="C194" s="61"/>
      <c r="D194" s="61"/>
      <c r="E194" s="61"/>
      <c r="F194" s="61"/>
      <c r="G194" s="61"/>
      <c r="H194" s="61"/>
      <c r="I194" s="61"/>
      <c r="J194" s="61"/>
      <c r="K194" s="61"/>
      <c r="L194" s="61"/>
      <c r="M194" s="61"/>
      <c r="N194" s="61"/>
    </row>
    <row r="195" spans="1:14" ht="14.25" customHeight="1">
      <c r="A195" s="61"/>
      <c r="B195" s="61"/>
      <c r="C195" s="61"/>
      <c r="D195" s="61"/>
      <c r="E195" s="61"/>
      <c r="F195" s="61"/>
      <c r="G195" s="61"/>
      <c r="H195" s="61"/>
      <c r="I195" s="61"/>
      <c r="J195" s="61"/>
      <c r="K195" s="61"/>
      <c r="L195" s="61"/>
      <c r="M195" s="61"/>
      <c r="N195" s="61"/>
    </row>
    <row r="196" spans="1:14" ht="14.25" customHeight="1">
      <c r="A196" s="61"/>
      <c r="B196" s="61"/>
      <c r="C196" s="61"/>
      <c r="D196" s="61"/>
      <c r="E196" s="61"/>
      <c r="F196" s="61"/>
      <c r="G196" s="61"/>
      <c r="H196" s="61"/>
      <c r="I196" s="61"/>
      <c r="J196" s="61"/>
      <c r="K196" s="61"/>
      <c r="L196" s="61"/>
      <c r="M196" s="61"/>
      <c r="N196" s="61"/>
    </row>
    <row r="197" spans="1:14" ht="14.25" customHeight="1">
      <c r="A197" s="61"/>
      <c r="B197" s="61"/>
      <c r="C197" s="61"/>
      <c r="D197" s="61"/>
      <c r="E197" s="61"/>
      <c r="F197" s="61"/>
      <c r="G197" s="61"/>
      <c r="H197" s="61"/>
      <c r="I197" s="61"/>
      <c r="J197" s="61"/>
      <c r="K197" s="61"/>
      <c r="L197" s="61"/>
      <c r="M197" s="61"/>
      <c r="N197" s="61"/>
    </row>
    <row r="198" spans="1:14" ht="14.25" customHeight="1">
      <c r="A198" s="61"/>
      <c r="B198" s="61"/>
      <c r="C198" s="61"/>
      <c r="D198" s="61"/>
      <c r="E198" s="61"/>
      <c r="F198" s="61"/>
      <c r="G198" s="61"/>
      <c r="H198" s="61"/>
      <c r="I198" s="61"/>
      <c r="J198" s="61"/>
      <c r="K198" s="61"/>
      <c r="L198" s="61"/>
      <c r="M198" s="61"/>
      <c r="N198" s="61"/>
    </row>
    <row r="199" spans="1:14" ht="14.25" customHeight="1">
      <c r="A199" s="61"/>
      <c r="B199" s="61"/>
      <c r="C199" s="61"/>
      <c r="D199" s="61"/>
      <c r="E199" s="61"/>
      <c r="F199" s="61"/>
      <c r="G199" s="61"/>
      <c r="H199" s="61"/>
      <c r="I199" s="61"/>
      <c r="J199" s="61"/>
      <c r="K199" s="61"/>
      <c r="L199" s="61"/>
      <c r="M199" s="61"/>
      <c r="N199" s="61"/>
    </row>
    <row r="200" spans="1:14" ht="14.25" customHeight="1">
      <c r="A200" s="61"/>
      <c r="B200" s="61"/>
      <c r="C200" s="61"/>
      <c r="D200" s="61"/>
      <c r="E200" s="61"/>
      <c r="F200" s="61"/>
      <c r="G200" s="61"/>
      <c r="H200" s="61"/>
      <c r="I200" s="61"/>
      <c r="J200" s="61"/>
      <c r="K200" s="61"/>
      <c r="L200" s="61"/>
      <c r="M200" s="61"/>
      <c r="N200" s="61"/>
    </row>
    <row r="201" spans="1:14" ht="14.25" customHeight="1">
      <c r="A201" s="61"/>
      <c r="B201" s="61"/>
      <c r="C201" s="61"/>
      <c r="D201" s="61"/>
      <c r="E201" s="61"/>
      <c r="F201" s="61"/>
      <c r="G201" s="61"/>
      <c r="H201" s="61"/>
      <c r="I201" s="61"/>
      <c r="J201" s="61"/>
      <c r="K201" s="61"/>
      <c r="L201" s="61"/>
      <c r="M201" s="61"/>
      <c r="N201" s="61"/>
    </row>
    <row r="202" spans="1:14" ht="14.25" customHeight="1">
      <c r="A202" s="61"/>
      <c r="B202" s="61"/>
      <c r="C202" s="61"/>
      <c r="D202" s="61"/>
      <c r="E202" s="61"/>
      <c r="F202" s="61"/>
      <c r="G202" s="61"/>
      <c r="H202" s="61"/>
      <c r="I202" s="61"/>
      <c r="J202" s="61"/>
      <c r="K202" s="61"/>
      <c r="L202" s="61"/>
      <c r="M202" s="61"/>
      <c r="N202" s="61"/>
    </row>
    <row r="203" spans="1:14" ht="14.25" customHeight="1">
      <c r="A203" s="61"/>
      <c r="B203" s="61"/>
      <c r="C203" s="61"/>
      <c r="D203" s="61"/>
      <c r="E203" s="61"/>
      <c r="F203" s="61"/>
      <c r="G203" s="61"/>
      <c r="H203" s="61"/>
      <c r="I203" s="61"/>
      <c r="J203" s="61"/>
      <c r="K203" s="61"/>
      <c r="L203" s="61"/>
      <c r="M203" s="61"/>
      <c r="N203" s="61"/>
    </row>
    <row r="204" spans="1:14" ht="14.25" customHeight="1">
      <c r="A204" s="61"/>
      <c r="B204" s="61"/>
      <c r="C204" s="61"/>
      <c r="D204" s="61"/>
      <c r="E204" s="61"/>
      <c r="F204" s="61"/>
      <c r="G204" s="61"/>
      <c r="H204" s="61"/>
      <c r="I204" s="61"/>
      <c r="J204" s="61"/>
      <c r="K204" s="61"/>
      <c r="L204" s="61"/>
      <c r="M204" s="61"/>
      <c r="N204" s="61"/>
    </row>
    <row r="205" spans="1:14" ht="14.25" customHeight="1">
      <c r="A205" s="61"/>
      <c r="B205" s="61"/>
      <c r="C205" s="61"/>
      <c r="D205" s="61"/>
      <c r="E205" s="61"/>
      <c r="F205" s="61"/>
      <c r="G205" s="61"/>
      <c r="H205" s="61"/>
      <c r="I205" s="61"/>
      <c r="J205" s="61"/>
      <c r="K205" s="61"/>
      <c r="L205" s="61"/>
      <c r="M205" s="61"/>
      <c r="N205" s="61"/>
    </row>
    <row r="206" spans="1:14" ht="14.25" customHeight="1">
      <c r="A206" s="61"/>
      <c r="B206" s="61"/>
      <c r="C206" s="61"/>
      <c r="D206" s="61"/>
      <c r="E206" s="61"/>
      <c r="F206" s="61"/>
      <c r="G206" s="61"/>
      <c r="H206" s="61"/>
      <c r="I206" s="61"/>
      <c r="J206" s="61"/>
      <c r="K206" s="61"/>
      <c r="L206" s="61"/>
      <c r="M206" s="61"/>
      <c r="N206" s="61"/>
    </row>
    <row r="207" spans="1:14" ht="14.25" customHeight="1">
      <c r="A207" s="61"/>
      <c r="B207" s="61"/>
      <c r="C207" s="61"/>
      <c r="D207" s="61"/>
      <c r="E207" s="61"/>
      <c r="F207" s="61"/>
      <c r="G207" s="61"/>
      <c r="H207" s="61"/>
      <c r="I207" s="61"/>
      <c r="J207" s="61"/>
      <c r="K207" s="61"/>
      <c r="L207" s="61"/>
      <c r="M207" s="61"/>
      <c r="N207" s="61"/>
    </row>
    <row r="208" spans="1:14" ht="14.25" customHeight="1">
      <c r="A208" s="61"/>
      <c r="B208" s="61"/>
      <c r="C208" s="61"/>
      <c r="D208" s="61"/>
      <c r="E208" s="61"/>
      <c r="F208" s="61"/>
      <c r="G208" s="61"/>
      <c r="H208" s="61"/>
      <c r="I208" s="61"/>
      <c r="J208" s="61"/>
      <c r="K208" s="61"/>
      <c r="L208" s="61"/>
      <c r="M208" s="61"/>
      <c r="N208" s="61"/>
    </row>
    <row r="209" spans="1:14" ht="14.25" customHeight="1">
      <c r="A209" s="61"/>
      <c r="B209" s="61"/>
      <c r="C209" s="61"/>
      <c r="D209" s="61"/>
      <c r="E209" s="61"/>
      <c r="F209" s="61"/>
      <c r="G209" s="61"/>
      <c r="H209" s="61"/>
      <c r="I209" s="61"/>
      <c r="J209" s="61"/>
      <c r="K209" s="61"/>
      <c r="L209" s="61"/>
      <c r="M209" s="61"/>
      <c r="N209" s="61"/>
    </row>
    <row r="210" spans="1:14" ht="14.25" customHeight="1">
      <c r="A210" s="61"/>
      <c r="B210" s="61"/>
      <c r="C210" s="61"/>
      <c r="D210" s="61"/>
      <c r="E210" s="61"/>
      <c r="F210" s="61"/>
      <c r="G210" s="61"/>
      <c r="H210" s="61"/>
      <c r="I210" s="61"/>
      <c r="J210" s="61"/>
      <c r="K210" s="61"/>
      <c r="L210" s="61"/>
      <c r="M210" s="61"/>
      <c r="N210" s="61"/>
    </row>
    <row r="211" spans="1:14" ht="14.25" customHeight="1">
      <c r="A211" s="61"/>
      <c r="B211" s="61"/>
      <c r="C211" s="61"/>
      <c r="D211" s="61"/>
      <c r="E211" s="61"/>
      <c r="F211" s="61"/>
      <c r="G211" s="61"/>
      <c r="H211" s="61"/>
      <c r="I211" s="61"/>
      <c r="J211" s="61"/>
      <c r="K211" s="61"/>
      <c r="L211" s="61"/>
      <c r="M211" s="61"/>
      <c r="N211" s="61"/>
    </row>
    <row r="212" spans="1:14" ht="14.25" customHeight="1">
      <c r="A212" s="61"/>
      <c r="B212" s="61"/>
      <c r="C212" s="61"/>
      <c r="D212" s="61"/>
      <c r="E212" s="61"/>
      <c r="F212" s="61"/>
      <c r="G212" s="61"/>
      <c r="H212" s="61"/>
      <c r="I212" s="61"/>
      <c r="J212" s="61"/>
      <c r="K212" s="61"/>
      <c r="L212" s="61"/>
      <c r="M212" s="61"/>
      <c r="N212" s="61"/>
    </row>
    <row r="213" spans="1:14" ht="14.25" customHeight="1">
      <c r="A213" s="61"/>
      <c r="B213" s="61"/>
      <c r="C213" s="61"/>
      <c r="D213" s="61"/>
      <c r="E213" s="61"/>
      <c r="F213" s="61"/>
      <c r="G213" s="61"/>
      <c r="H213" s="61"/>
      <c r="I213" s="61"/>
      <c r="J213" s="61"/>
      <c r="K213" s="61"/>
      <c r="L213" s="61"/>
      <c r="M213" s="61"/>
      <c r="N213" s="61"/>
    </row>
    <row r="214" spans="1:14" ht="14.25" customHeight="1">
      <c r="A214" s="61"/>
      <c r="B214" s="61"/>
      <c r="C214" s="61"/>
      <c r="D214" s="61"/>
      <c r="E214" s="61"/>
      <c r="F214" s="61"/>
      <c r="G214" s="61"/>
      <c r="H214" s="61"/>
      <c r="I214" s="61"/>
      <c r="J214" s="61"/>
      <c r="K214" s="61"/>
      <c r="L214" s="61"/>
      <c r="M214" s="61"/>
      <c r="N214" s="61"/>
    </row>
    <row r="215" spans="1:14" ht="14.25" customHeight="1">
      <c r="A215" s="61"/>
      <c r="B215" s="61"/>
      <c r="C215" s="61"/>
      <c r="D215" s="61"/>
      <c r="E215" s="61"/>
      <c r="F215" s="61"/>
      <c r="G215" s="61"/>
      <c r="H215" s="61"/>
      <c r="I215" s="61"/>
      <c r="J215" s="61"/>
      <c r="K215" s="61"/>
      <c r="L215" s="61"/>
      <c r="M215" s="61"/>
      <c r="N215" s="61"/>
    </row>
    <row r="216" spans="1:14" ht="14.25" customHeight="1">
      <c r="A216" s="61"/>
      <c r="B216" s="61"/>
      <c r="C216" s="61"/>
      <c r="D216" s="61"/>
      <c r="E216" s="61"/>
      <c r="F216" s="61"/>
      <c r="G216" s="61"/>
      <c r="H216" s="61"/>
      <c r="I216" s="61"/>
      <c r="J216" s="61"/>
      <c r="K216" s="61"/>
      <c r="L216" s="61"/>
      <c r="M216" s="61"/>
      <c r="N216" s="61"/>
    </row>
    <row r="217" spans="1:14" ht="14.25" customHeight="1">
      <c r="A217" s="61"/>
      <c r="B217" s="61"/>
      <c r="C217" s="61"/>
      <c r="D217" s="61"/>
      <c r="E217" s="61"/>
      <c r="F217" s="61"/>
      <c r="G217" s="61"/>
      <c r="H217" s="61"/>
      <c r="I217" s="61"/>
      <c r="J217" s="61"/>
      <c r="K217" s="61"/>
      <c r="L217" s="61"/>
      <c r="M217" s="61"/>
      <c r="N217" s="61"/>
    </row>
    <row r="218" spans="1:14" ht="14.25" customHeight="1">
      <c r="A218" s="61"/>
      <c r="B218" s="61"/>
      <c r="C218" s="61"/>
      <c r="D218" s="61"/>
      <c r="E218" s="61"/>
      <c r="F218" s="61"/>
      <c r="G218" s="61"/>
      <c r="H218" s="61"/>
      <c r="I218" s="61"/>
      <c r="J218" s="61"/>
      <c r="K218" s="61"/>
      <c r="L218" s="61"/>
      <c r="M218" s="61"/>
      <c r="N218" s="61"/>
    </row>
    <row r="219" spans="1:14" ht="14.25" customHeight="1">
      <c r="A219" s="61"/>
      <c r="B219" s="61"/>
      <c r="C219" s="61"/>
      <c r="D219" s="61"/>
      <c r="E219" s="61"/>
      <c r="F219" s="61"/>
      <c r="G219" s="61"/>
      <c r="H219" s="61"/>
      <c r="I219" s="61"/>
      <c r="J219" s="61"/>
      <c r="K219" s="61"/>
      <c r="L219" s="61"/>
      <c r="M219" s="61"/>
      <c r="N219" s="61"/>
    </row>
    <row r="220" spans="1:14" ht="14.25" customHeight="1">
      <c r="A220" s="61"/>
      <c r="B220" s="61"/>
      <c r="C220" s="61"/>
      <c r="D220" s="61"/>
      <c r="E220" s="61"/>
      <c r="F220" s="61"/>
      <c r="G220" s="61"/>
      <c r="H220" s="61"/>
      <c r="I220" s="61"/>
      <c r="J220" s="61"/>
      <c r="K220" s="61"/>
      <c r="L220" s="61"/>
      <c r="M220" s="61"/>
      <c r="N220" s="61"/>
    </row>
    <row r="221" spans="1:14" ht="14.25" customHeight="1">
      <c r="A221" s="61"/>
      <c r="B221" s="61"/>
      <c r="C221" s="61"/>
      <c r="D221" s="61"/>
      <c r="E221" s="61"/>
      <c r="F221" s="61"/>
      <c r="G221" s="61"/>
      <c r="H221" s="61"/>
      <c r="I221" s="61"/>
      <c r="J221" s="61"/>
      <c r="K221" s="61"/>
      <c r="L221" s="61"/>
      <c r="M221" s="61"/>
      <c r="N221" s="61"/>
    </row>
    <row r="222" spans="1:14" ht="14.25" customHeight="1">
      <c r="A222" s="61"/>
      <c r="B222" s="61"/>
      <c r="C222" s="61"/>
      <c r="D222" s="61"/>
      <c r="E222" s="61"/>
      <c r="F222" s="61"/>
      <c r="G222" s="61"/>
      <c r="H222" s="61"/>
      <c r="I222" s="61"/>
      <c r="J222" s="61"/>
      <c r="K222" s="61"/>
      <c r="L222" s="61"/>
      <c r="M222" s="61"/>
      <c r="N222" s="61"/>
    </row>
    <row r="223" spans="1:14" ht="14.25" customHeight="1">
      <c r="A223" s="61"/>
      <c r="B223" s="61"/>
      <c r="C223" s="61"/>
      <c r="D223" s="61"/>
      <c r="E223" s="61"/>
      <c r="F223" s="61"/>
      <c r="G223" s="61"/>
      <c r="H223" s="61"/>
      <c r="I223" s="61"/>
      <c r="J223" s="61"/>
      <c r="K223" s="61"/>
      <c r="L223" s="61"/>
      <c r="M223" s="61"/>
      <c r="N223" s="61"/>
    </row>
    <row r="224" spans="1:14" ht="14.25" customHeight="1">
      <c r="A224" s="61"/>
      <c r="B224" s="61"/>
      <c r="C224" s="61"/>
      <c r="D224" s="61"/>
      <c r="E224" s="61"/>
      <c r="F224" s="61"/>
      <c r="G224" s="61"/>
      <c r="H224" s="61"/>
      <c r="I224" s="61"/>
      <c r="J224" s="61"/>
      <c r="K224" s="61"/>
      <c r="L224" s="61"/>
      <c r="M224" s="61"/>
      <c r="N224" s="61"/>
    </row>
    <row r="225" spans="1:14" ht="14.25" customHeight="1">
      <c r="A225" s="61"/>
      <c r="B225" s="61"/>
      <c r="C225" s="61"/>
      <c r="D225" s="61"/>
      <c r="E225" s="61"/>
      <c r="F225" s="61"/>
      <c r="G225" s="61"/>
      <c r="H225" s="61"/>
      <c r="I225" s="61"/>
      <c r="J225" s="61"/>
      <c r="K225" s="61"/>
      <c r="L225" s="61"/>
      <c r="M225" s="61"/>
      <c r="N225" s="61"/>
    </row>
    <row r="226" spans="1:14" ht="14.25" customHeight="1">
      <c r="A226" s="61"/>
      <c r="B226" s="61"/>
      <c r="C226" s="61"/>
      <c r="D226" s="61"/>
      <c r="E226" s="61"/>
      <c r="F226" s="61"/>
      <c r="G226" s="61"/>
      <c r="H226" s="61"/>
      <c r="I226" s="61"/>
      <c r="J226" s="61"/>
      <c r="K226" s="61"/>
      <c r="L226" s="61"/>
      <c r="M226" s="61"/>
      <c r="N226" s="61"/>
    </row>
    <row r="227" spans="1:14" ht="14.25" customHeight="1">
      <c r="A227" s="61"/>
      <c r="B227" s="61"/>
      <c r="C227" s="61"/>
      <c r="D227" s="61"/>
      <c r="E227" s="61"/>
      <c r="F227" s="61"/>
      <c r="G227" s="61"/>
      <c r="H227" s="61"/>
      <c r="I227" s="61"/>
      <c r="J227" s="61"/>
      <c r="K227" s="61"/>
      <c r="L227" s="61"/>
      <c r="M227" s="61"/>
      <c r="N227" s="61"/>
    </row>
    <row r="228" spans="1:14" ht="14.25" customHeight="1">
      <c r="A228" s="61"/>
      <c r="B228" s="61"/>
      <c r="C228" s="61"/>
      <c r="D228" s="61"/>
      <c r="E228" s="61"/>
      <c r="F228" s="61"/>
      <c r="G228" s="61"/>
      <c r="H228" s="61"/>
      <c r="I228" s="61"/>
      <c r="J228" s="61"/>
      <c r="K228" s="61"/>
      <c r="L228" s="61"/>
      <c r="M228" s="61"/>
      <c r="N228" s="61"/>
    </row>
    <row r="229" spans="1:14" ht="14.25" customHeight="1"/>
    <row r="230" spans="1:14" ht="14.25" customHeight="1"/>
    <row r="231" spans="1:14" ht="14.25" customHeight="1"/>
    <row r="232" spans="1:14" ht="14.25" customHeight="1"/>
    <row r="233" spans="1:14" ht="14.25" customHeight="1"/>
    <row r="234" spans="1:14" ht="14.25" customHeight="1"/>
    <row r="235" spans="1:14" ht="14.25" customHeight="1"/>
    <row r="236" spans="1:14" ht="14.25" customHeight="1"/>
    <row r="237" spans="1:14" ht="14.25" customHeight="1"/>
    <row r="238" spans="1:14" ht="14.25" customHeight="1"/>
    <row r="239" spans="1:14" ht="14.25" customHeight="1"/>
    <row r="240" spans="1:14"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sheetData>
  <pageMargins left="0.7" right="0.7" top="0.75" bottom="0.75" header="0" footer="0"/>
  <pageSetup orientation="portrait"/>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vt:i4>
      </vt:variant>
    </vt:vector>
  </HeadingPairs>
  <TitlesOfParts>
    <vt:vector size="5" baseType="lpstr">
      <vt:lpstr>PROYECC RECARGOS TH</vt:lpstr>
      <vt:lpstr>TALENTO HUMANO</vt:lpstr>
      <vt:lpstr>SUMINISTROS Y SERVICIOS</vt:lpstr>
      <vt:lpstr>FACTOR MULTIPLICADOR FM</vt:lpstr>
      <vt:lpstr>'SUMINISTROS Y SERVICIOS'!Área_de_impresión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marlin gonzalez</dc:creator>
  <cp:lastModifiedBy>marlin gonzalez</cp:lastModifiedBy>
  <dcterms:created xsi:type="dcterms:W3CDTF">2025-03-10T14:24:22Z</dcterms:created>
  <dcterms:modified xsi:type="dcterms:W3CDTF">2026-07-07T01:01:45Z</dcterms:modified>
</cp:coreProperties>
</file>