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pple/Desktop/ESCUELA TECNOLOGICA/PROCESOS/15. MANTENIMIENTO HORNO DE INDUCCION- MINIMA CUANTIA/4. PUBLICACION SECOP/"/>
    </mc:Choice>
  </mc:AlternateContent>
  <xr:revisionPtr revIDLastSave="0" documentId="13_ncr:1_{0B97DD9C-083D-EA40-A4B8-E4499C9D1337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COTIZACIONES" sheetId="7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7" l="1"/>
  <c r="E10" i="7"/>
  <c r="F10" i="7"/>
  <c r="D10" i="7"/>
  <c r="C10" i="7"/>
  <c r="F6" i="7" l="1"/>
  <c r="F7" i="7"/>
  <c r="F8" i="7"/>
  <c r="F5" i="7"/>
  <c r="D6" i="7"/>
  <c r="D7" i="7"/>
  <c r="D8" i="7"/>
  <c r="D5" i="7"/>
</calcChain>
</file>

<file path=xl/sharedStrings.xml><?xml version="1.0" encoding="utf-8"?>
<sst xmlns="http://schemas.openxmlformats.org/spreadsheetml/2006/main" count="16" uniqueCount="16">
  <si>
    <t>DIAGNÓSTICO</t>
  </si>
  <si>
    <t>ACTIVIDAD</t>
  </si>
  <si>
    <t>INTERVENCIÓN</t>
  </si>
  <si>
    <t>PUESTA EN FUNCIONAMIENTO</t>
  </si>
  <si>
    <t>INFORME TÉCNICO DETALLADO FINAL Y RECOMENDACIONES</t>
  </si>
  <si>
    <t>ÍTEM</t>
  </si>
  <si>
    <t xml:space="preserve">CONSOLIDADO COTIZACIONES </t>
  </si>
  <si>
    <t xml:space="preserve">TOTAL </t>
  </si>
  <si>
    <t>COTIZACIÓN FIERRO ANDIDO
VALOR SIN IVA</t>
  </si>
  <si>
    <t>COTIZACIÓN FIERRO ANDINO 
VALOR CON IVA</t>
  </si>
  <si>
    <t>COTIZACIÓN TALLERES TÉCNICO CRUZ
VALOR SIN IVA</t>
  </si>
  <si>
    <t>COTIZACIÓN TALLERES TÉCNICO CRUZ 
VALOR CON IVA</t>
  </si>
  <si>
    <t xml:space="preserve">COTIZACIÓN FIERRO ANDINO </t>
  </si>
  <si>
    <t xml:space="preserve">COTIZACIÓN TALLERES TÉCNICO CRUZ </t>
  </si>
  <si>
    <t xml:space="preserve">PRESUPUESTO OFICIAL (VALOR INCLUIDO IVA)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</si>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</sst>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 Light"/>
      <family val="2"/>
    </font>
    <font>
      <b/>
      <sz val="10"/>
      <color rgb="FF000000"/>
      <name val="Calibri Light"/>
      <family val="2"/>
    </font>
    <font>
      <sz val="10"/>
      <color rgb="FF000000"/>
      <name val="Calibri Light"/>
      <family val="2"/>
    </font>
    <font>
      <b/>
      <sz val="10"/>
      <color theme="1"/>
      <name val="Calibri Light"/>
      <family val="2"/>
    </font>
    <font>
      <b/>
      <sz val="14"/>
      <color theme="1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6" fontId="2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6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6" fontId="3" fillId="4" borderId="1" xfId="0" applyNumberFormat="1" applyFont="1" applyFill="1" applyBorder="1" applyAlignment="1">
      <alignment horizontal="center" vertical="center" wrapText="1"/>
    </xf>
    <xf numFmtId="6" fontId="3" fillId="3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6" fontId="2" fillId="0" borderId="1" xfId="0" applyNumberFormat="1" applyFont="1" applyBorder="1"/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6" fontId="6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E1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409A-6E66-6D48-B6A0-46B2970A943E}">
  <dimension ref="A2:J11"/>
  <sheetViews>
    <sheetView showGridLines="0" tabSelected="1" zoomScale="90" zoomScaleNormal="90" workbookViewId="0">
      <selection activeCell="J15" sqref="J15"/>
    </sheetView>
  </sheetViews>
  <sheetFormatPr baseColWidth="10" defaultRowHeight="14" x14ac:dyDescent="0.2"/>
  <cols>
    <col min="1" max="1" width="16.83203125" style="1" customWidth="1"/>
    <col min="2" max="2" width="16.6640625" style="1" customWidth="1"/>
    <col min="3" max="3" width="27.5" style="1" customWidth="1"/>
    <col min="4" max="4" width="29.6640625" style="1" customWidth="1"/>
    <col min="5" max="5" width="28.6640625" style="1" customWidth="1"/>
    <col min="6" max="6" width="27.83203125" style="1" customWidth="1"/>
    <col min="7" max="8" width="10.83203125" style="1"/>
    <col min="9" max="9" width="19.83203125" style="1" customWidth="1"/>
    <col min="10" max="10" width="18.83203125" style="1" customWidth="1"/>
    <col min="11" max="16384" width="10.83203125" style="1"/>
  </cols>
  <sheetData>
    <row r="2" spans="1:10" ht="19" x14ac:dyDescent="0.25">
      <c r="A2" s="17" t="s">
        <v>6</v>
      </c>
      <c r="B2" s="17"/>
      <c r="C2" s="17"/>
      <c r="D2" s="17"/>
      <c r="E2" s="17"/>
      <c r="F2" s="17"/>
    </row>
    <row r="4" spans="1:10" ht="60" customHeight="1" x14ac:dyDescent="0.2">
      <c r="A4" s="6" t="s">
        <v>5</v>
      </c>
      <c r="B4" s="6" t="s">
        <v>1</v>
      </c>
      <c r="C4" s="11" t="s">
        <v>8</v>
      </c>
      <c r="D4" s="11" t="s">
        <v>9</v>
      </c>
      <c r="E4" s="12" t="s">
        <v>10</v>
      </c>
      <c r="F4" s="12" t="s">
        <v>11</v>
      </c>
      <c r="H4" s="19" t="s">
        <v>14</v>
      </c>
      <c r="I4" s="20"/>
      <c r="J4" s="21"/>
    </row>
    <row r="5" spans="1:10" ht="15" x14ac:dyDescent="0.2">
      <c r="A5" s="2">
        <v>1</v>
      </c>
      <c r="B5" s="3" t="s">
        <v>0</v>
      </c>
      <c r="C5" s="4">
        <v>4574200</v>
      </c>
      <c r="D5" s="4">
        <f>(C5*19%)+C5</f>
        <v>5443298</v>
      </c>
      <c r="E5" s="4">
        <v>7000000</v>
      </c>
      <c r="F5" s="4">
        <f>(E5*19%)+E5</f>
        <v>8330000</v>
      </c>
      <c r="H5" s="22" t="s">
        <v>12</v>
      </c>
      <c r="I5" s="23"/>
      <c r="J5" s="18">
        <v>27216490</v>
      </c>
    </row>
    <row r="6" spans="1:10" ht="15" x14ac:dyDescent="0.2">
      <c r="A6" s="2">
        <v>2</v>
      </c>
      <c r="B6" s="3" t="s">
        <v>2</v>
      </c>
      <c r="C6" s="4">
        <v>11435500</v>
      </c>
      <c r="D6" s="4">
        <f>(C6*19%)+C6</f>
        <v>13608245</v>
      </c>
      <c r="E6" s="4">
        <v>12600000</v>
      </c>
      <c r="F6" s="4">
        <f t="shared" ref="F6:F8" si="0">(E6*19%)+E6</f>
        <v>14994000</v>
      </c>
      <c r="H6" s="22" t="s">
        <v>13</v>
      </c>
      <c r="I6" s="23"/>
      <c r="J6" s="18">
        <v>33320000</v>
      </c>
    </row>
    <row r="7" spans="1:10" ht="30" x14ac:dyDescent="0.2">
      <c r="A7" s="3">
        <v>3</v>
      </c>
      <c r="B7" s="3" t="s">
        <v>3</v>
      </c>
      <c r="C7" s="4">
        <v>4574200</v>
      </c>
      <c r="D7" s="4">
        <f>(C7*19%)+C7</f>
        <v>5443298</v>
      </c>
      <c r="E7" s="4">
        <v>5600000</v>
      </c>
      <c r="F7" s="4">
        <f t="shared" si="0"/>
        <v>6664000</v>
      </c>
      <c r="H7" s="24" t="s">
        <v>15</v>
      </c>
      <c r="I7" s="25"/>
      <c r="J7" s="26">
        <f>(J5+J6)/2</f>
        <v>30268245</v>
      </c>
    </row>
    <row r="8" spans="1:10" ht="45" x14ac:dyDescent="0.2">
      <c r="A8" s="2">
        <v>4</v>
      </c>
      <c r="B8" s="3" t="s">
        <v>4</v>
      </c>
      <c r="C8" s="4">
        <v>2287100</v>
      </c>
      <c r="D8" s="4">
        <f>(C8*19%)+C8</f>
        <v>2721649</v>
      </c>
      <c r="E8" s="4">
        <v>2800000</v>
      </c>
      <c r="F8" s="4">
        <f t="shared" si="0"/>
        <v>3332000</v>
      </c>
    </row>
    <row r="9" spans="1:10" x14ac:dyDescent="0.2">
      <c r="A9" s="7"/>
      <c r="B9" s="8"/>
      <c r="C9" s="9"/>
      <c r="D9" s="9"/>
      <c r="E9" s="9"/>
      <c r="F9" s="9"/>
    </row>
    <row r="10" spans="1:10" ht="15" customHeight="1" x14ac:dyDescent="0.2">
      <c r="A10" s="15" t="s">
        <v>7</v>
      </c>
      <c r="B10" s="16"/>
      <c r="C10" s="14">
        <f>SUM(C5:C8)</f>
        <v>22871000</v>
      </c>
      <c r="D10" s="14">
        <f>D5+D6+D7+D8</f>
        <v>27216490</v>
      </c>
      <c r="E10" s="13">
        <f t="shared" ref="E10:F10" si="1">E5+E6+E7+E8</f>
        <v>28000000</v>
      </c>
      <c r="F10" s="13">
        <f t="shared" si="1"/>
        <v>33320000</v>
      </c>
    </row>
    <row r="11" spans="1:10" x14ac:dyDescent="0.2">
      <c r="B11" s="10"/>
      <c r="D11" s="5"/>
    </row>
  </sheetData>
  <mergeCells count="6">
    <mergeCell ref="A10:B10"/>
    <mergeCell ref="A2:F2"/>
    <mergeCell ref="H4:J4"/>
    <mergeCell ref="H7:I7"/>
    <mergeCell ref="H5:I5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Microsoft Office User</cp:lastModifiedBy>
  <cp:revision/>
  <cp:lastPrinted>2026-03-09T16:38:19Z</cp:lastPrinted>
  <dcterms:created xsi:type="dcterms:W3CDTF">2020-05-05T15:38:46Z</dcterms:created>
  <dcterms:modified xsi:type="dcterms:W3CDTF">2026-08-08T05:18:00Z</dcterms:modified>
  <cp:category/>
  <cp:contentStatus/>
</cp:coreProperties>
</file>