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zuleta\Downloads\"/>
    </mc:Choice>
  </mc:AlternateContent>
  <xr:revisionPtr revIDLastSave="0" documentId="13_ncr:1_{3406B40D-A28E-44D6-9901-ADBCE3A46EAB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Reservas" sheetId="2" r:id="rId1"/>
    <sheet name="Pagados" sheetId="1" r:id="rId2"/>
    <sheet name="Consolidac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3" l="1"/>
  <c r="S3" i="3"/>
  <c r="S4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</calcChain>
</file>

<file path=xl/sharedStrings.xml><?xml version="1.0" encoding="utf-8"?>
<sst xmlns="http://schemas.openxmlformats.org/spreadsheetml/2006/main" count="607" uniqueCount="107">
  <si>
    <t>COD SUC POLIZA</t>
  </si>
  <si>
    <t>SUC POLIZA</t>
  </si>
  <si>
    <t>RAMO COMERCIAL</t>
  </si>
  <si>
    <t>COD R. COMERCIAL</t>
  </si>
  <si>
    <t>NRO POLIZA</t>
  </si>
  <si>
    <t>RIESGO</t>
  </si>
  <si>
    <t>INTERMEDIARIO</t>
  </si>
  <si>
    <t>DOC TOMADOR</t>
  </si>
  <si>
    <t>TOMADOR</t>
  </si>
  <si>
    <t>DOC ASEG</t>
  </si>
  <si>
    <t>ASEGURADO</t>
  </si>
  <si>
    <t>NRO STRO</t>
  </si>
  <si>
    <t>CAUSA</t>
  </si>
  <si>
    <t>ESTADO STRO</t>
  </si>
  <si>
    <t>F AVISO</t>
  </si>
  <si>
    <t>F RECLAMO</t>
  </si>
  <si>
    <t>F SOLIC. PAGO</t>
  </si>
  <si>
    <t>F ENTREGA CH</t>
  </si>
  <si>
    <t>F PAGO</t>
  </si>
  <si>
    <t>DESCRIPCION PAGO</t>
  </si>
  <si>
    <t>TIPO PAGO</t>
  </si>
  <si>
    <t>PAGADO A</t>
  </si>
  <si>
    <t>NRO CHEQUE</t>
  </si>
  <si>
    <t>BANCO CHEQUE</t>
  </si>
  <si>
    <t>CONCEPTO</t>
  </si>
  <si>
    <t>NRO AUTORIZA PAGO</t>
  </si>
  <si>
    <t>NRO ORDEN PAGO</t>
  </si>
  <si>
    <t>TRANSACCION RECAUDO</t>
  </si>
  <si>
    <t>TIPO_OPERACION</t>
  </si>
  <si>
    <t>PJE PARTIC. CIA</t>
  </si>
  <si>
    <t>MACRO RAMO</t>
  </si>
  <si>
    <t>AMPARO</t>
  </si>
  <si>
    <t>AUTOMOVILES</t>
  </si>
  <si>
    <t>CORRECOL CORREDORES COLOMBIANOS DE SEGUROS CORREDORES DE SEGUROS S.A.</t>
  </si>
  <si>
    <t>CHOQUE CONTRA OTROS VEHICULOS</t>
  </si>
  <si>
    <t>PAGO PARCIAL</t>
  </si>
  <si>
    <t>Parcial</t>
  </si>
  <si>
    <t>BANCO DE BOGOTA</t>
  </si>
  <si>
    <t>Indeminizacion</t>
  </si>
  <si>
    <t>100% COMPAÑÍA</t>
  </si>
  <si>
    <t>RESP. CIVIL EXTRACONTRACTUAL</t>
  </si>
  <si>
    <t>PERDIDA PARCIAL POR DAÑOS</t>
  </si>
  <si>
    <t>PERDIDA PARCIAL POR HURTO</t>
  </si>
  <si>
    <t>DAÑOS CAUSADOS POR TERCEROS</t>
  </si>
  <si>
    <t>AUTONIZA SA</t>
  </si>
  <si>
    <t>AMIT</t>
  </si>
  <si>
    <t>ENCONTRADO DAÑADO</t>
  </si>
  <si>
    <t>BANCO DE OCCIDENTE</t>
  </si>
  <si>
    <t>Honorarios/Gastos</t>
  </si>
  <si>
    <t>AG OMEGA SAS</t>
  </si>
  <si>
    <t>SEAS BOGOTÁ DIRECTA LICITACIONES</t>
  </si>
  <si>
    <t>CANCELACION RCE</t>
  </si>
  <si>
    <t>TALLERES AUTORIZADOS S.A.</t>
  </si>
  <si>
    <t>ACCIDENTE DE TRANSITO</t>
  </si>
  <si>
    <t>AVISADO</t>
  </si>
  <si>
    <t>IMPORTADORA JAPON SA</t>
  </si>
  <si>
    <t>PLASTIFIBRA AUTOMOTRIZ LTDA</t>
  </si>
  <si>
    <t>SOAT</t>
  </si>
  <si>
    <t>GASTOS MEDICOS, QUIRURGICOS, FARMACEUTICOS Y HOSPI</t>
  </si>
  <si>
    <t>F OCURRIDO</t>
  </si>
  <si>
    <t>AUTORIZADO PARA PAGO</t>
  </si>
  <si>
    <t>JNY310 - ESCAPE [3] [FL] TITANIUM TP 2000CC 4X2 FORD 2020</t>
  </si>
  <si>
    <t>MUNICIPIO DE SOACHA</t>
  </si>
  <si>
    <t>JNY459 - MV607 MV607 MT TD 4X2 INTERNATIONAL 2021</t>
  </si>
  <si>
    <t>JNY472 - TUCSON [3] LIMITED EUROPEA TP 2000CC 4X4 6 HYUNDAI 2021</t>
  </si>
  <si>
    <t>VLR RESERVA CIA</t>
  </si>
  <si>
    <t>VLR PAGADO CIA</t>
  </si>
  <si>
    <t>VLR INCURRIDO CIA</t>
  </si>
  <si>
    <t>IMAGE QUALITY OUTSOURCING S.A.S.</t>
  </si>
  <si>
    <t>JNY315 - ESCAPE [3] [FL] TITANIUM TP 2000CC 4X2 FORD 2020</t>
  </si>
  <si>
    <t>OIN76F - XTZ [2] 150 MT 150CC YAMAHA 2021</t>
  </si>
  <si>
    <t>NOTA DE CREDITO JRAA34519</t>
  </si>
  <si>
    <t>NOTA DE CREDITO FSE2782</t>
  </si>
  <si>
    <t>JVN397 - ATEGO 1726V MT 7200CC TD 4X MERCEDES BENZ 2023</t>
  </si>
  <si>
    <t>OJK047 - NPR [3] 729 [BUSETON] MT 4600CC TD 4X CHEVROLET 2010</t>
  </si>
  <si>
    <t>INDUSTRIA COLOMBIANA DE MOTOCICLETAS YAMAHA S.A.S</t>
  </si>
  <si>
    <t>NOTA DE CREDITO FSE2946</t>
  </si>
  <si>
    <t>RAUL MUÑOZ URREA</t>
  </si>
  <si>
    <t>HOSPITAL CARDIOVASCULAR DE CUNDINAMARCA S A</t>
  </si>
  <si>
    <t>CANCELACION RC DAÑOS</t>
  </si>
  <si>
    <t>NOTA DE CREDITO B2FE90471</t>
  </si>
  <si>
    <t>NOTA DE CREDITO FE6852</t>
  </si>
  <si>
    <t>NOTA DE CREDITO TL8027552</t>
  </si>
  <si>
    <t>QXY42E - XR150L HONDA 2018</t>
  </si>
  <si>
    <t>FEHC337903</t>
  </si>
  <si>
    <t>JVN374 - NPS 700P REWARD [15 MT 5200CC TD 4X CHEVROLET 2022</t>
  </si>
  <si>
    <t>JVN313 - FRONTIER [2] [F S MT 2500CC TD 4X NISSAN 2022</t>
  </si>
  <si>
    <t>JNY316 - ESCAPE [3] [FL] TITANIUM TP 2000CC 4X2 FORD 2020</t>
  </si>
  <si>
    <t>YDY64F - XR 150L E3 HONDA 2022</t>
  </si>
  <si>
    <t>ISO216413</t>
  </si>
  <si>
    <t>INVERSIONES LUCEDMARB SA</t>
  </si>
  <si>
    <t>QJV24F - XRE 300 HONDA 2020</t>
  </si>
  <si>
    <t>FEHC342249</t>
  </si>
  <si>
    <t>AUDITORIA DOCUMENTAL SOAT</t>
  </si>
  <si>
    <t>YDY63F - XR 150L E3 HONDA 2022</t>
  </si>
  <si>
    <t>JNY304 - CONSTELLATION 31.330 [5940mm] MT 8900CC TD 6X VOLKSWAGEN 2023</t>
  </si>
  <si>
    <t>QJV29F - XRE 300 HONDA 2020</t>
  </si>
  <si>
    <t>ISO217860</t>
  </si>
  <si>
    <t>RODRIGUEZ OSCAR</t>
  </si>
  <si>
    <t>NOTA DE CREDITO T012-585598</t>
  </si>
  <si>
    <t>IQ 29572</t>
  </si>
  <si>
    <t>994000000363</t>
  </si>
  <si>
    <t>994000035841</t>
  </si>
  <si>
    <t>994000035862</t>
  </si>
  <si>
    <t>994000035833</t>
  </si>
  <si>
    <t>994000035838</t>
  </si>
  <si>
    <t>994000035860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</si>
</sst>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dd/mm/yyyy"/>
    <numFmt numFmtId="165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14" fontId="0" fillId="0" borderId="0" xfId="0" applyNumberFormat="1"/>
    <xf numFmtId="165" fontId="0" fillId="0" borderId="0" xfId="1" applyNumberFormat="1" applyFont="1"/>
    <xf numFmtId="0" fontId="0" fillId="2" borderId="0" xfId="0" applyFill="1"/>
    <xf numFmtId="0" fontId="0" fillId="0" borderId="0" xfId="0" quotePrefix="1"/>
    <xf numFmtId="0" fontId="0" fillId="0" borderId="0" xfId="0" applyFill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1" fontId="0" fillId="0" borderId="1" xfId="0" applyNumberFormat="1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14" fontId="0" fillId="0" borderId="1" xfId="0" applyNumberFormat="1" applyBorder="1"/>
    <xf numFmtId="165" fontId="0" fillId="0" borderId="1" xfId="1" applyNumberFormat="1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0" fillId="0" borderId="8" xfId="0" applyNumberFormat="1" applyBorder="1"/>
    <xf numFmtId="0" fontId="0" fillId="0" borderId="8" xfId="0" applyFill="1" applyBorder="1"/>
    <xf numFmtId="0" fontId="0" fillId="0" borderId="8" xfId="0" applyBorder="1" applyAlignment="1">
      <alignment horizontal="center"/>
    </xf>
    <xf numFmtId="164" fontId="0" fillId="0" borderId="8" xfId="0" applyNumberFormat="1" applyBorder="1"/>
    <xf numFmtId="14" fontId="0" fillId="0" borderId="8" xfId="0" applyNumberFormat="1" applyBorder="1"/>
    <xf numFmtId="165" fontId="0" fillId="0" borderId="8" xfId="1" applyNumberFormat="1" applyFont="1" applyBorder="1"/>
    <xf numFmtId="0" fontId="0" fillId="0" borderId="9" xfId="0" applyBorder="1"/>
    <xf numFmtId="1" fontId="0" fillId="0" borderId="3" xfId="0" applyNumberFormat="1" applyBorder="1"/>
    <xf numFmtId="0" fontId="0" fillId="0" borderId="3" xfId="0" applyFill="1" applyBorder="1"/>
    <xf numFmtId="0" fontId="0" fillId="0" borderId="3" xfId="0" applyBorder="1" applyAlignment="1">
      <alignment horizontal="center"/>
    </xf>
    <xf numFmtId="164" fontId="0" fillId="0" borderId="3" xfId="0" applyNumberFormat="1" applyBorder="1"/>
    <xf numFmtId="14" fontId="0" fillId="0" borderId="3" xfId="0" applyNumberFormat="1" applyBorder="1"/>
    <xf numFmtId="165" fontId="0" fillId="0" borderId="3" xfId="1" applyNumberFormat="1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39"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5" formatCode="_-&quot;$&quot;\ * #,##0_-;\-&quot;$&quot;\ * #,##0_-;_-&quot;$&quot;\ * &quot;-&quot;??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_-&quot;$&quot;\ * #,##0_-;\-&quot;$&quot;\ * #,##0_-;_-&quot;$&quot;\ * &quot;-&quot;??_-;_-@_-"/>
    </dxf>
    <dxf>
      <numFmt numFmtId="19" formatCode="d/mm/yyyy"/>
    </dxf>
    <dxf>
      <alignment horizontal="center" vertical="bottom" textRotation="0" wrapText="0" indent="0" justifyLastLine="0" shrinkToFit="0" readingOrder="0"/>
    </dxf>
    <dxf>
      <numFmt numFmtId="165" formatCode="_-&quot;$&quot;\ * #,##0_-;\-&quot;$&quot;\ * #,##0_-;_-&quot;$&quot;\ * &quot;-&quot;??_-;_-@_-"/>
    </dxf>
    <dxf>
      <numFmt numFmtId="19" formatCode="d/mm/yyyy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D3BAEB-C05A-440E-8FC6-6A3A4A9D74B2}" name="Reservas" displayName="Reservas" ref="A1:T11" totalsRowShown="0">
  <autoFilter ref="A1:T11" xr:uid="{5AD3BAEB-C05A-440E-8FC6-6A3A4A9D74B2}"/>
  <tableColumns count="20">
    <tableColumn id="1" xr3:uid="{688A021A-358A-4386-AEFE-78D111429F1D}" name="COD SUC POLIZA"/>
    <tableColumn id="2" xr3:uid="{3D4CE7B0-0EAA-4585-A966-195801941FA9}" name="SUC POLIZA"/>
    <tableColumn id="4" xr3:uid="{A557FF61-1DEF-4CF0-9002-A74CB1DECC6C}" name="COD R. COMERCIAL"/>
    <tableColumn id="5" xr3:uid="{D6600BAD-FD24-4299-996C-B1F7C40E2C33}" name="RAMO COMERCIAL"/>
    <tableColumn id="8" xr3:uid="{46EB9BEA-B24B-4473-8EB7-C029D6C35BD2}" name="NRO POLIZA"/>
    <tableColumn id="11" xr3:uid="{15E722B9-C756-48E0-BB5A-67DD0C13AC22}" name="RIESGO"/>
    <tableColumn id="14" xr3:uid="{91A8A9D5-BE86-41FD-8B0D-90DF666BEA63}" name="INTERMEDIARIO"/>
    <tableColumn id="15" xr3:uid="{D206F21B-4F06-4E49-A145-85CB07F0597E}" name="DOC TOMADOR"/>
    <tableColumn id="16" xr3:uid="{E6E77E1A-4EE7-4F7D-BE3E-D1FDABE9C787}" name="TOMADOR" dataDxfId="33"/>
    <tableColumn id="18" xr3:uid="{0686614D-1B50-424D-94E5-11B3E41BEFED}" name="DOC ASEG"/>
    <tableColumn id="19" xr3:uid="{347DB430-67A3-4335-A249-6D7E224333D5}" name="ASEGURADO"/>
    <tableColumn id="21" xr3:uid="{F5FF5763-FE69-4125-A9ED-843165000AA7}" name="NRO STRO" dataDxfId="31"/>
    <tableColumn id="24" xr3:uid="{94D2732C-4851-4868-8E7D-3524B65555EC}" name="AMPARO"/>
    <tableColumn id="25" xr3:uid="{BC879806-F6DE-4CFA-B165-DC7D6F8ACDAC}" name="ESTADO STRO"/>
    <tableColumn id="26" xr3:uid="{02A31806-FA4F-4ECF-B85C-4F3812CFA844}" name="F OCURRIDO" dataDxfId="38"/>
    <tableColumn id="27" xr3:uid="{3BAAE055-3466-41A6-AAD7-7D1BDC868609}" name="F AVISO" dataDxfId="30"/>
    <tableColumn id="29" xr3:uid="{F25360BE-657D-4AC3-8403-D39EE2113CC8}" name="VLR RESERVA CIA" dataDxfId="29" dataCellStyle="Moneda"/>
    <tableColumn id="33" xr3:uid="{74844CF5-E781-4469-AB17-01737CFC11E4}" name="TIPO_OPERACION"/>
    <tableColumn id="34" xr3:uid="{0DDE88E2-44D5-467F-894C-7CE82EAC1468}" name="PJE PARTIC. CIA"/>
    <tableColumn id="35" xr3:uid="{3017AFD4-2434-4CB6-8054-67DCA425B3CB}" name="MACRO RAMO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132AA5-239E-45D3-BEAD-C0CCC760E031}" name="Pagados" displayName="Pagados" ref="A1:AG15" totalsRowShown="0">
  <autoFilter ref="A1:AG15" xr:uid="{98132AA5-239E-45D3-BEAD-C0CCC760E031}"/>
  <tableColumns count="33">
    <tableColumn id="1" xr3:uid="{0B0113CA-81E4-4C38-A33D-78BE02AD38C4}" name="COD SUC POLIZA"/>
    <tableColumn id="2" xr3:uid="{18276FD5-BD34-494D-A16F-3D5FAF5827E5}" name="SUC POLIZA"/>
    <tableColumn id="5" xr3:uid="{39482133-C2A6-4F26-BFF8-46E884F3EEE6}" name="COD R. COMERCIAL"/>
    <tableColumn id="4" xr3:uid="{29F9505D-AB03-43B1-A931-9F56B3B9C72B}" name="RAMO COMERCIAL"/>
    <tableColumn id="8" xr3:uid="{BD08D828-33FF-491D-8650-9D7675B381B8}" name="NRO POLIZA"/>
    <tableColumn id="11" xr3:uid="{B08B42FD-A7AA-40B7-948B-BFEB159047C5}" name="RIESGO"/>
    <tableColumn id="14" xr3:uid="{875C1122-ACA0-4A31-8379-A4DFC5AD33A2}" name="INTERMEDIARIO"/>
    <tableColumn id="15" xr3:uid="{4AAF0D35-69C0-45EB-B183-EF24050573BC}" name="DOC TOMADOR"/>
    <tableColumn id="16" xr3:uid="{0E0794E6-D423-4C41-9071-A9C048BE3A86}" name="TOMADOR" dataDxfId="32"/>
    <tableColumn id="18" xr3:uid="{4DCDA893-C777-473D-B911-E9ECA1B63218}" name="DOC ASEG"/>
    <tableColumn id="19" xr3:uid="{E7081826-9DD0-4FAC-A2E9-7044F35FE9CB}" name="ASEGURADO"/>
    <tableColumn id="20" xr3:uid="{C92C2E26-F521-4775-B109-5E5E1209DE0C}" name="NRO STRO" dataDxfId="28"/>
    <tableColumn id="63" xr3:uid="{4C8399C1-FDFC-4009-A2C3-F612ADC5D4FB}" name="AMPARO"/>
    <tableColumn id="24" xr3:uid="{15F67D8C-7E6A-44D2-853F-FB202417FC22}" name="CAUSA"/>
    <tableColumn id="25" xr3:uid="{5F47601D-6211-4A0F-9FF6-0EF12B8B9B4C}" name="ESTADO STRO"/>
    <tableColumn id="26" xr3:uid="{ECDC7B38-CD18-45D1-A0CB-A6D8F66A0B3A}" name="F AVISO" dataDxfId="37"/>
    <tableColumn id="27" xr3:uid="{F51B42F2-560E-49AC-85B5-80160E31BF2A}" name="F RECLAMO" dataDxfId="36"/>
    <tableColumn id="29" xr3:uid="{444EADFB-B631-466E-A1D5-7D835F72C68B}" name="F SOLIC. PAGO" dataDxfId="35"/>
    <tableColumn id="30" xr3:uid="{82607A2C-EF93-4BE7-8160-7655CE6684D4}" name="F ENTREGA CH" dataDxfId="34"/>
    <tableColumn id="31" xr3:uid="{7CD5E492-718E-42A8-BE19-F511A1A292DB}" name="F PAGO" dataDxfId="27"/>
    <tableColumn id="33" xr3:uid="{AD80C47E-A345-4DA5-93FA-7F1B32CF56C5}" name="VLR PAGADO CIA" dataDxfId="26" dataCellStyle="Moneda"/>
    <tableColumn id="37" xr3:uid="{1F3BCF48-2685-43CA-B857-BA7C31D9738A}" name="DESCRIPCION PAGO"/>
    <tableColumn id="38" xr3:uid="{074ABCA6-5A65-45C2-BD4A-F0598043BC7F}" name="TIPO PAGO"/>
    <tableColumn id="39" xr3:uid="{326AF3BF-E70D-41FE-AA4D-757A74C242A5}" name="PAGADO A"/>
    <tableColumn id="40" xr3:uid="{022A8BED-FE56-4C46-AD7A-27CED313F8E2}" name="NRO CHEQUE"/>
    <tableColumn id="41" xr3:uid="{638C6BB8-F550-4AAD-82AA-393C42FB27DC}" name="BANCO CHEQUE"/>
    <tableColumn id="42" xr3:uid="{FB5EC4B0-F777-476F-B847-3779971355B4}" name="CONCEPTO"/>
    <tableColumn id="43" xr3:uid="{EF8D426C-FC9A-41E5-877B-B361687B5C4C}" name="NRO AUTORIZA PAGO"/>
    <tableColumn id="44" xr3:uid="{2C7EEA42-50B0-4170-96FB-5A047B4FF130}" name="NRO ORDEN PAGO"/>
    <tableColumn id="45" xr3:uid="{16424002-88CD-4393-AD6C-CB5D360C61C6}" name="TRANSACCION RECAUDO"/>
    <tableColumn id="46" xr3:uid="{94CF0C51-9F4F-48C3-801D-0604B3CD24BC}" name="TIPO_OPERACION"/>
    <tableColumn id="47" xr3:uid="{BD0CFD13-182F-4171-AE23-DB620D6FB3BF}" name="PJE PARTIC. CIA"/>
    <tableColumn id="48" xr3:uid="{37289DD6-3581-44E3-9150-6B64B1A8B0E9}" name="MACRO RAMO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CC9BE8-AD61-4089-BFEA-015AED1D8DF6}" name="Consolidacion" displayName="Consolidacion" ref="A1:V20" totalsRowShown="0" headerRowDxfId="0" headerRowBorderDxfId="1" tableBorderDxfId="25" totalsRowBorderDxfId="24">
  <autoFilter ref="A1:V20" xr:uid="{6ECC9BE8-AD61-4089-BFEA-015AED1D8DF6}"/>
  <tableColumns count="22">
    <tableColumn id="1" xr3:uid="{24936C83-E9EF-4F7C-837D-D09597266A95}" name="COD SUC POLIZA" dataDxfId="23"/>
    <tableColumn id="2" xr3:uid="{9022A427-0412-45EF-94F6-6E959CBEC2E2}" name="SUC POLIZA" dataDxfId="22"/>
    <tableColumn id="4" xr3:uid="{02139B45-660E-456A-BA3D-4C0EF139A9B1}" name="COD R. COMERCIAL" dataDxfId="21"/>
    <tableColumn id="5" xr3:uid="{E8D420E4-CE20-43DE-BE4B-59CA286FF138}" name="RAMO COMERCIAL" dataDxfId="20"/>
    <tableColumn id="8" xr3:uid="{5E3F2140-53C0-4FEE-9606-630D5AEE755A}" name="NRO POLIZA" dataDxfId="19"/>
    <tableColumn id="11" xr3:uid="{D856445E-42C8-4C8C-8F4B-EC68979F94FD}" name="INTERMEDIARIO" dataDxfId="18"/>
    <tableColumn id="12" xr3:uid="{613DF078-F020-428C-8466-346111ABAB5C}" name="DOC TOMADOR" dataDxfId="17"/>
    <tableColumn id="13" xr3:uid="{9DF2D563-DAE9-4DF2-B204-B184EC492046}" name="TOMADOR" dataDxfId="16"/>
    <tableColumn id="15" xr3:uid="{756BD69C-B2A9-4E43-BF97-0C57CE2B9C44}" name="DOC ASEG" dataDxfId="15"/>
    <tableColumn id="16" xr3:uid="{2C8C5942-EDD5-43CD-A8FF-FAC575FF5F3C}" name="ASEGURADO" dataDxfId="14"/>
    <tableColumn id="17" xr3:uid="{E7D01CA4-00CB-4BCC-B194-27A2543676D6}" name="RIESGO" dataDxfId="13"/>
    <tableColumn id="19" xr3:uid="{5BE352AB-0C29-4FED-BBA2-666FD71E1DEC}" name="NRO STRO" dataDxfId="12"/>
    <tableColumn id="20" xr3:uid="{46BA446A-BD93-49F1-B777-BC75079B9937}" name="AMPARO" dataDxfId="11"/>
    <tableColumn id="21" xr3:uid="{295454FF-7475-442B-9328-D49A83C09EF8}" name="CAUSA" dataDxfId="10"/>
    <tableColumn id="23" xr3:uid="{FFC37756-5B8E-4693-877E-5C8389E574DB}" name="F OCURRIDO" dataDxfId="9"/>
    <tableColumn id="24" xr3:uid="{51A15BDD-A8E3-4048-96B3-36DD5B6C85F3}" name="F AVISO" dataDxfId="8"/>
    <tableColumn id="28" xr3:uid="{7D363B8C-963E-43A0-9FAB-B8A81F04C363}" name="VLR RESERVA CIA" dataDxfId="7" dataCellStyle="Moneda"/>
    <tableColumn id="30" xr3:uid="{6F1CA7A9-F7DA-498A-B243-D05273CB5735}" name="VLR PAGADO CIA" dataDxfId="6" dataCellStyle="Moneda"/>
    <tableColumn id="32" xr3:uid="{494C3B1E-C7E1-49C0-9A7D-C187A8E3CD20}" name="VLR INCURRIDO CIA" dataDxfId="5" dataCellStyle="Moneda">
      <calculatedColumnFormula>Consolidacion[[#This Row],[VLR RESERVA CIA]]+Consolidacion[[#This Row],[VLR PAGADO CIA]]</calculatedColumnFormula>
    </tableColumn>
    <tableColumn id="39" xr3:uid="{035F2E47-0160-4ECA-9713-371CFE6AB6B0}" name="TIPO_OPERACION" dataDxfId="4"/>
    <tableColumn id="40" xr3:uid="{FB4BE275-722B-464F-89AA-59FB22731A38}" name="PJE PARTIC. CIA" dataDxfId="3"/>
    <tableColumn id="41" xr3:uid="{FEFA870B-F1D6-428E-A79B-6EA592E7B5DF}" name="MACRO RAMO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T11"/>
  <sheetViews>
    <sheetView workbookViewId="0">
      <selection activeCell="C24" sqref="C24"/>
    </sheetView>
  </sheetViews>
  <sheetFormatPr baseColWidth="10" defaultRowHeight="15" x14ac:dyDescent="0.25"/>
  <cols>
    <col min="1" max="1" width="17.7109375" customWidth="1"/>
    <col min="2" max="2" width="34.140625" bestFit="1" customWidth="1"/>
    <col min="3" max="3" width="20.140625" bestFit="1" customWidth="1"/>
    <col min="4" max="4" width="19.7109375" bestFit="1" customWidth="1"/>
    <col min="5" max="5" width="14" bestFit="1" customWidth="1"/>
    <col min="6" max="6" width="72.7109375" bestFit="1" customWidth="1"/>
    <col min="7" max="7" width="76.5703125" bestFit="1" customWidth="1"/>
    <col min="8" max="8" width="16.85546875" customWidth="1"/>
    <col min="9" max="9" width="21.7109375" bestFit="1" customWidth="1"/>
    <col min="10" max="10" width="12.140625" customWidth="1"/>
    <col min="11" max="11" width="21.7109375" bestFit="1" customWidth="1"/>
    <col min="12" max="12" width="12.28515625" bestFit="1" customWidth="1"/>
    <col min="13" max="13" width="54.28515625" bestFit="1" customWidth="1"/>
    <col min="14" max="14" width="23.85546875" bestFit="1" customWidth="1"/>
    <col min="15" max="15" width="14.140625" customWidth="1"/>
    <col min="16" max="16" width="10.7109375" bestFit="1" customWidth="1"/>
    <col min="17" max="17" width="22.28515625" bestFit="1" customWidth="1"/>
    <col min="18" max="18" width="19.140625" bestFit="1" customWidth="1"/>
    <col min="19" max="19" width="16.85546875" bestFit="1" customWidth="1"/>
    <col min="20" max="20" width="16" bestFit="1" customWidth="1"/>
  </cols>
  <sheetData>
    <row r="1" spans="1:20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31</v>
      </c>
      <c r="N1" t="s">
        <v>13</v>
      </c>
      <c r="O1" t="s">
        <v>59</v>
      </c>
      <c r="P1" t="s">
        <v>14</v>
      </c>
      <c r="Q1" s="3" t="s">
        <v>65</v>
      </c>
      <c r="R1" t="s">
        <v>28</v>
      </c>
      <c r="S1" t="s">
        <v>29</v>
      </c>
      <c r="T1" t="s">
        <v>30</v>
      </c>
    </row>
    <row r="2" spans="1:20" x14ac:dyDescent="0.25">
      <c r="A2">
        <v>930</v>
      </c>
      <c r="B2" t="s">
        <v>50</v>
      </c>
      <c r="C2">
        <v>98</v>
      </c>
      <c r="D2" t="s">
        <v>57</v>
      </c>
      <c r="E2" s="4" t="s">
        <v>102</v>
      </c>
      <c r="F2" t="s">
        <v>83</v>
      </c>
      <c r="G2" t="s">
        <v>33</v>
      </c>
      <c r="H2">
        <v>800094755</v>
      </c>
      <c r="I2" s="5" t="s">
        <v>62</v>
      </c>
      <c r="J2">
        <v>800094755</v>
      </c>
      <c r="K2" t="s">
        <v>62</v>
      </c>
      <c r="L2" s="6">
        <v>31575</v>
      </c>
      <c r="M2" t="s">
        <v>58</v>
      </c>
      <c r="N2" t="s">
        <v>54</v>
      </c>
      <c r="O2" s="1">
        <v>46114</v>
      </c>
      <c r="P2" s="1">
        <v>46196</v>
      </c>
      <c r="Q2" s="2">
        <v>13151383</v>
      </c>
      <c r="R2" t="s">
        <v>39</v>
      </c>
      <c r="S2">
        <v>100</v>
      </c>
      <c r="T2" t="s">
        <v>57</v>
      </c>
    </row>
    <row r="3" spans="1:20" x14ac:dyDescent="0.25">
      <c r="A3">
        <v>930</v>
      </c>
      <c r="B3" t="s">
        <v>50</v>
      </c>
      <c r="C3">
        <v>98</v>
      </c>
      <c r="D3" t="s">
        <v>57</v>
      </c>
      <c r="E3" s="4" t="s">
        <v>105</v>
      </c>
      <c r="F3" t="s">
        <v>96</v>
      </c>
      <c r="G3" t="s">
        <v>33</v>
      </c>
      <c r="H3">
        <v>800094755</v>
      </c>
      <c r="I3" s="5" t="s">
        <v>62</v>
      </c>
      <c r="J3">
        <v>800094755</v>
      </c>
      <c r="K3" t="s">
        <v>62</v>
      </c>
      <c r="L3" s="6">
        <v>31548</v>
      </c>
      <c r="M3" t="s">
        <v>58</v>
      </c>
      <c r="N3" t="s">
        <v>35</v>
      </c>
      <c r="O3" s="1">
        <v>46085</v>
      </c>
      <c r="P3" s="1">
        <v>46147</v>
      </c>
      <c r="Q3" s="2">
        <v>154000</v>
      </c>
      <c r="R3" t="s">
        <v>39</v>
      </c>
      <c r="S3">
        <v>100</v>
      </c>
      <c r="T3" t="s">
        <v>57</v>
      </c>
    </row>
    <row r="4" spans="1:20" x14ac:dyDescent="0.25">
      <c r="A4">
        <v>930</v>
      </c>
      <c r="B4" t="s">
        <v>50</v>
      </c>
      <c r="C4">
        <v>98</v>
      </c>
      <c r="D4" t="s">
        <v>57</v>
      </c>
      <c r="E4" s="4" t="s">
        <v>104</v>
      </c>
      <c r="F4" t="s">
        <v>91</v>
      </c>
      <c r="G4" t="s">
        <v>33</v>
      </c>
      <c r="H4">
        <v>800094755</v>
      </c>
      <c r="I4" s="5" t="s">
        <v>62</v>
      </c>
      <c r="J4">
        <v>800094755</v>
      </c>
      <c r="K4" t="s">
        <v>62</v>
      </c>
      <c r="L4" s="6">
        <v>31541</v>
      </c>
      <c r="M4" t="s">
        <v>58</v>
      </c>
      <c r="N4" t="s">
        <v>35</v>
      </c>
      <c r="O4" s="1">
        <v>46106</v>
      </c>
      <c r="P4" s="1">
        <v>46133</v>
      </c>
      <c r="Q4" s="2">
        <v>1592600</v>
      </c>
      <c r="R4" t="s">
        <v>39</v>
      </c>
      <c r="S4">
        <v>100</v>
      </c>
      <c r="T4" t="s">
        <v>57</v>
      </c>
    </row>
    <row r="5" spans="1:20" x14ac:dyDescent="0.25">
      <c r="A5">
        <v>930</v>
      </c>
      <c r="B5" t="s">
        <v>50</v>
      </c>
      <c r="C5">
        <v>98</v>
      </c>
      <c r="D5" t="s">
        <v>57</v>
      </c>
      <c r="E5" s="4" t="s">
        <v>106</v>
      </c>
      <c r="F5" t="s">
        <v>94</v>
      </c>
      <c r="G5" t="s">
        <v>33</v>
      </c>
      <c r="H5">
        <v>800094755</v>
      </c>
      <c r="I5" s="5" t="s">
        <v>62</v>
      </c>
      <c r="J5">
        <v>800094755</v>
      </c>
      <c r="K5" t="s">
        <v>62</v>
      </c>
      <c r="L5" s="6">
        <v>31506</v>
      </c>
      <c r="M5" t="s">
        <v>58</v>
      </c>
      <c r="N5" t="s">
        <v>54</v>
      </c>
      <c r="O5" s="1">
        <v>46054</v>
      </c>
      <c r="P5" s="1">
        <v>46079</v>
      </c>
      <c r="Q5" s="2">
        <v>169184</v>
      </c>
      <c r="R5" t="s">
        <v>39</v>
      </c>
      <c r="S5">
        <v>100</v>
      </c>
      <c r="T5" t="s">
        <v>57</v>
      </c>
    </row>
    <row r="6" spans="1:20" x14ac:dyDescent="0.25">
      <c r="A6">
        <v>930</v>
      </c>
      <c r="B6" t="s">
        <v>50</v>
      </c>
      <c r="C6">
        <v>40</v>
      </c>
      <c r="D6" t="s">
        <v>32</v>
      </c>
      <c r="E6" s="4" t="s">
        <v>101</v>
      </c>
      <c r="F6" t="s">
        <v>95</v>
      </c>
      <c r="G6" t="s">
        <v>33</v>
      </c>
      <c r="H6">
        <v>800094755</v>
      </c>
      <c r="I6" s="5" t="s">
        <v>62</v>
      </c>
      <c r="J6">
        <v>800094755</v>
      </c>
      <c r="K6" t="s">
        <v>62</v>
      </c>
      <c r="L6" s="6">
        <v>37722</v>
      </c>
      <c r="M6" t="s">
        <v>42</v>
      </c>
      <c r="N6" t="s">
        <v>54</v>
      </c>
      <c r="O6" s="1">
        <v>45965</v>
      </c>
      <c r="P6" s="1">
        <v>46136</v>
      </c>
      <c r="Q6" s="2">
        <v>3781284</v>
      </c>
      <c r="R6" t="s">
        <v>39</v>
      </c>
      <c r="S6">
        <v>100</v>
      </c>
      <c r="T6" t="s">
        <v>32</v>
      </c>
    </row>
    <row r="7" spans="1:20" x14ac:dyDescent="0.25">
      <c r="A7">
        <v>930</v>
      </c>
      <c r="B7" t="s">
        <v>50</v>
      </c>
      <c r="C7">
        <v>40</v>
      </c>
      <c r="D7" t="s">
        <v>32</v>
      </c>
      <c r="E7" s="4" t="s">
        <v>101</v>
      </c>
      <c r="F7" t="s">
        <v>63</v>
      </c>
      <c r="G7" t="s">
        <v>33</v>
      </c>
      <c r="H7">
        <v>800094755</v>
      </c>
      <c r="I7" s="5" t="s">
        <v>62</v>
      </c>
      <c r="J7">
        <v>800094755</v>
      </c>
      <c r="K7" t="s">
        <v>62</v>
      </c>
      <c r="L7" s="6">
        <v>37282</v>
      </c>
      <c r="M7" t="s">
        <v>40</v>
      </c>
      <c r="N7" t="s">
        <v>54</v>
      </c>
      <c r="O7" s="1">
        <v>45916</v>
      </c>
      <c r="P7" s="1">
        <v>45916</v>
      </c>
      <c r="Q7" s="2">
        <v>5536362</v>
      </c>
      <c r="R7" t="s">
        <v>39</v>
      </c>
      <c r="S7">
        <v>100</v>
      </c>
      <c r="T7" t="s">
        <v>32</v>
      </c>
    </row>
    <row r="8" spans="1:20" x14ac:dyDescent="0.25">
      <c r="A8">
        <v>930</v>
      </c>
      <c r="B8" t="s">
        <v>50</v>
      </c>
      <c r="C8">
        <v>40</v>
      </c>
      <c r="D8" t="s">
        <v>32</v>
      </c>
      <c r="E8" s="4" t="s">
        <v>101</v>
      </c>
      <c r="F8" t="s">
        <v>74</v>
      </c>
      <c r="G8" t="s">
        <v>33</v>
      </c>
      <c r="H8">
        <v>800094755</v>
      </c>
      <c r="I8" s="5" t="s">
        <v>62</v>
      </c>
      <c r="J8">
        <v>800094755</v>
      </c>
      <c r="K8" t="s">
        <v>62</v>
      </c>
      <c r="L8" s="6">
        <v>37386</v>
      </c>
      <c r="M8" t="s">
        <v>41</v>
      </c>
      <c r="N8" t="s">
        <v>60</v>
      </c>
      <c r="O8" s="1">
        <v>45934</v>
      </c>
      <c r="P8" s="1">
        <v>45966</v>
      </c>
      <c r="Q8" s="2">
        <v>13200000</v>
      </c>
      <c r="R8" t="s">
        <v>39</v>
      </c>
      <c r="S8">
        <v>100</v>
      </c>
      <c r="T8" t="s">
        <v>32</v>
      </c>
    </row>
    <row r="9" spans="1:20" x14ac:dyDescent="0.25">
      <c r="A9">
        <v>930</v>
      </c>
      <c r="B9" t="s">
        <v>50</v>
      </c>
      <c r="C9">
        <v>40</v>
      </c>
      <c r="D9" t="s">
        <v>32</v>
      </c>
      <c r="E9" s="4" t="s">
        <v>101</v>
      </c>
      <c r="F9" t="s">
        <v>69</v>
      </c>
      <c r="G9" t="s">
        <v>33</v>
      </c>
      <c r="H9">
        <v>800094755</v>
      </c>
      <c r="I9" s="5" t="s">
        <v>62</v>
      </c>
      <c r="J9">
        <v>800094755</v>
      </c>
      <c r="K9" t="s">
        <v>62</v>
      </c>
      <c r="L9" s="6">
        <v>37321</v>
      </c>
      <c r="M9" t="s">
        <v>42</v>
      </c>
      <c r="N9" t="s">
        <v>54</v>
      </c>
      <c r="O9" s="1">
        <v>45926</v>
      </c>
      <c r="P9" s="1">
        <v>45931</v>
      </c>
      <c r="Q9" s="2">
        <v>3781284</v>
      </c>
      <c r="R9" t="s">
        <v>39</v>
      </c>
      <c r="S9">
        <v>100</v>
      </c>
      <c r="T9" t="s">
        <v>32</v>
      </c>
    </row>
    <row r="10" spans="1:20" x14ac:dyDescent="0.25">
      <c r="A10">
        <v>930</v>
      </c>
      <c r="B10" t="s">
        <v>50</v>
      </c>
      <c r="C10">
        <v>40</v>
      </c>
      <c r="D10" t="s">
        <v>32</v>
      </c>
      <c r="E10" s="4" t="s">
        <v>101</v>
      </c>
      <c r="F10" t="s">
        <v>85</v>
      </c>
      <c r="G10" t="s">
        <v>33</v>
      </c>
      <c r="H10">
        <v>800094755</v>
      </c>
      <c r="I10" s="5" t="s">
        <v>62</v>
      </c>
      <c r="J10">
        <v>800094755</v>
      </c>
      <c r="K10" t="s">
        <v>62</v>
      </c>
      <c r="L10" s="6">
        <v>37635</v>
      </c>
      <c r="M10" t="s">
        <v>40</v>
      </c>
      <c r="N10" t="s">
        <v>54</v>
      </c>
      <c r="O10" s="1">
        <v>45970</v>
      </c>
      <c r="P10" s="1">
        <v>46086</v>
      </c>
      <c r="Q10" s="2">
        <v>5536362</v>
      </c>
      <c r="R10" t="s">
        <v>39</v>
      </c>
      <c r="S10">
        <v>100</v>
      </c>
      <c r="T10" t="s">
        <v>32</v>
      </c>
    </row>
    <row r="11" spans="1:20" x14ac:dyDescent="0.25">
      <c r="A11">
        <v>930</v>
      </c>
      <c r="B11" t="s">
        <v>50</v>
      </c>
      <c r="C11">
        <v>40</v>
      </c>
      <c r="D11" t="s">
        <v>32</v>
      </c>
      <c r="E11" s="4" t="s">
        <v>101</v>
      </c>
      <c r="F11" t="s">
        <v>87</v>
      </c>
      <c r="G11" t="s">
        <v>33</v>
      </c>
      <c r="H11">
        <v>800094755</v>
      </c>
      <c r="I11" s="5" t="s">
        <v>62</v>
      </c>
      <c r="J11">
        <v>800094755</v>
      </c>
      <c r="K11" t="s">
        <v>62</v>
      </c>
      <c r="L11" s="6">
        <v>37658</v>
      </c>
      <c r="M11" t="s">
        <v>41</v>
      </c>
      <c r="N11" t="s">
        <v>60</v>
      </c>
      <c r="O11" s="1">
        <v>46077</v>
      </c>
      <c r="P11" s="1">
        <v>46099</v>
      </c>
      <c r="Q11" s="2">
        <v>37820663</v>
      </c>
      <c r="R11" t="s">
        <v>39</v>
      </c>
      <c r="S11">
        <v>100</v>
      </c>
      <c r="T11" t="s">
        <v>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G15"/>
  <sheetViews>
    <sheetView workbookViewId="0">
      <selection activeCell="A8" sqref="A8"/>
    </sheetView>
  </sheetViews>
  <sheetFormatPr baseColWidth="10" defaultRowHeight="15" x14ac:dyDescent="0.25"/>
  <cols>
    <col min="1" max="1" width="17.7109375" customWidth="1"/>
    <col min="2" max="2" width="34.140625" bestFit="1" customWidth="1"/>
    <col min="3" max="3" width="20.140625" bestFit="1" customWidth="1"/>
    <col min="4" max="4" width="19.7109375" bestFit="1" customWidth="1"/>
    <col min="5" max="5" width="14" bestFit="1" customWidth="1"/>
    <col min="6" max="6" width="63.7109375" bestFit="1" customWidth="1"/>
    <col min="7" max="7" width="76.5703125" bestFit="1" customWidth="1"/>
    <col min="8" max="8" width="16.85546875" bestFit="1" customWidth="1"/>
    <col min="9" max="9" width="21.7109375" bestFit="1" customWidth="1"/>
    <col min="10" max="10" width="12.140625" customWidth="1"/>
    <col min="11" max="11" width="21.7109375" bestFit="1" customWidth="1"/>
    <col min="12" max="12" width="12.28515625" bestFit="1" customWidth="1"/>
    <col min="13" max="13" width="54.28515625" bestFit="1" customWidth="1"/>
    <col min="14" max="14" width="33.7109375" bestFit="1" customWidth="1"/>
    <col min="15" max="15" width="29.28515625" bestFit="1" customWidth="1"/>
    <col min="16" max="16" width="10.7109375" bestFit="1" customWidth="1"/>
    <col min="17" max="17" width="13.28515625" bestFit="1" customWidth="1"/>
    <col min="18" max="18" width="15.85546875" bestFit="1" customWidth="1"/>
    <col min="19" max="19" width="15.7109375" bestFit="1" customWidth="1"/>
    <col min="20" max="20" width="10.7109375" bestFit="1" customWidth="1"/>
    <col min="21" max="21" width="25.42578125" bestFit="1" customWidth="1"/>
    <col min="22" max="22" width="28.42578125" bestFit="1" customWidth="1"/>
    <col min="23" max="23" width="13" bestFit="1" customWidth="1"/>
    <col min="24" max="24" width="54.28515625" bestFit="1" customWidth="1"/>
    <col min="25" max="25" width="14.85546875" bestFit="1" customWidth="1"/>
    <col min="26" max="26" width="20.7109375" bestFit="1" customWidth="1"/>
    <col min="27" max="27" width="17.5703125" bestFit="1" customWidth="1"/>
    <col min="28" max="28" width="22.42578125" bestFit="1" customWidth="1"/>
    <col min="29" max="29" width="19.7109375" bestFit="1" customWidth="1"/>
    <col min="30" max="30" width="25.42578125" bestFit="1" customWidth="1"/>
    <col min="31" max="31" width="19.140625" bestFit="1" customWidth="1"/>
    <col min="32" max="32" width="16.85546875" bestFit="1" customWidth="1"/>
    <col min="33" max="33" width="16" bestFit="1" customWidth="1"/>
    <col min="34" max="34" width="194" bestFit="1" customWidth="1"/>
  </cols>
  <sheetData>
    <row r="1" spans="1:33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31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s="3" t="s">
        <v>66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</row>
    <row r="2" spans="1:33" x14ac:dyDescent="0.25">
      <c r="A2">
        <v>930</v>
      </c>
      <c r="B2" t="s">
        <v>50</v>
      </c>
      <c r="C2">
        <v>40</v>
      </c>
      <c r="D2" t="s">
        <v>32</v>
      </c>
      <c r="E2" s="4" t="s">
        <v>101</v>
      </c>
      <c r="F2" t="s">
        <v>61</v>
      </c>
      <c r="G2" t="s">
        <v>33</v>
      </c>
      <c r="H2">
        <v>800094755</v>
      </c>
      <c r="I2" s="5" t="s">
        <v>62</v>
      </c>
      <c r="J2">
        <v>800094755</v>
      </c>
      <c r="K2" t="s">
        <v>62</v>
      </c>
      <c r="L2" s="6">
        <v>37208</v>
      </c>
      <c r="M2" t="s">
        <v>41</v>
      </c>
      <c r="N2" t="s">
        <v>43</v>
      </c>
      <c r="O2" t="s">
        <v>35</v>
      </c>
      <c r="P2" s="1">
        <v>45874</v>
      </c>
      <c r="Q2" s="1">
        <v>45869</v>
      </c>
      <c r="R2" s="1">
        <v>45985</v>
      </c>
      <c r="S2" s="1">
        <v>45989</v>
      </c>
      <c r="T2" s="1">
        <v>45987</v>
      </c>
      <c r="U2" s="2">
        <v>6374450</v>
      </c>
      <c r="V2" t="s">
        <v>71</v>
      </c>
      <c r="W2" t="s">
        <v>36</v>
      </c>
      <c r="X2" t="s">
        <v>55</v>
      </c>
      <c r="Y2">
        <v>1234469</v>
      </c>
      <c r="Z2" t="s">
        <v>37</v>
      </c>
      <c r="AA2" t="s">
        <v>38</v>
      </c>
      <c r="AB2">
        <v>13914</v>
      </c>
      <c r="AC2">
        <v>800665837</v>
      </c>
      <c r="AD2">
        <v>800873119</v>
      </c>
      <c r="AE2" t="s">
        <v>39</v>
      </c>
      <c r="AF2">
        <v>100</v>
      </c>
      <c r="AG2" t="s">
        <v>32</v>
      </c>
    </row>
    <row r="3" spans="1:33" x14ac:dyDescent="0.25">
      <c r="A3">
        <v>930</v>
      </c>
      <c r="B3" t="s">
        <v>50</v>
      </c>
      <c r="C3">
        <v>40</v>
      </c>
      <c r="D3" t="s">
        <v>32</v>
      </c>
      <c r="E3" s="4" t="s">
        <v>101</v>
      </c>
      <c r="F3" t="s">
        <v>61</v>
      </c>
      <c r="G3" t="s">
        <v>33</v>
      </c>
      <c r="H3">
        <v>800094755</v>
      </c>
      <c r="I3" s="5" t="s">
        <v>62</v>
      </c>
      <c r="J3">
        <v>800094755</v>
      </c>
      <c r="K3" t="s">
        <v>62</v>
      </c>
      <c r="L3" s="6">
        <v>37208</v>
      </c>
      <c r="M3" t="s">
        <v>41</v>
      </c>
      <c r="N3" t="s">
        <v>43</v>
      </c>
      <c r="O3" t="s">
        <v>35</v>
      </c>
      <c r="P3" s="1">
        <v>45874</v>
      </c>
      <c r="Q3" s="1">
        <v>45869</v>
      </c>
      <c r="R3" s="1">
        <v>45982</v>
      </c>
      <c r="S3" s="1">
        <v>45988</v>
      </c>
      <c r="T3" s="1">
        <v>45986</v>
      </c>
      <c r="U3" s="2">
        <v>4087988</v>
      </c>
      <c r="V3" t="s">
        <v>72</v>
      </c>
      <c r="W3" t="s">
        <v>36</v>
      </c>
      <c r="X3" t="s">
        <v>49</v>
      </c>
      <c r="Y3">
        <v>1233692</v>
      </c>
      <c r="Z3" t="s">
        <v>47</v>
      </c>
      <c r="AA3" t="s">
        <v>38</v>
      </c>
      <c r="AB3">
        <v>13887</v>
      </c>
      <c r="AC3">
        <v>800665217</v>
      </c>
      <c r="AD3">
        <v>800872384</v>
      </c>
      <c r="AE3" t="s">
        <v>39</v>
      </c>
      <c r="AF3">
        <v>100</v>
      </c>
      <c r="AG3" t="s">
        <v>32</v>
      </c>
    </row>
    <row r="4" spans="1:33" x14ac:dyDescent="0.25">
      <c r="A4">
        <v>930</v>
      </c>
      <c r="B4" t="s">
        <v>50</v>
      </c>
      <c r="C4">
        <v>40</v>
      </c>
      <c r="D4" t="s">
        <v>32</v>
      </c>
      <c r="E4" s="4" t="s">
        <v>101</v>
      </c>
      <c r="F4" t="s">
        <v>64</v>
      </c>
      <c r="G4" t="s">
        <v>33</v>
      </c>
      <c r="H4">
        <v>800094755</v>
      </c>
      <c r="I4" s="5" t="s">
        <v>62</v>
      </c>
      <c r="J4">
        <v>800094755</v>
      </c>
      <c r="K4" t="s">
        <v>62</v>
      </c>
      <c r="L4" s="6">
        <v>37248</v>
      </c>
      <c r="M4" t="s">
        <v>41</v>
      </c>
      <c r="N4" t="s">
        <v>46</v>
      </c>
      <c r="O4" t="s">
        <v>35</v>
      </c>
      <c r="P4" s="1">
        <v>45901</v>
      </c>
      <c r="Q4" s="1">
        <v>45895</v>
      </c>
      <c r="R4" s="1">
        <v>46018</v>
      </c>
      <c r="S4" s="1">
        <v>46024</v>
      </c>
      <c r="T4" s="1">
        <v>46020</v>
      </c>
      <c r="U4" s="2">
        <v>813019</v>
      </c>
      <c r="V4" t="s">
        <v>76</v>
      </c>
      <c r="W4" t="s">
        <v>36</v>
      </c>
      <c r="X4" t="s">
        <v>49</v>
      </c>
      <c r="Y4">
        <v>1243145</v>
      </c>
      <c r="Z4" t="s">
        <v>47</v>
      </c>
      <c r="AA4" t="s">
        <v>38</v>
      </c>
      <c r="AB4">
        <v>13976</v>
      </c>
      <c r="AC4">
        <v>800671474</v>
      </c>
      <c r="AD4">
        <v>800880523</v>
      </c>
      <c r="AE4" t="s">
        <v>39</v>
      </c>
      <c r="AF4">
        <v>100</v>
      </c>
      <c r="AG4" t="s">
        <v>32</v>
      </c>
    </row>
    <row r="5" spans="1:33" x14ac:dyDescent="0.25">
      <c r="A5">
        <v>930</v>
      </c>
      <c r="B5" t="s">
        <v>50</v>
      </c>
      <c r="C5">
        <v>40</v>
      </c>
      <c r="D5" t="s">
        <v>32</v>
      </c>
      <c r="E5" s="4" t="s">
        <v>101</v>
      </c>
      <c r="F5" t="s">
        <v>73</v>
      </c>
      <c r="G5" t="s">
        <v>33</v>
      </c>
      <c r="H5">
        <v>800094755</v>
      </c>
      <c r="I5" s="5" t="s">
        <v>62</v>
      </c>
      <c r="J5">
        <v>800094755</v>
      </c>
      <c r="K5" t="s">
        <v>62</v>
      </c>
      <c r="L5" s="6">
        <v>37388</v>
      </c>
      <c r="M5" t="s">
        <v>40</v>
      </c>
      <c r="N5" t="s">
        <v>34</v>
      </c>
      <c r="O5" t="s">
        <v>35</v>
      </c>
      <c r="P5" s="1">
        <v>45967</v>
      </c>
      <c r="Q5" s="1">
        <v>45965</v>
      </c>
      <c r="R5" s="1">
        <v>46037</v>
      </c>
      <c r="S5" s="1">
        <v>46043</v>
      </c>
      <c r="T5" s="1">
        <v>46041</v>
      </c>
      <c r="U5" s="2">
        <v>3490000</v>
      </c>
      <c r="V5" t="s">
        <v>51</v>
      </c>
      <c r="W5" t="s">
        <v>36</v>
      </c>
      <c r="X5" t="s">
        <v>77</v>
      </c>
      <c r="Y5">
        <v>1246558</v>
      </c>
      <c r="Z5" t="s">
        <v>37</v>
      </c>
      <c r="AA5" t="s">
        <v>38</v>
      </c>
      <c r="AB5">
        <v>14005</v>
      </c>
      <c r="AC5">
        <v>800673830</v>
      </c>
      <c r="AD5">
        <v>800883332</v>
      </c>
      <c r="AE5" t="s">
        <v>39</v>
      </c>
      <c r="AF5">
        <v>100</v>
      </c>
      <c r="AG5" t="s">
        <v>32</v>
      </c>
    </row>
    <row r="6" spans="1:33" x14ac:dyDescent="0.25">
      <c r="A6">
        <v>930</v>
      </c>
      <c r="B6" t="s">
        <v>50</v>
      </c>
      <c r="C6">
        <v>40</v>
      </c>
      <c r="D6" t="s">
        <v>32</v>
      </c>
      <c r="E6" s="4" t="s">
        <v>101</v>
      </c>
      <c r="F6" t="s">
        <v>70</v>
      </c>
      <c r="G6" t="s">
        <v>33</v>
      </c>
      <c r="H6">
        <v>800094755</v>
      </c>
      <c r="I6" s="5" t="s">
        <v>62</v>
      </c>
      <c r="J6">
        <v>800094755</v>
      </c>
      <c r="K6" t="s">
        <v>62</v>
      </c>
      <c r="L6" s="6">
        <v>37359</v>
      </c>
      <c r="M6" t="s">
        <v>41</v>
      </c>
      <c r="N6" t="s">
        <v>34</v>
      </c>
      <c r="O6" t="s">
        <v>35</v>
      </c>
      <c r="P6" s="1">
        <v>45950</v>
      </c>
      <c r="Q6" s="1">
        <v>45931</v>
      </c>
      <c r="R6" s="1">
        <v>46087</v>
      </c>
      <c r="S6" s="1">
        <v>46093</v>
      </c>
      <c r="T6" s="1">
        <v>46091</v>
      </c>
      <c r="U6" s="2">
        <v>4632619</v>
      </c>
      <c r="V6" t="s">
        <v>80</v>
      </c>
      <c r="W6" t="s">
        <v>36</v>
      </c>
      <c r="X6" t="s">
        <v>75</v>
      </c>
      <c r="Y6">
        <v>1257231</v>
      </c>
      <c r="Z6" t="s">
        <v>37</v>
      </c>
      <c r="AA6" t="s">
        <v>38</v>
      </c>
      <c r="AB6">
        <v>14118</v>
      </c>
      <c r="AC6">
        <v>800681263</v>
      </c>
      <c r="AD6">
        <v>800892306</v>
      </c>
      <c r="AE6" t="s">
        <v>39</v>
      </c>
      <c r="AF6">
        <v>100</v>
      </c>
      <c r="AG6" t="s">
        <v>32</v>
      </c>
    </row>
    <row r="7" spans="1:33" x14ac:dyDescent="0.25">
      <c r="A7">
        <v>930</v>
      </c>
      <c r="B7" t="s">
        <v>50</v>
      </c>
      <c r="C7">
        <v>40</v>
      </c>
      <c r="D7" t="s">
        <v>32</v>
      </c>
      <c r="E7" s="4" t="s">
        <v>101</v>
      </c>
      <c r="F7" t="s">
        <v>69</v>
      </c>
      <c r="G7" t="s">
        <v>33</v>
      </c>
      <c r="H7">
        <v>800094755</v>
      </c>
      <c r="I7" s="5" t="s">
        <v>62</v>
      </c>
      <c r="J7">
        <v>800094755</v>
      </c>
      <c r="K7" t="s">
        <v>62</v>
      </c>
      <c r="L7" s="6">
        <v>37387</v>
      </c>
      <c r="M7" t="s">
        <v>41</v>
      </c>
      <c r="N7" t="s">
        <v>45</v>
      </c>
      <c r="O7" t="s">
        <v>35</v>
      </c>
      <c r="P7" s="1">
        <v>45966</v>
      </c>
      <c r="Q7" s="1">
        <v>45940</v>
      </c>
      <c r="R7" s="1">
        <v>46083</v>
      </c>
      <c r="S7" s="1">
        <v>46090</v>
      </c>
      <c r="T7" s="1">
        <v>46086</v>
      </c>
      <c r="U7" s="2">
        <v>700000</v>
      </c>
      <c r="V7" t="s">
        <v>81</v>
      </c>
      <c r="W7" t="s">
        <v>36</v>
      </c>
      <c r="X7" t="s">
        <v>56</v>
      </c>
      <c r="Y7">
        <v>1256721</v>
      </c>
      <c r="Z7" t="s">
        <v>37</v>
      </c>
      <c r="AA7" t="s">
        <v>38</v>
      </c>
      <c r="AB7">
        <v>14098</v>
      </c>
      <c r="AC7">
        <v>800680344</v>
      </c>
      <c r="AD7">
        <v>800891616</v>
      </c>
      <c r="AE7" t="s">
        <v>39</v>
      </c>
      <c r="AF7">
        <v>100</v>
      </c>
      <c r="AG7" t="s">
        <v>32</v>
      </c>
    </row>
    <row r="8" spans="1:33" x14ac:dyDescent="0.25">
      <c r="A8">
        <v>930</v>
      </c>
      <c r="B8" t="s">
        <v>50</v>
      </c>
      <c r="C8">
        <v>40</v>
      </c>
      <c r="D8" t="s">
        <v>32</v>
      </c>
      <c r="E8" s="4" t="s">
        <v>101</v>
      </c>
      <c r="F8" t="s">
        <v>69</v>
      </c>
      <c r="G8" t="s">
        <v>33</v>
      </c>
      <c r="H8">
        <v>800094755</v>
      </c>
      <c r="I8" s="5" t="s">
        <v>62</v>
      </c>
      <c r="J8">
        <v>800094755</v>
      </c>
      <c r="K8" t="s">
        <v>62</v>
      </c>
      <c r="L8" s="6">
        <v>37387</v>
      </c>
      <c r="M8" t="s">
        <v>41</v>
      </c>
      <c r="N8" t="s">
        <v>45</v>
      </c>
      <c r="O8" t="s">
        <v>35</v>
      </c>
      <c r="P8" s="1">
        <v>45966</v>
      </c>
      <c r="Q8" s="1">
        <v>45940</v>
      </c>
      <c r="R8" s="1">
        <v>46083</v>
      </c>
      <c r="S8" s="1">
        <v>46090</v>
      </c>
      <c r="T8" s="1">
        <v>46086</v>
      </c>
      <c r="U8" s="2">
        <v>20082795</v>
      </c>
      <c r="V8" t="s">
        <v>82</v>
      </c>
      <c r="W8" t="s">
        <v>36</v>
      </c>
      <c r="X8" t="s">
        <v>44</v>
      </c>
      <c r="Y8">
        <v>1256588</v>
      </c>
      <c r="Z8" t="s">
        <v>37</v>
      </c>
      <c r="AA8" t="s">
        <v>38</v>
      </c>
      <c r="AB8">
        <v>14102</v>
      </c>
      <c r="AC8">
        <v>800680410</v>
      </c>
      <c r="AD8">
        <v>800891467</v>
      </c>
      <c r="AE8" t="s">
        <v>39</v>
      </c>
      <c r="AF8">
        <v>100</v>
      </c>
      <c r="AG8" t="s">
        <v>32</v>
      </c>
    </row>
    <row r="9" spans="1:33" x14ac:dyDescent="0.25">
      <c r="A9">
        <v>930</v>
      </c>
      <c r="B9" t="s">
        <v>50</v>
      </c>
      <c r="C9">
        <v>98</v>
      </c>
      <c r="D9" t="s">
        <v>57</v>
      </c>
      <c r="E9" s="4" t="s">
        <v>102</v>
      </c>
      <c r="F9" t="s">
        <v>83</v>
      </c>
      <c r="G9" t="s">
        <v>33</v>
      </c>
      <c r="H9">
        <v>800094755</v>
      </c>
      <c r="I9" s="5" t="s">
        <v>62</v>
      </c>
      <c r="J9">
        <v>800094755</v>
      </c>
      <c r="K9" t="s">
        <v>62</v>
      </c>
      <c r="L9" s="6">
        <v>31519</v>
      </c>
      <c r="M9" t="s">
        <v>58</v>
      </c>
      <c r="N9" t="s">
        <v>53</v>
      </c>
      <c r="O9" t="s">
        <v>35</v>
      </c>
      <c r="P9" s="1">
        <v>46093</v>
      </c>
      <c r="Q9" s="1">
        <v>46083</v>
      </c>
      <c r="R9" s="1">
        <v>46098</v>
      </c>
      <c r="S9" s="1">
        <v>46101</v>
      </c>
      <c r="T9" s="1">
        <v>46099</v>
      </c>
      <c r="U9" s="2">
        <v>629788</v>
      </c>
      <c r="V9" t="s">
        <v>84</v>
      </c>
      <c r="W9" t="s">
        <v>36</v>
      </c>
      <c r="X9" t="s">
        <v>78</v>
      </c>
      <c r="Y9">
        <v>1259766</v>
      </c>
      <c r="Z9" t="s">
        <v>37</v>
      </c>
      <c r="AA9" t="s">
        <v>38</v>
      </c>
      <c r="AB9">
        <v>5653</v>
      </c>
      <c r="AC9">
        <v>800682747</v>
      </c>
      <c r="AD9">
        <v>800893746</v>
      </c>
      <c r="AE9" t="s">
        <v>39</v>
      </c>
      <c r="AF9">
        <v>100</v>
      </c>
      <c r="AG9" t="s">
        <v>57</v>
      </c>
    </row>
    <row r="10" spans="1:33" x14ac:dyDescent="0.25">
      <c r="A10">
        <v>930</v>
      </c>
      <c r="B10" t="s">
        <v>50</v>
      </c>
      <c r="C10">
        <v>98</v>
      </c>
      <c r="D10" t="s">
        <v>57</v>
      </c>
      <c r="E10" s="4" t="s">
        <v>103</v>
      </c>
      <c r="F10" t="s">
        <v>88</v>
      </c>
      <c r="G10" t="s">
        <v>33</v>
      </c>
      <c r="H10">
        <v>800094755</v>
      </c>
      <c r="I10" s="5" t="s">
        <v>62</v>
      </c>
      <c r="J10">
        <v>800094755</v>
      </c>
      <c r="K10" t="s">
        <v>62</v>
      </c>
      <c r="L10" s="6">
        <v>31536</v>
      </c>
      <c r="M10" t="s">
        <v>58</v>
      </c>
      <c r="N10" t="s">
        <v>53</v>
      </c>
      <c r="O10" t="s">
        <v>35</v>
      </c>
      <c r="P10" s="1">
        <v>46128</v>
      </c>
      <c r="Q10" s="1">
        <v>46073</v>
      </c>
      <c r="R10" s="1">
        <v>46128</v>
      </c>
      <c r="S10" s="1">
        <v>46133</v>
      </c>
      <c r="T10" s="1">
        <v>46129</v>
      </c>
      <c r="U10" s="2">
        <v>108800</v>
      </c>
      <c r="V10" t="s">
        <v>89</v>
      </c>
      <c r="W10" t="s">
        <v>36</v>
      </c>
      <c r="X10" t="s">
        <v>90</v>
      </c>
      <c r="Y10">
        <v>1266088</v>
      </c>
      <c r="Z10" t="s">
        <v>37</v>
      </c>
      <c r="AA10" t="s">
        <v>38</v>
      </c>
      <c r="AB10">
        <v>5686</v>
      </c>
      <c r="AC10">
        <v>800687161</v>
      </c>
      <c r="AD10">
        <v>800899240</v>
      </c>
      <c r="AE10" t="s">
        <v>39</v>
      </c>
      <c r="AF10">
        <v>100</v>
      </c>
      <c r="AG10" t="s">
        <v>57</v>
      </c>
    </row>
    <row r="11" spans="1:33" x14ac:dyDescent="0.25">
      <c r="A11">
        <v>930</v>
      </c>
      <c r="B11" t="s">
        <v>50</v>
      </c>
      <c r="C11">
        <v>98</v>
      </c>
      <c r="D11" t="s">
        <v>57</v>
      </c>
      <c r="E11" s="4" t="s">
        <v>104</v>
      </c>
      <c r="F11" t="s">
        <v>91</v>
      </c>
      <c r="G11" t="s">
        <v>33</v>
      </c>
      <c r="H11">
        <v>800094755</v>
      </c>
      <c r="I11" s="5" t="s">
        <v>62</v>
      </c>
      <c r="J11">
        <v>800094755</v>
      </c>
      <c r="K11" t="s">
        <v>62</v>
      </c>
      <c r="L11" s="6">
        <v>31541</v>
      </c>
      <c r="M11" t="s">
        <v>58</v>
      </c>
      <c r="N11" t="s">
        <v>53</v>
      </c>
      <c r="O11" t="s">
        <v>35</v>
      </c>
      <c r="P11" s="1">
        <v>46133</v>
      </c>
      <c r="Q11" s="1">
        <v>46106</v>
      </c>
      <c r="R11" s="1">
        <v>46135</v>
      </c>
      <c r="S11" s="1">
        <v>46140</v>
      </c>
      <c r="T11" s="1">
        <v>46136</v>
      </c>
      <c r="U11" s="2">
        <v>970051</v>
      </c>
      <c r="V11" t="s">
        <v>92</v>
      </c>
      <c r="W11" t="s">
        <v>36</v>
      </c>
      <c r="X11" t="s">
        <v>78</v>
      </c>
      <c r="Y11">
        <v>1267299</v>
      </c>
      <c r="Z11" t="s">
        <v>37</v>
      </c>
      <c r="AA11" t="s">
        <v>38</v>
      </c>
      <c r="AB11">
        <v>5694</v>
      </c>
      <c r="AC11">
        <v>800688265</v>
      </c>
      <c r="AD11">
        <v>800900661</v>
      </c>
      <c r="AE11" t="s">
        <v>39</v>
      </c>
      <c r="AF11">
        <v>100</v>
      </c>
      <c r="AG11" t="s">
        <v>57</v>
      </c>
    </row>
    <row r="12" spans="1:33" x14ac:dyDescent="0.25">
      <c r="A12">
        <v>930</v>
      </c>
      <c r="B12" t="s">
        <v>50</v>
      </c>
      <c r="C12">
        <v>98</v>
      </c>
      <c r="D12" t="s">
        <v>57</v>
      </c>
      <c r="E12" s="4" t="s">
        <v>105</v>
      </c>
      <c r="F12" t="s">
        <v>96</v>
      </c>
      <c r="G12" t="s">
        <v>33</v>
      </c>
      <c r="H12">
        <v>800094755</v>
      </c>
      <c r="I12" s="5" t="s">
        <v>62</v>
      </c>
      <c r="J12">
        <v>800094755</v>
      </c>
      <c r="K12" t="s">
        <v>62</v>
      </c>
      <c r="L12" s="6">
        <v>31548</v>
      </c>
      <c r="M12" t="s">
        <v>58</v>
      </c>
      <c r="N12" t="s">
        <v>53</v>
      </c>
      <c r="O12" t="s">
        <v>35</v>
      </c>
      <c r="P12" s="1">
        <v>46147</v>
      </c>
      <c r="Q12" s="1">
        <v>46085</v>
      </c>
      <c r="R12" s="1">
        <v>46149</v>
      </c>
      <c r="S12" s="1">
        <v>46150</v>
      </c>
      <c r="T12" s="1">
        <v>46154</v>
      </c>
      <c r="U12" s="2">
        <v>201700</v>
      </c>
      <c r="V12" t="s">
        <v>97</v>
      </c>
      <c r="W12" t="s">
        <v>36</v>
      </c>
      <c r="X12" t="s">
        <v>90</v>
      </c>
      <c r="Y12">
        <v>1270409</v>
      </c>
      <c r="Z12" t="s">
        <v>37</v>
      </c>
      <c r="AA12" t="s">
        <v>38</v>
      </c>
      <c r="AB12">
        <v>5713</v>
      </c>
      <c r="AC12">
        <v>800690309</v>
      </c>
      <c r="AD12">
        <v>800903141</v>
      </c>
      <c r="AE12" t="s">
        <v>39</v>
      </c>
      <c r="AF12">
        <v>100</v>
      </c>
      <c r="AG12" t="s">
        <v>57</v>
      </c>
    </row>
    <row r="13" spans="1:33" x14ac:dyDescent="0.25">
      <c r="A13">
        <v>930</v>
      </c>
      <c r="B13" t="s">
        <v>50</v>
      </c>
      <c r="C13">
        <v>40</v>
      </c>
      <c r="D13" t="s">
        <v>32</v>
      </c>
      <c r="E13" s="4" t="s">
        <v>101</v>
      </c>
      <c r="F13" t="s">
        <v>87</v>
      </c>
      <c r="G13" t="s">
        <v>33</v>
      </c>
      <c r="H13">
        <v>800094755</v>
      </c>
      <c r="I13" s="5" t="s">
        <v>62</v>
      </c>
      <c r="J13">
        <v>800094755</v>
      </c>
      <c r="K13" t="s">
        <v>62</v>
      </c>
      <c r="L13" s="6">
        <v>37658</v>
      </c>
      <c r="M13" t="s">
        <v>40</v>
      </c>
      <c r="N13" t="s">
        <v>34</v>
      </c>
      <c r="O13" t="s">
        <v>35</v>
      </c>
      <c r="P13" s="1">
        <v>46099</v>
      </c>
      <c r="Q13" s="1">
        <v>46077</v>
      </c>
      <c r="R13" s="1">
        <v>46167</v>
      </c>
      <c r="S13" s="1">
        <v>46168</v>
      </c>
      <c r="T13" s="1">
        <v>46170</v>
      </c>
      <c r="U13" s="2">
        <v>12952750</v>
      </c>
      <c r="V13" t="s">
        <v>79</v>
      </c>
      <c r="W13" t="s">
        <v>36</v>
      </c>
      <c r="X13" t="s">
        <v>98</v>
      </c>
      <c r="Y13">
        <v>1274526</v>
      </c>
      <c r="Z13" t="s">
        <v>37</v>
      </c>
      <c r="AA13" t="s">
        <v>38</v>
      </c>
      <c r="AB13">
        <v>14337</v>
      </c>
      <c r="AC13">
        <v>800692393</v>
      </c>
      <c r="AD13">
        <v>800905836</v>
      </c>
      <c r="AE13" t="s">
        <v>39</v>
      </c>
      <c r="AF13">
        <v>100</v>
      </c>
      <c r="AG13" t="s">
        <v>32</v>
      </c>
    </row>
    <row r="14" spans="1:33" x14ac:dyDescent="0.25">
      <c r="A14">
        <v>930</v>
      </c>
      <c r="B14" t="s">
        <v>50</v>
      </c>
      <c r="C14">
        <v>40</v>
      </c>
      <c r="D14" t="s">
        <v>32</v>
      </c>
      <c r="E14" s="4" t="s">
        <v>101</v>
      </c>
      <c r="F14" t="s">
        <v>86</v>
      </c>
      <c r="G14" t="s">
        <v>33</v>
      </c>
      <c r="H14">
        <v>800094755</v>
      </c>
      <c r="I14" s="5" t="s">
        <v>62</v>
      </c>
      <c r="J14">
        <v>800094755</v>
      </c>
      <c r="K14" t="s">
        <v>62</v>
      </c>
      <c r="L14" s="6">
        <v>37638</v>
      </c>
      <c r="M14" t="s">
        <v>41</v>
      </c>
      <c r="N14" t="s">
        <v>34</v>
      </c>
      <c r="O14" t="s">
        <v>35</v>
      </c>
      <c r="P14" s="1">
        <v>46087</v>
      </c>
      <c r="Q14" s="1">
        <v>46065</v>
      </c>
      <c r="R14" s="1">
        <v>46161</v>
      </c>
      <c r="S14" s="1">
        <v>46167</v>
      </c>
      <c r="T14" s="1">
        <v>46170</v>
      </c>
      <c r="U14" s="2">
        <v>10107720</v>
      </c>
      <c r="V14" t="s">
        <v>99</v>
      </c>
      <c r="W14" t="s">
        <v>36</v>
      </c>
      <c r="X14" t="s">
        <v>52</v>
      </c>
      <c r="Y14">
        <v>1273591</v>
      </c>
      <c r="Z14" t="s">
        <v>37</v>
      </c>
      <c r="AA14" t="s">
        <v>38</v>
      </c>
      <c r="AB14">
        <v>14309</v>
      </c>
      <c r="AC14">
        <v>800691660</v>
      </c>
      <c r="AD14">
        <v>800905491</v>
      </c>
      <c r="AE14" t="s">
        <v>39</v>
      </c>
      <c r="AF14">
        <v>100</v>
      </c>
      <c r="AG14" t="s">
        <v>32</v>
      </c>
    </row>
    <row r="15" spans="1:33" x14ac:dyDescent="0.25">
      <c r="A15">
        <v>930</v>
      </c>
      <c r="B15" t="s">
        <v>50</v>
      </c>
      <c r="C15">
        <v>98</v>
      </c>
      <c r="D15" t="s">
        <v>57</v>
      </c>
      <c r="E15" s="4" t="s">
        <v>105</v>
      </c>
      <c r="F15" t="s">
        <v>96</v>
      </c>
      <c r="G15" t="s">
        <v>33</v>
      </c>
      <c r="H15">
        <v>800094755</v>
      </c>
      <c r="I15" s="5" t="s">
        <v>62</v>
      </c>
      <c r="J15">
        <v>800094755</v>
      </c>
      <c r="K15" t="s">
        <v>62</v>
      </c>
      <c r="L15" s="6">
        <v>31548</v>
      </c>
      <c r="M15" t="s">
        <v>58</v>
      </c>
      <c r="N15" t="s">
        <v>53</v>
      </c>
      <c r="O15" t="s">
        <v>93</v>
      </c>
      <c r="P15" s="1">
        <v>46147</v>
      </c>
      <c r="Q15" s="1">
        <v>46085</v>
      </c>
      <c r="R15" s="1">
        <v>46185</v>
      </c>
      <c r="S15" s="1">
        <v>46191</v>
      </c>
      <c r="T15" s="1">
        <v>46189</v>
      </c>
      <c r="U15" s="2">
        <v>327481</v>
      </c>
      <c r="V15" t="s">
        <v>100</v>
      </c>
      <c r="W15" t="s">
        <v>36</v>
      </c>
      <c r="X15" t="s">
        <v>68</v>
      </c>
      <c r="Y15">
        <v>1278604</v>
      </c>
      <c r="Z15" t="s">
        <v>37</v>
      </c>
      <c r="AA15" t="s">
        <v>48</v>
      </c>
      <c r="AB15">
        <v>5771</v>
      </c>
      <c r="AC15">
        <v>800695900</v>
      </c>
      <c r="AD15">
        <v>800909580</v>
      </c>
      <c r="AE15" t="s">
        <v>39</v>
      </c>
      <c r="AF15">
        <v>100</v>
      </c>
      <c r="AG15" t="s">
        <v>57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4EDCC-E732-46E6-A2E7-C48C51AA01FF}">
  <dimension ref="A1:V20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0.140625" bestFit="1" customWidth="1"/>
    <col min="2" max="2" width="34.140625" bestFit="1" customWidth="1"/>
    <col min="3" max="3" width="22.5703125" bestFit="1" customWidth="1"/>
    <col min="4" max="4" width="22.28515625" bestFit="1" customWidth="1"/>
    <col min="5" max="5" width="16.28515625" bestFit="1" customWidth="1"/>
    <col min="6" max="6" width="76.5703125" bestFit="1" customWidth="1"/>
    <col min="7" max="7" width="19.28515625" bestFit="1" customWidth="1"/>
    <col min="8" max="8" width="21.7109375" bestFit="1" customWidth="1"/>
    <col min="9" max="9" width="14.5703125" bestFit="1" customWidth="1"/>
    <col min="10" max="10" width="21.7109375" bestFit="1" customWidth="1"/>
    <col min="11" max="11" width="72.7109375" bestFit="1" customWidth="1"/>
    <col min="12" max="12" width="14.5703125" bestFit="1" customWidth="1"/>
    <col min="13" max="13" width="54.28515625" bestFit="1" customWidth="1"/>
    <col min="14" max="14" width="33.7109375" bestFit="1" customWidth="1"/>
    <col min="15" max="15" width="16.5703125" bestFit="1" customWidth="1"/>
    <col min="16" max="16" width="12.5703125" bestFit="1" customWidth="1"/>
    <col min="17" max="18" width="20.7109375" bestFit="1" customWidth="1"/>
    <col min="19" max="19" width="23" bestFit="1" customWidth="1"/>
    <col min="20" max="20" width="21.42578125" bestFit="1" customWidth="1"/>
    <col min="21" max="21" width="19.140625" bestFit="1" customWidth="1"/>
    <col min="22" max="22" width="18.5703125" bestFit="1" customWidth="1"/>
    <col min="23" max="23" width="15.28515625" bestFit="1" customWidth="1"/>
    <col min="24" max="24" width="195.85546875" bestFit="1" customWidth="1"/>
  </cols>
  <sheetData>
    <row r="1" spans="1:22" ht="15.75" thickBot="1" x14ac:dyDescent="0.3">
      <c r="A1" s="34" t="s">
        <v>0</v>
      </c>
      <c r="B1" s="35" t="s">
        <v>1</v>
      </c>
      <c r="C1" s="35" t="s">
        <v>3</v>
      </c>
      <c r="D1" s="35" t="s">
        <v>2</v>
      </c>
      <c r="E1" s="35" t="s">
        <v>4</v>
      </c>
      <c r="F1" s="35" t="s">
        <v>6</v>
      </c>
      <c r="G1" s="35" t="s">
        <v>7</v>
      </c>
      <c r="H1" s="35" t="s">
        <v>8</v>
      </c>
      <c r="I1" s="35" t="s">
        <v>9</v>
      </c>
      <c r="J1" s="35" t="s">
        <v>10</v>
      </c>
      <c r="K1" s="35" t="s">
        <v>5</v>
      </c>
      <c r="L1" s="35" t="s">
        <v>11</v>
      </c>
      <c r="M1" s="35" t="s">
        <v>31</v>
      </c>
      <c r="N1" s="35" t="s">
        <v>12</v>
      </c>
      <c r="O1" s="35" t="s">
        <v>59</v>
      </c>
      <c r="P1" s="35" t="s">
        <v>14</v>
      </c>
      <c r="Q1" s="36" t="s">
        <v>65</v>
      </c>
      <c r="R1" s="36" t="s">
        <v>66</v>
      </c>
      <c r="S1" s="36" t="s">
        <v>67</v>
      </c>
      <c r="T1" s="35" t="s">
        <v>28</v>
      </c>
      <c r="U1" s="35" t="s">
        <v>29</v>
      </c>
      <c r="V1" s="37" t="s">
        <v>30</v>
      </c>
    </row>
    <row r="2" spans="1:22" x14ac:dyDescent="0.25">
      <c r="A2" s="7">
        <v>930</v>
      </c>
      <c r="B2" s="8" t="s">
        <v>50</v>
      </c>
      <c r="C2" s="8">
        <v>40</v>
      </c>
      <c r="D2" s="8" t="s">
        <v>32</v>
      </c>
      <c r="E2" s="28">
        <v>994000000363</v>
      </c>
      <c r="F2" s="8" t="s">
        <v>33</v>
      </c>
      <c r="G2" s="8">
        <v>800094755</v>
      </c>
      <c r="H2" s="29" t="s">
        <v>62</v>
      </c>
      <c r="I2" s="8">
        <v>800094755</v>
      </c>
      <c r="J2" s="8" t="s">
        <v>62</v>
      </c>
      <c r="K2" s="8" t="s">
        <v>61</v>
      </c>
      <c r="L2" s="30">
        <v>37208</v>
      </c>
      <c r="M2" s="8" t="s">
        <v>41</v>
      </c>
      <c r="N2" s="8" t="s">
        <v>43</v>
      </c>
      <c r="O2" s="31">
        <v>45869</v>
      </c>
      <c r="P2" s="32">
        <v>45874</v>
      </c>
      <c r="Q2" s="33">
        <v>0</v>
      </c>
      <c r="R2" s="33">
        <v>10462438</v>
      </c>
      <c r="S2" s="33">
        <f>Consolidacion[[#This Row],[VLR RESERVA CIA]]+Consolidacion[[#This Row],[VLR PAGADO CIA]]</f>
        <v>10462438</v>
      </c>
      <c r="T2" s="8" t="s">
        <v>39</v>
      </c>
      <c r="U2" s="8">
        <v>100</v>
      </c>
      <c r="V2" s="9" t="s">
        <v>32</v>
      </c>
    </row>
    <row r="3" spans="1:22" x14ac:dyDescent="0.25">
      <c r="A3" s="10">
        <v>930</v>
      </c>
      <c r="B3" s="11" t="s">
        <v>50</v>
      </c>
      <c r="C3" s="11">
        <v>40</v>
      </c>
      <c r="D3" s="11" t="s">
        <v>32</v>
      </c>
      <c r="E3" s="12">
        <v>994000000363</v>
      </c>
      <c r="F3" s="11" t="s">
        <v>33</v>
      </c>
      <c r="G3" s="11">
        <v>800094755</v>
      </c>
      <c r="H3" s="13" t="s">
        <v>62</v>
      </c>
      <c r="I3" s="11">
        <v>800094755</v>
      </c>
      <c r="J3" s="11" t="s">
        <v>62</v>
      </c>
      <c r="K3" s="11" t="s">
        <v>64</v>
      </c>
      <c r="L3" s="14">
        <v>37248</v>
      </c>
      <c r="M3" s="11" t="s">
        <v>41</v>
      </c>
      <c r="N3" s="11" t="s">
        <v>46</v>
      </c>
      <c r="O3" s="15">
        <v>45895</v>
      </c>
      <c r="P3" s="16">
        <v>45901</v>
      </c>
      <c r="Q3" s="17">
        <v>0</v>
      </c>
      <c r="R3" s="17">
        <v>813019</v>
      </c>
      <c r="S3" s="17">
        <f>Consolidacion[[#This Row],[VLR RESERVA CIA]]+Consolidacion[[#This Row],[VLR PAGADO CIA]]</f>
        <v>813019</v>
      </c>
      <c r="T3" s="11" t="s">
        <v>39</v>
      </c>
      <c r="U3" s="11">
        <v>100</v>
      </c>
      <c r="V3" s="18" t="s">
        <v>32</v>
      </c>
    </row>
    <row r="4" spans="1:22" x14ac:dyDescent="0.25">
      <c r="A4" s="10">
        <v>930</v>
      </c>
      <c r="B4" s="11" t="s">
        <v>50</v>
      </c>
      <c r="C4" s="11">
        <v>40</v>
      </c>
      <c r="D4" s="11" t="s">
        <v>32</v>
      </c>
      <c r="E4" s="12">
        <v>994000000363</v>
      </c>
      <c r="F4" s="11" t="s">
        <v>33</v>
      </c>
      <c r="G4" s="11">
        <v>800094755</v>
      </c>
      <c r="H4" s="13" t="s">
        <v>62</v>
      </c>
      <c r="I4" s="11">
        <v>800094755</v>
      </c>
      <c r="J4" s="11" t="s">
        <v>62</v>
      </c>
      <c r="K4" s="11" t="s">
        <v>73</v>
      </c>
      <c r="L4" s="14">
        <v>37388</v>
      </c>
      <c r="M4" s="11" t="s">
        <v>40</v>
      </c>
      <c r="N4" s="11" t="s">
        <v>34</v>
      </c>
      <c r="O4" s="15">
        <v>45965</v>
      </c>
      <c r="P4" s="16">
        <v>45967</v>
      </c>
      <c r="Q4" s="17">
        <v>0</v>
      </c>
      <c r="R4" s="17">
        <v>3490000</v>
      </c>
      <c r="S4" s="17">
        <f>Consolidacion[[#This Row],[VLR RESERVA CIA]]+Consolidacion[[#This Row],[VLR PAGADO CIA]]</f>
        <v>3490000</v>
      </c>
      <c r="T4" s="11" t="s">
        <v>39</v>
      </c>
      <c r="U4" s="11">
        <v>100</v>
      </c>
      <c r="V4" s="18" t="s">
        <v>32</v>
      </c>
    </row>
    <row r="5" spans="1:22" x14ac:dyDescent="0.25">
      <c r="A5" s="10">
        <v>930</v>
      </c>
      <c r="B5" s="11" t="s">
        <v>50</v>
      </c>
      <c r="C5" s="11">
        <v>40</v>
      </c>
      <c r="D5" s="11" t="s">
        <v>32</v>
      </c>
      <c r="E5" s="12">
        <v>994000000363</v>
      </c>
      <c r="F5" s="11" t="s">
        <v>33</v>
      </c>
      <c r="G5" s="11">
        <v>800094755</v>
      </c>
      <c r="H5" s="13" t="s">
        <v>62</v>
      </c>
      <c r="I5" s="11">
        <v>800094755</v>
      </c>
      <c r="J5" s="11" t="s">
        <v>62</v>
      </c>
      <c r="K5" s="11" t="s">
        <v>70</v>
      </c>
      <c r="L5" s="14">
        <v>37359</v>
      </c>
      <c r="M5" s="11" t="s">
        <v>41</v>
      </c>
      <c r="N5" s="11" t="s">
        <v>34</v>
      </c>
      <c r="O5" s="15">
        <v>45931</v>
      </c>
      <c r="P5" s="16">
        <v>45950</v>
      </c>
      <c r="Q5" s="17">
        <v>0</v>
      </c>
      <c r="R5" s="17">
        <v>4632619</v>
      </c>
      <c r="S5" s="17">
        <f>Consolidacion[[#This Row],[VLR RESERVA CIA]]+Consolidacion[[#This Row],[VLR PAGADO CIA]]</f>
        <v>4632619</v>
      </c>
      <c r="T5" s="11" t="s">
        <v>39</v>
      </c>
      <c r="U5" s="11">
        <v>100</v>
      </c>
      <c r="V5" s="18" t="s">
        <v>32</v>
      </c>
    </row>
    <row r="6" spans="1:22" x14ac:dyDescent="0.25">
      <c r="A6" s="10">
        <v>930</v>
      </c>
      <c r="B6" s="11" t="s">
        <v>50</v>
      </c>
      <c r="C6" s="11">
        <v>40</v>
      </c>
      <c r="D6" s="11" t="s">
        <v>32</v>
      </c>
      <c r="E6" s="12">
        <v>994000000363</v>
      </c>
      <c r="F6" s="11" t="s">
        <v>33</v>
      </c>
      <c r="G6" s="11">
        <v>800094755</v>
      </c>
      <c r="H6" s="13" t="s">
        <v>62</v>
      </c>
      <c r="I6" s="11">
        <v>800094755</v>
      </c>
      <c r="J6" s="11" t="s">
        <v>62</v>
      </c>
      <c r="K6" s="11" t="s">
        <v>69</v>
      </c>
      <c r="L6" s="14">
        <v>37387</v>
      </c>
      <c r="M6" s="11" t="s">
        <v>41</v>
      </c>
      <c r="N6" s="11" t="s">
        <v>45</v>
      </c>
      <c r="O6" s="15">
        <v>45940</v>
      </c>
      <c r="P6" s="16">
        <v>45966</v>
      </c>
      <c r="Q6" s="17">
        <v>0</v>
      </c>
      <c r="R6" s="17">
        <v>20782795</v>
      </c>
      <c r="S6" s="17">
        <f>Consolidacion[[#This Row],[VLR RESERVA CIA]]+Consolidacion[[#This Row],[VLR PAGADO CIA]]</f>
        <v>20782795</v>
      </c>
      <c r="T6" s="11" t="s">
        <v>39</v>
      </c>
      <c r="U6" s="11">
        <v>100</v>
      </c>
      <c r="V6" s="18" t="s">
        <v>32</v>
      </c>
    </row>
    <row r="7" spans="1:22" x14ac:dyDescent="0.25">
      <c r="A7" s="10">
        <v>930</v>
      </c>
      <c r="B7" s="11" t="s">
        <v>50</v>
      </c>
      <c r="C7" s="11">
        <v>98</v>
      </c>
      <c r="D7" s="11" t="s">
        <v>57</v>
      </c>
      <c r="E7" s="12">
        <v>994000035841</v>
      </c>
      <c r="F7" s="11" t="s">
        <v>33</v>
      </c>
      <c r="G7" s="11">
        <v>800094755</v>
      </c>
      <c r="H7" s="13" t="s">
        <v>62</v>
      </c>
      <c r="I7" s="11">
        <v>800094755</v>
      </c>
      <c r="J7" s="11" t="s">
        <v>62</v>
      </c>
      <c r="K7" s="11" t="s">
        <v>83</v>
      </c>
      <c r="L7" s="14">
        <v>31519</v>
      </c>
      <c r="M7" s="11" t="s">
        <v>58</v>
      </c>
      <c r="N7" s="11" t="s">
        <v>53</v>
      </c>
      <c r="O7" s="15">
        <v>46083</v>
      </c>
      <c r="P7" s="16">
        <v>46093</v>
      </c>
      <c r="Q7" s="17">
        <v>0</v>
      </c>
      <c r="R7" s="17">
        <v>629788</v>
      </c>
      <c r="S7" s="17">
        <f>Consolidacion[[#This Row],[VLR RESERVA CIA]]+Consolidacion[[#This Row],[VLR PAGADO CIA]]</f>
        <v>629788</v>
      </c>
      <c r="T7" s="11" t="s">
        <v>39</v>
      </c>
      <c r="U7" s="11">
        <v>100</v>
      </c>
      <c r="V7" s="18" t="s">
        <v>57</v>
      </c>
    </row>
    <row r="8" spans="1:22" x14ac:dyDescent="0.25">
      <c r="A8" s="10">
        <v>930</v>
      </c>
      <c r="B8" s="11" t="s">
        <v>50</v>
      </c>
      <c r="C8" s="11">
        <v>98</v>
      </c>
      <c r="D8" s="11" t="s">
        <v>57</v>
      </c>
      <c r="E8" s="12">
        <v>994000035862</v>
      </c>
      <c r="F8" s="11" t="s">
        <v>33</v>
      </c>
      <c r="G8" s="11">
        <v>800094755</v>
      </c>
      <c r="H8" s="13" t="s">
        <v>62</v>
      </c>
      <c r="I8" s="11">
        <v>800094755</v>
      </c>
      <c r="J8" s="11" t="s">
        <v>62</v>
      </c>
      <c r="K8" s="11" t="s">
        <v>88</v>
      </c>
      <c r="L8" s="14">
        <v>31536</v>
      </c>
      <c r="M8" s="11" t="s">
        <v>58</v>
      </c>
      <c r="N8" s="11" t="s">
        <v>53</v>
      </c>
      <c r="O8" s="15">
        <v>46073</v>
      </c>
      <c r="P8" s="16">
        <v>46128</v>
      </c>
      <c r="Q8" s="17">
        <v>0</v>
      </c>
      <c r="R8" s="17">
        <v>108800</v>
      </c>
      <c r="S8" s="17">
        <f>Consolidacion[[#This Row],[VLR RESERVA CIA]]+Consolidacion[[#This Row],[VLR PAGADO CIA]]</f>
        <v>108800</v>
      </c>
      <c r="T8" s="11" t="s">
        <v>39</v>
      </c>
      <c r="U8" s="11">
        <v>100</v>
      </c>
      <c r="V8" s="18" t="s">
        <v>57</v>
      </c>
    </row>
    <row r="9" spans="1:22" x14ac:dyDescent="0.25">
      <c r="A9" s="10">
        <v>930</v>
      </c>
      <c r="B9" s="11" t="s">
        <v>50</v>
      </c>
      <c r="C9" s="11">
        <v>98</v>
      </c>
      <c r="D9" s="11" t="s">
        <v>57</v>
      </c>
      <c r="E9" s="12">
        <v>994000035833</v>
      </c>
      <c r="F9" s="11" t="s">
        <v>33</v>
      </c>
      <c r="G9" s="11">
        <v>800094755</v>
      </c>
      <c r="H9" s="13" t="s">
        <v>62</v>
      </c>
      <c r="I9" s="11">
        <v>800094755</v>
      </c>
      <c r="J9" s="11" t="s">
        <v>62</v>
      </c>
      <c r="K9" s="11" t="s">
        <v>91</v>
      </c>
      <c r="L9" s="14">
        <v>31541</v>
      </c>
      <c r="M9" s="11" t="s">
        <v>58</v>
      </c>
      <c r="N9" s="11" t="s">
        <v>53</v>
      </c>
      <c r="O9" s="15">
        <v>46106</v>
      </c>
      <c r="P9" s="16">
        <v>46133</v>
      </c>
      <c r="Q9" s="17">
        <v>1592600</v>
      </c>
      <c r="R9" s="17">
        <v>970051</v>
      </c>
      <c r="S9" s="17">
        <f>Consolidacion[[#This Row],[VLR RESERVA CIA]]+Consolidacion[[#This Row],[VLR PAGADO CIA]]</f>
        <v>2562651</v>
      </c>
      <c r="T9" s="11" t="s">
        <v>39</v>
      </c>
      <c r="U9" s="11">
        <v>100</v>
      </c>
      <c r="V9" s="18" t="s">
        <v>57</v>
      </c>
    </row>
    <row r="10" spans="1:22" x14ac:dyDescent="0.25">
      <c r="A10" s="10">
        <v>930</v>
      </c>
      <c r="B10" s="11" t="s">
        <v>50</v>
      </c>
      <c r="C10" s="11">
        <v>98</v>
      </c>
      <c r="D10" s="11" t="s">
        <v>57</v>
      </c>
      <c r="E10" s="12">
        <v>994000035838</v>
      </c>
      <c r="F10" s="11" t="s">
        <v>33</v>
      </c>
      <c r="G10" s="11">
        <v>800094755</v>
      </c>
      <c r="H10" s="13" t="s">
        <v>62</v>
      </c>
      <c r="I10" s="11">
        <v>800094755</v>
      </c>
      <c r="J10" s="11" t="s">
        <v>62</v>
      </c>
      <c r="K10" s="11" t="s">
        <v>96</v>
      </c>
      <c r="L10" s="14">
        <v>31548</v>
      </c>
      <c r="M10" s="11" t="s">
        <v>58</v>
      </c>
      <c r="N10" s="11" t="s">
        <v>53</v>
      </c>
      <c r="O10" s="15">
        <v>46085</v>
      </c>
      <c r="P10" s="16">
        <v>46147</v>
      </c>
      <c r="Q10" s="17">
        <v>154000</v>
      </c>
      <c r="R10" s="17">
        <v>529181</v>
      </c>
      <c r="S10" s="17">
        <f>Consolidacion[[#This Row],[VLR RESERVA CIA]]+Consolidacion[[#This Row],[VLR PAGADO CIA]]</f>
        <v>683181</v>
      </c>
      <c r="T10" s="11" t="s">
        <v>39</v>
      </c>
      <c r="U10" s="11">
        <v>100</v>
      </c>
      <c r="V10" s="18" t="s">
        <v>57</v>
      </c>
    </row>
    <row r="11" spans="1:22" x14ac:dyDescent="0.25">
      <c r="A11" s="10">
        <v>930</v>
      </c>
      <c r="B11" s="11" t="s">
        <v>50</v>
      </c>
      <c r="C11" s="11">
        <v>40</v>
      </c>
      <c r="D11" s="11" t="s">
        <v>32</v>
      </c>
      <c r="E11" s="12">
        <v>994000000363</v>
      </c>
      <c r="F11" s="11" t="s">
        <v>33</v>
      </c>
      <c r="G11" s="11">
        <v>800094755</v>
      </c>
      <c r="H11" s="13" t="s">
        <v>62</v>
      </c>
      <c r="I11" s="11">
        <v>800094755</v>
      </c>
      <c r="J11" s="11" t="s">
        <v>62</v>
      </c>
      <c r="K11" s="11" t="s">
        <v>87</v>
      </c>
      <c r="L11" s="14">
        <v>37658</v>
      </c>
      <c r="M11" s="11" t="s">
        <v>40</v>
      </c>
      <c r="N11" s="11" t="s">
        <v>34</v>
      </c>
      <c r="O11" s="15">
        <v>46077</v>
      </c>
      <c r="P11" s="16">
        <v>46099</v>
      </c>
      <c r="Q11" s="17">
        <v>0</v>
      </c>
      <c r="R11" s="17">
        <v>12952750</v>
      </c>
      <c r="S11" s="17">
        <f>Consolidacion[[#This Row],[VLR RESERVA CIA]]+Consolidacion[[#This Row],[VLR PAGADO CIA]]</f>
        <v>12952750</v>
      </c>
      <c r="T11" s="11" t="s">
        <v>39</v>
      </c>
      <c r="U11" s="11">
        <v>100</v>
      </c>
      <c r="V11" s="18" t="s">
        <v>32</v>
      </c>
    </row>
    <row r="12" spans="1:22" x14ac:dyDescent="0.25">
      <c r="A12" s="10">
        <v>930</v>
      </c>
      <c r="B12" s="11" t="s">
        <v>50</v>
      </c>
      <c r="C12" s="11">
        <v>40</v>
      </c>
      <c r="D12" s="11" t="s">
        <v>32</v>
      </c>
      <c r="E12" s="12">
        <v>994000000363</v>
      </c>
      <c r="F12" s="11" t="s">
        <v>33</v>
      </c>
      <c r="G12" s="11">
        <v>800094755</v>
      </c>
      <c r="H12" s="13" t="s">
        <v>62</v>
      </c>
      <c r="I12" s="11">
        <v>800094755</v>
      </c>
      <c r="J12" s="11" t="s">
        <v>62</v>
      </c>
      <c r="K12" s="11" t="s">
        <v>86</v>
      </c>
      <c r="L12" s="14">
        <v>37638</v>
      </c>
      <c r="M12" s="11" t="s">
        <v>41</v>
      </c>
      <c r="N12" s="11" t="s">
        <v>34</v>
      </c>
      <c r="O12" s="15">
        <v>46065</v>
      </c>
      <c r="P12" s="16">
        <v>46087</v>
      </c>
      <c r="Q12" s="17">
        <v>0</v>
      </c>
      <c r="R12" s="17">
        <v>10107720</v>
      </c>
      <c r="S12" s="17">
        <f>Consolidacion[[#This Row],[VLR RESERVA CIA]]+Consolidacion[[#This Row],[VLR PAGADO CIA]]</f>
        <v>10107720</v>
      </c>
      <c r="T12" s="11" t="s">
        <v>39</v>
      </c>
      <c r="U12" s="11">
        <v>100</v>
      </c>
      <c r="V12" s="18" t="s">
        <v>32</v>
      </c>
    </row>
    <row r="13" spans="1:22" x14ac:dyDescent="0.25">
      <c r="A13" s="10">
        <v>930</v>
      </c>
      <c r="B13" s="11" t="s">
        <v>50</v>
      </c>
      <c r="C13" s="11">
        <v>98</v>
      </c>
      <c r="D13" s="11" t="s">
        <v>57</v>
      </c>
      <c r="E13" s="12">
        <v>994000035841</v>
      </c>
      <c r="F13" s="11" t="s">
        <v>33</v>
      </c>
      <c r="G13" s="11">
        <v>800094755</v>
      </c>
      <c r="H13" s="13" t="s">
        <v>62</v>
      </c>
      <c r="I13" s="11">
        <v>800094755</v>
      </c>
      <c r="J13" s="11" t="s">
        <v>62</v>
      </c>
      <c r="K13" s="11" t="s">
        <v>83</v>
      </c>
      <c r="L13" s="14">
        <v>31575</v>
      </c>
      <c r="M13" s="11" t="s">
        <v>58</v>
      </c>
      <c r="N13" s="11" t="s">
        <v>53</v>
      </c>
      <c r="O13" s="15">
        <v>46114</v>
      </c>
      <c r="P13" s="16">
        <v>46196</v>
      </c>
      <c r="Q13" s="17">
        <v>13151383</v>
      </c>
      <c r="R13" s="17">
        <v>0</v>
      </c>
      <c r="S13" s="17">
        <f>Consolidacion[[#This Row],[VLR RESERVA CIA]]+Consolidacion[[#This Row],[VLR PAGADO CIA]]</f>
        <v>13151383</v>
      </c>
      <c r="T13" s="11" t="s">
        <v>39</v>
      </c>
      <c r="U13" s="11">
        <v>100</v>
      </c>
      <c r="V13" s="18" t="s">
        <v>57</v>
      </c>
    </row>
    <row r="14" spans="1:22" x14ac:dyDescent="0.25">
      <c r="A14" s="10">
        <v>930</v>
      </c>
      <c r="B14" s="11" t="s">
        <v>50</v>
      </c>
      <c r="C14" s="11">
        <v>98</v>
      </c>
      <c r="D14" s="11" t="s">
        <v>57</v>
      </c>
      <c r="E14" s="12">
        <v>994000035860</v>
      </c>
      <c r="F14" s="11" t="s">
        <v>33</v>
      </c>
      <c r="G14" s="11">
        <v>800094755</v>
      </c>
      <c r="H14" s="13" t="s">
        <v>62</v>
      </c>
      <c r="I14" s="11">
        <v>800094755</v>
      </c>
      <c r="J14" s="11" t="s">
        <v>62</v>
      </c>
      <c r="K14" s="11" t="s">
        <v>94</v>
      </c>
      <c r="L14" s="14">
        <v>31506</v>
      </c>
      <c r="M14" s="11" t="s">
        <v>58</v>
      </c>
      <c r="N14" s="11" t="s">
        <v>53</v>
      </c>
      <c r="O14" s="15">
        <v>46054</v>
      </c>
      <c r="P14" s="16">
        <v>46079</v>
      </c>
      <c r="Q14" s="17">
        <v>169184</v>
      </c>
      <c r="R14" s="17">
        <v>0</v>
      </c>
      <c r="S14" s="17">
        <f>Consolidacion[[#This Row],[VLR RESERVA CIA]]+Consolidacion[[#This Row],[VLR PAGADO CIA]]</f>
        <v>169184</v>
      </c>
      <c r="T14" s="11" t="s">
        <v>39</v>
      </c>
      <c r="U14" s="11">
        <v>100</v>
      </c>
      <c r="V14" s="18" t="s">
        <v>57</v>
      </c>
    </row>
    <row r="15" spans="1:22" x14ac:dyDescent="0.25">
      <c r="A15" s="10">
        <v>930</v>
      </c>
      <c r="B15" s="11" t="s">
        <v>50</v>
      </c>
      <c r="C15" s="11">
        <v>40</v>
      </c>
      <c r="D15" s="11" t="s">
        <v>32</v>
      </c>
      <c r="E15" s="12">
        <v>994000000363</v>
      </c>
      <c r="F15" s="11" t="s">
        <v>33</v>
      </c>
      <c r="G15" s="11">
        <v>800094755</v>
      </c>
      <c r="H15" s="13" t="s">
        <v>62</v>
      </c>
      <c r="I15" s="11">
        <v>800094755</v>
      </c>
      <c r="J15" s="11" t="s">
        <v>62</v>
      </c>
      <c r="K15" s="11" t="s">
        <v>95</v>
      </c>
      <c r="L15" s="14">
        <v>37722</v>
      </c>
      <c r="M15" s="11" t="s">
        <v>42</v>
      </c>
      <c r="N15" s="11"/>
      <c r="O15" s="15">
        <v>45965</v>
      </c>
      <c r="P15" s="16">
        <v>46136</v>
      </c>
      <c r="Q15" s="17">
        <v>3781284</v>
      </c>
      <c r="R15" s="17">
        <v>0</v>
      </c>
      <c r="S15" s="17">
        <f>Consolidacion[[#This Row],[VLR RESERVA CIA]]+Consolidacion[[#This Row],[VLR PAGADO CIA]]</f>
        <v>3781284</v>
      </c>
      <c r="T15" s="11" t="s">
        <v>39</v>
      </c>
      <c r="U15" s="11">
        <v>100</v>
      </c>
      <c r="V15" s="18" t="s">
        <v>32</v>
      </c>
    </row>
    <row r="16" spans="1:22" x14ac:dyDescent="0.25">
      <c r="A16" s="10">
        <v>930</v>
      </c>
      <c r="B16" s="11" t="s">
        <v>50</v>
      </c>
      <c r="C16" s="11">
        <v>40</v>
      </c>
      <c r="D16" s="11" t="s">
        <v>32</v>
      </c>
      <c r="E16" s="12">
        <v>994000000363</v>
      </c>
      <c r="F16" s="11" t="s">
        <v>33</v>
      </c>
      <c r="G16" s="11">
        <v>800094755</v>
      </c>
      <c r="H16" s="13" t="s">
        <v>62</v>
      </c>
      <c r="I16" s="11">
        <v>800094755</v>
      </c>
      <c r="J16" s="11" t="s">
        <v>62</v>
      </c>
      <c r="K16" s="11" t="s">
        <v>63</v>
      </c>
      <c r="L16" s="14">
        <v>37282</v>
      </c>
      <c r="M16" s="11" t="s">
        <v>40</v>
      </c>
      <c r="N16" s="11"/>
      <c r="O16" s="15">
        <v>45916</v>
      </c>
      <c r="P16" s="16">
        <v>45916</v>
      </c>
      <c r="Q16" s="17">
        <v>5536362</v>
      </c>
      <c r="R16" s="17">
        <v>0</v>
      </c>
      <c r="S16" s="17">
        <f>Consolidacion[[#This Row],[VLR RESERVA CIA]]+Consolidacion[[#This Row],[VLR PAGADO CIA]]</f>
        <v>5536362</v>
      </c>
      <c r="T16" s="11" t="s">
        <v>39</v>
      </c>
      <c r="U16" s="11">
        <v>100</v>
      </c>
      <c r="V16" s="18" t="s">
        <v>32</v>
      </c>
    </row>
    <row r="17" spans="1:22" x14ac:dyDescent="0.25">
      <c r="A17" s="10">
        <v>930</v>
      </c>
      <c r="B17" s="11" t="s">
        <v>50</v>
      </c>
      <c r="C17" s="11">
        <v>40</v>
      </c>
      <c r="D17" s="11" t="s">
        <v>32</v>
      </c>
      <c r="E17" s="12">
        <v>994000000363</v>
      </c>
      <c r="F17" s="11" t="s">
        <v>33</v>
      </c>
      <c r="G17" s="11">
        <v>800094755</v>
      </c>
      <c r="H17" s="13" t="s">
        <v>62</v>
      </c>
      <c r="I17" s="11">
        <v>800094755</v>
      </c>
      <c r="J17" s="11" t="s">
        <v>62</v>
      </c>
      <c r="K17" s="11" t="s">
        <v>74</v>
      </c>
      <c r="L17" s="14">
        <v>37386</v>
      </c>
      <c r="M17" s="11" t="s">
        <v>41</v>
      </c>
      <c r="N17" s="11"/>
      <c r="O17" s="15">
        <v>45934</v>
      </c>
      <c r="P17" s="16">
        <v>45966</v>
      </c>
      <c r="Q17" s="17">
        <v>13200000</v>
      </c>
      <c r="R17" s="17">
        <v>0</v>
      </c>
      <c r="S17" s="17">
        <f>Consolidacion[[#This Row],[VLR RESERVA CIA]]+Consolidacion[[#This Row],[VLR PAGADO CIA]]</f>
        <v>13200000</v>
      </c>
      <c r="T17" s="11" t="s">
        <v>39</v>
      </c>
      <c r="U17" s="11">
        <v>100</v>
      </c>
      <c r="V17" s="18" t="s">
        <v>32</v>
      </c>
    </row>
    <row r="18" spans="1:22" x14ac:dyDescent="0.25">
      <c r="A18" s="10">
        <v>930</v>
      </c>
      <c r="B18" s="11" t="s">
        <v>50</v>
      </c>
      <c r="C18" s="11">
        <v>40</v>
      </c>
      <c r="D18" s="11" t="s">
        <v>32</v>
      </c>
      <c r="E18" s="12">
        <v>994000000363</v>
      </c>
      <c r="F18" s="11" t="s">
        <v>33</v>
      </c>
      <c r="G18" s="11">
        <v>800094755</v>
      </c>
      <c r="H18" s="13" t="s">
        <v>62</v>
      </c>
      <c r="I18" s="11">
        <v>800094755</v>
      </c>
      <c r="J18" s="11" t="s">
        <v>62</v>
      </c>
      <c r="K18" s="11" t="s">
        <v>69</v>
      </c>
      <c r="L18" s="14">
        <v>37321</v>
      </c>
      <c r="M18" s="11" t="s">
        <v>42</v>
      </c>
      <c r="N18" s="11"/>
      <c r="O18" s="15">
        <v>45926</v>
      </c>
      <c r="P18" s="16">
        <v>45931</v>
      </c>
      <c r="Q18" s="17">
        <v>3781284</v>
      </c>
      <c r="R18" s="17">
        <v>0</v>
      </c>
      <c r="S18" s="17">
        <f>Consolidacion[[#This Row],[VLR RESERVA CIA]]+Consolidacion[[#This Row],[VLR PAGADO CIA]]</f>
        <v>3781284</v>
      </c>
      <c r="T18" s="11" t="s">
        <v>39</v>
      </c>
      <c r="U18" s="11">
        <v>100</v>
      </c>
      <c r="V18" s="18" t="s">
        <v>32</v>
      </c>
    </row>
    <row r="19" spans="1:22" x14ac:dyDescent="0.25">
      <c r="A19" s="10">
        <v>930</v>
      </c>
      <c r="B19" s="11" t="s">
        <v>50</v>
      </c>
      <c r="C19" s="11">
        <v>40</v>
      </c>
      <c r="D19" s="11" t="s">
        <v>32</v>
      </c>
      <c r="E19" s="12">
        <v>994000000363</v>
      </c>
      <c r="F19" s="11" t="s">
        <v>33</v>
      </c>
      <c r="G19" s="11">
        <v>800094755</v>
      </c>
      <c r="H19" s="13" t="s">
        <v>62</v>
      </c>
      <c r="I19" s="11">
        <v>800094755</v>
      </c>
      <c r="J19" s="11" t="s">
        <v>62</v>
      </c>
      <c r="K19" s="11" t="s">
        <v>85</v>
      </c>
      <c r="L19" s="14">
        <v>37635</v>
      </c>
      <c r="M19" s="11" t="s">
        <v>40</v>
      </c>
      <c r="N19" s="11"/>
      <c r="O19" s="15">
        <v>45970</v>
      </c>
      <c r="P19" s="16">
        <v>46086</v>
      </c>
      <c r="Q19" s="17">
        <v>5536362</v>
      </c>
      <c r="R19" s="17">
        <v>0</v>
      </c>
      <c r="S19" s="17">
        <f>Consolidacion[[#This Row],[VLR RESERVA CIA]]+Consolidacion[[#This Row],[VLR PAGADO CIA]]</f>
        <v>5536362</v>
      </c>
      <c r="T19" s="11" t="s">
        <v>39</v>
      </c>
      <c r="U19" s="11">
        <v>100</v>
      </c>
      <c r="V19" s="18" t="s">
        <v>32</v>
      </c>
    </row>
    <row r="20" spans="1:22" x14ac:dyDescent="0.25">
      <c r="A20" s="19">
        <v>930</v>
      </c>
      <c r="B20" s="20" t="s">
        <v>50</v>
      </c>
      <c r="C20" s="20">
        <v>40</v>
      </c>
      <c r="D20" s="20" t="s">
        <v>32</v>
      </c>
      <c r="E20" s="21">
        <v>994000000363</v>
      </c>
      <c r="F20" s="20" t="s">
        <v>33</v>
      </c>
      <c r="G20" s="20">
        <v>800094755</v>
      </c>
      <c r="H20" s="22" t="s">
        <v>62</v>
      </c>
      <c r="I20" s="20">
        <v>800094755</v>
      </c>
      <c r="J20" s="20" t="s">
        <v>62</v>
      </c>
      <c r="K20" s="20" t="s">
        <v>87</v>
      </c>
      <c r="L20" s="23">
        <v>37658</v>
      </c>
      <c r="M20" s="20" t="s">
        <v>41</v>
      </c>
      <c r="N20" s="20"/>
      <c r="O20" s="24">
        <v>46077</v>
      </c>
      <c r="P20" s="25">
        <v>46099</v>
      </c>
      <c r="Q20" s="26">
        <v>37820663</v>
      </c>
      <c r="R20" s="26">
        <v>0</v>
      </c>
      <c r="S20" s="26">
        <f>Consolidacion[[#This Row],[VLR RESERVA CIA]]+Consolidacion[[#This Row],[VLR PAGADO CIA]]</f>
        <v>37820663</v>
      </c>
      <c r="T20" s="20" t="s">
        <v>39</v>
      </c>
      <c r="U20" s="20">
        <v>100</v>
      </c>
      <c r="V20" s="27" t="s">
        <v>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Reservas</vt:lpstr>
      <vt:lpstr>Pagados</vt:lpstr>
      <vt:lpstr>Consolidacion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DANIEL CITA GORDILLO</dc:creator>
  <cp:lastModifiedBy>HELVER STIBEN ZULETA BOHORQUEZ</cp:lastModifiedBy>
  <dcterms:created xsi:type="dcterms:W3CDTF">2025-08-27T19:06:53Z</dcterms:created>
  <dcterms:modified xsi:type="dcterms:W3CDTF">2026-07-08T16:21:25Z</dcterms:modified>
</cp:coreProperties>
</file>