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/>
  <mc:AlternateContent xmlns:mc="http://schemas.openxmlformats.org/markup-compatibility/2006">
    <mc:Choice Requires="x15">
      <x15ac:absPath xmlns:x15ac="http://schemas.microsoft.com/office/spreadsheetml/2010/11/ac" url="/Users/johanataborda/Library/Mobile Documents/com~apple~CloudDocs/UGPP/2026 /CONTRATOS 2DO SEMESTRE /fwddocumentosprecontractualesdiogeneslopez/"/>
    </mc:Choice>
  </mc:AlternateContent>
  <xr:revisionPtr revIDLastSave="0" documentId="13_ncr:1_{F8A14F5E-13A9-CD45-B54B-8D536DABEEE5}" xr6:coauthVersionLast="47" xr6:coauthVersionMax="47" xr10:uidLastSave="{00000000-0000-0000-0000-000000000000}"/>
  <bookViews>
    <workbookView xWindow="4300" yWindow="780" windowWidth="19420" windowHeight="10300" activeTab="5" xr2:uid="{00000000-000D-0000-FFFF-FFFF00000000}"/>
  </bookViews>
  <sheets>
    <sheet name="Portada" sheetId="1" r:id="rId1"/>
    <sheet name="RODRIGUEZ MARTIN LUIS MIGUEL" sheetId="2" state="hidden" r:id="rId2"/>
    <sheet name="VIVIAN DANIELA ROMERO ROCHA " sheetId="3" state="hidden" r:id="rId3"/>
    <sheet name="RAQUEL ARELYS GUEDEZ CANO" sheetId="4" state="hidden" r:id="rId4"/>
    <sheet name="Portada." sheetId="5" r:id="rId5"/>
    <sheet name="Verificación" sheetId="6" r:id="rId6"/>
    <sheet name="TORRES LLANOS PAOLA MARCELA " sheetId="7" state="hidden" r:id="rId7"/>
    <sheet name="VICTOR JULIO RIAÑO SANDOVAL" sheetId="8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y4GkpTwLm45WXz4X2kOMAEldEQ5tjdoc4sWitsSvLtE="/>
    </ext>
  </extLst>
</workbook>
</file>

<file path=xl/calcChain.xml><?xml version="1.0" encoding="utf-8"?>
<calcChain xmlns="http://schemas.openxmlformats.org/spreadsheetml/2006/main">
  <c r="L33" i="6" l="1"/>
  <c r="K33" i="6"/>
  <c r="J33" i="6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H30" i="8" s="1"/>
  <c r="H31" i="8" s="1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H30" i="7" s="1"/>
  <c r="H31" i="7" s="1"/>
  <c r="L34" i="6"/>
  <c r="K34" i="6"/>
  <c r="J34" i="6"/>
  <c r="L32" i="6"/>
  <c r="K32" i="6"/>
  <c r="J32" i="6"/>
  <c r="L31" i="6"/>
  <c r="K31" i="6"/>
  <c r="J31" i="6"/>
  <c r="L30" i="6"/>
  <c r="K30" i="6"/>
  <c r="J30" i="6"/>
  <c r="L29" i="6"/>
  <c r="K29" i="6"/>
  <c r="J29" i="6"/>
  <c r="J29" i="4"/>
  <c r="I29" i="4"/>
  <c r="H29" i="4"/>
  <c r="J28" i="4"/>
  <c r="I28" i="4"/>
  <c r="H28" i="4"/>
  <c r="J27" i="4"/>
  <c r="I27" i="4"/>
  <c r="H27" i="4"/>
  <c r="J26" i="4"/>
  <c r="J30" i="4" s="1"/>
  <c r="J31" i="4" s="1"/>
  <c r="I26" i="4"/>
  <c r="H26" i="4"/>
  <c r="J25" i="4"/>
  <c r="I25" i="4"/>
  <c r="I30" i="4" s="1"/>
  <c r="I31" i="4" s="1"/>
  <c r="H25" i="4"/>
  <c r="J24" i="4"/>
  <c r="I24" i="4"/>
  <c r="H24" i="4"/>
  <c r="J29" i="3"/>
  <c r="I29" i="3"/>
  <c r="H29" i="3"/>
  <c r="J28" i="3"/>
  <c r="I28" i="3"/>
  <c r="H28" i="3"/>
  <c r="J27" i="3"/>
  <c r="I27" i="3"/>
  <c r="H27" i="3"/>
  <c r="H30" i="3" s="1"/>
  <c r="H31" i="3" s="1"/>
  <c r="J26" i="3"/>
  <c r="I26" i="3"/>
  <c r="H26" i="3"/>
  <c r="J25" i="3"/>
  <c r="J30" i="3" s="1"/>
  <c r="J31" i="3" s="1"/>
  <c r="I25" i="3"/>
  <c r="H25" i="3"/>
  <c r="J24" i="3"/>
  <c r="I24" i="3"/>
  <c r="H24" i="3"/>
  <c r="J29" i="2"/>
  <c r="I29" i="2"/>
  <c r="H29" i="2"/>
  <c r="J28" i="2"/>
  <c r="I28" i="2"/>
  <c r="H28" i="2"/>
  <c r="J27" i="2"/>
  <c r="I27" i="2"/>
  <c r="H27" i="2"/>
  <c r="J26" i="2"/>
  <c r="I26" i="2"/>
  <c r="H26" i="2"/>
  <c r="J25" i="2"/>
  <c r="I25" i="2"/>
  <c r="H25" i="2"/>
  <c r="J24" i="2"/>
  <c r="I24" i="2"/>
  <c r="H24" i="2"/>
  <c r="H30" i="2" s="1"/>
  <c r="H31" i="2" s="1"/>
  <c r="J30" i="2" l="1"/>
  <c r="J31" i="2" s="1"/>
  <c r="I30" i="7"/>
  <c r="I31" i="7" s="1"/>
  <c r="I33" i="7" s="1"/>
  <c r="I30" i="8"/>
  <c r="I31" i="8" s="1"/>
  <c r="I30" i="3"/>
  <c r="I31" i="3" s="1"/>
  <c r="I33" i="3" s="1"/>
  <c r="H30" i="4"/>
  <c r="H31" i="4" s="1"/>
  <c r="I33" i="4" s="1"/>
  <c r="J30" i="7"/>
  <c r="J31" i="7" s="1"/>
  <c r="J30" i="8"/>
  <c r="J31" i="8" s="1"/>
  <c r="I30" i="2"/>
  <c r="I31" i="2" s="1"/>
  <c r="I33" i="2" s="1"/>
  <c r="J35" i="6"/>
  <c r="J36" i="6" s="1"/>
  <c r="K35" i="6"/>
  <c r="K36" i="6" s="1"/>
  <c r="L35" i="6"/>
  <c r="L36" i="6" s="1"/>
  <c r="I33" i="8"/>
  <c r="J37" i="6" l="1"/>
</calcChain>
</file>

<file path=xl/sharedStrings.xml><?xml version="1.0" encoding="utf-8"?>
<sst xmlns="http://schemas.openxmlformats.org/spreadsheetml/2006/main" count="364" uniqueCount="168">
  <si>
    <t xml:space="preserve">
ANEXO 1 
GA-PRO-004</t>
  </si>
  <si>
    <t xml:space="preserve"> FORMATO
CUADRO EXPERIENCIA</t>
  </si>
  <si>
    <t>HOJA DE APROBACION</t>
  </si>
  <si>
    <t>Preparado por:</t>
  </si>
  <si>
    <t>Revisado por:</t>
  </si>
  <si>
    <t>Aprobado por:</t>
  </si>
  <si>
    <t>Nombre:</t>
  </si>
  <si>
    <t>Adriana P. Romero Méndez</t>
  </si>
  <si>
    <t>Dora L. Sánchez Becerra</t>
  </si>
  <si>
    <t>Cargo:</t>
  </si>
  <si>
    <t>Profesional Especializado Subdirección Administrativa</t>
  </si>
  <si>
    <t>Subdirectora Administrativa €</t>
  </si>
  <si>
    <t>Fecha</t>
  </si>
  <si>
    <t>20 de Diciembre de 2023</t>
  </si>
  <si>
    <t>de Diciembre de 2023</t>
  </si>
  <si>
    <t>HOJA DE CONTROL DE CAMBIOS</t>
  </si>
  <si>
    <t>Versión</t>
  </si>
  <si>
    <t>Acción</t>
  </si>
  <si>
    <t>Descripción de la acción</t>
  </si>
  <si>
    <t>Numeral</t>
  </si>
  <si>
    <t>Responsable</t>
  </si>
  <si>
    <t>1.0</t>
  </si>
  <si>
    <t>Creación</t>
  </si>
  <si>
    <t>Creación del formato</t>
  </si>
  <si>
    <t>Todos</t>
  </si>
  <si>
    <t>Adriana P. Romero Méndez
Edgar Cobos Parra</t>
  </si>
  <si>
    <t>Antes de usar este documento revise el listado maestro  de documentos y verifique que esta es la última versión.</t>
  </si>
  <si>
    <t>AP-FOR-004 V 1.1</t>
  </si>
  <si>
    <t>FORMATO CUADRO EXPERIENCIA</t>
  </si>
  <si>
    <t>NOMBRE CONTRATISTA:</t>
  </si>
  <si>
    <t xml:space="preserve"> LUIS MIGUEL RODRIGUEZ MARTIN</t>
  </si>
  <si>
    <t>C.C.</t>
  </si>
  <si>
    <t>REQUISITOS: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</si>
  <si>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</si>
  <si>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AAAA</t>
  </si>
  <si>
    <t>MM</t>
  </si>
  <si>
    <t>DD</t>
  </si>
  <si>
    <t>TITULO DE BACHILLER: (BACHILLER COMERCIAL)</t>
  </si>
  <si>
    <t>TITULO TECNICO PROFESIONAL:  (VER EQUIVALENCIA)</t>
  </si>
  <si>
    <t>TITULO TECNOLOGO: (N/A)</t>
  </si>
  <si>
    <t xml:space="preserve">TERMINACION DE MATERIAS: </t>
  </si>
  <si>
    <t>TITULO PROFESIONAL: ABOGADO</t>
  </si>
  <si>
    <t>TITULO POSGRADO: (N/A)</t>
  </si>
  <si>
    <t>TARJETA PROFESIONAL O REGISTRO: SI APLICA</t>
  </si>
  <si>
    <t>FECHA INICIO</t>
  </si>
  <si>
    <t>FECHA FIN</t>
  </si>
  <si>
    <t>TOTAL</t>
  </si>
  <si>
    <t>Empleador</t>
  </si>
  <si>
    <t>Año</t>
  </si>
  <si>
    <t>Mes</t>
  </si>
  <si>
    <t>Día</t>
  </si>
  <si>
    <t>Años</t>
  </si>
  <si>
    <t>Meses</t>
  </si>
  <si>
    <t>Días</t>
  </si>
  <si>
    <t>COLVISTA S.A.S</t>
  </si>
  <si>
    <t>UNION TEMPORAL SERVICIOS BPO</t>
  </si>
  <si>
    <t>INFORMATICA DOCUMENTAL</t>
  </si>
  <si>
    <t>MISION TEMPORAL</t>
  </si>
  <si>
    <t>AMÉRICAS BUSINESS PROCESS SERVICES S.A</t>
  </si>
  <si>
    <t>Total</t>
  </si>
  <si>
    <t>MESES</t>
  </si>
  <si>
    <t xml:space="preserve">TOTAL MESES </t>
  </si>
  <si>
    <t xml:space="preserve">EQUIVALENCIA: </t>
  </si>
  <si>
    <t>En orden al  paragrafo segundo, del artículo cuarto "EQUIVALENCIA ENTRE ESTUDIOS Y EXPERIENCIAS", de la Resolución No. 1370 del 29 de noviembre de 2021, La exigencia del titulo de formacion tecnica profesional sera equiparable  a seis semestres de eduacion superiror aprobados en la modalidad de tecnologia o profesional para los niveles 4,5 y 6 de la categoria 2 de la tabla.</t>
  </si>
  <si>
    <t>OBSERVACIONES: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</si>
  <si>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</si>
  <si>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</si>
  <si>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</si>
  <si>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</si>
  <si>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ANEXO 1 GA-PRO-004</t>
  </si>
  <si>
    <t>V 2.0</t>
  </si>
  <si>
    <t>Página 1 de 1</t>
  </si>
  <si>
    <t xml:space="preserve">VIVIAN DANIELA ROMERO ROCHA 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</si>
  <si>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</si>
  <si>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TERMINACION DE MATERIAS:  ABOGADO</t>
  </si>
  <si>
    <t>TITULO PROFESIONAL: PENDIENTE DE GRADO</t>
  </si>
  <si>
    <t>TORREGROZA &amp; DIAZGRANADOS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</si>
  <si>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</si>
  <si>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</si>
  <si>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</si>
  <si>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</si>
  <si>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RAQUEL ARELYS GUEDEZ CANO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</si>
  <si>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</si>
  <si>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TERMINACION DE MATERIAS: (N/A)</t>
  </si>
  <si>
    <t>TITULO PROFESIONAL: ABOGADA</t>
  </si>
  <si>
    <t>A TIEMPO S.A.S</t>
  </si>
  <si>
    <t>SOLUCIONES JURIDICAS EFECTIVAS MG S.A.S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</si>
  <si>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</si>
  <si>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</si>
  <si>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</si>
  <si>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</si>
  <si>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 xml:space="preserve"> FORMATO
VERIFICACIÓN DE FORMACIÓN ACÁDEMICA Y DE EXPERIENCIA</t>
  </si>
  <si>
    <t>Jorge Enrique Zambrano Velandia</t>
  </si>
  <si>
    <t>Paula Andrea Zapata</t>
  </si>
  <si>
    <t>Profesional especializado de la Direccion de Seguimiento y Mejoramiento de Procesos</t>
  </si>
  <si>
    <t xml:space="preserve">Subdirectora Administrativa </t>
  </si>
  <si>
    <t>Septiembre 19 de 2024</t>
  </si>
  <si>
    <t>Octubre 7 de 2024</t>
  </si>
  <si>
    <t>2.0</t>
  </si>
  <si>
    <t>Modificación</t>
  </si>
  <si>
    <t xml:space="preserve">Se modifican los requisitos 
Se modifica la observación de la aplicación de Equivalencias
Se modifican los apartes de Elaboró, Revisó  /V.B y Verificó </t>
  </si>
  <si>
    <t xml:space="preserve">Adriana P. Romero Méndez
</t>
  </si>
  <si>
    <t>3.0</t>
  </si>
  <si>
    <t>Se modifican formulas, título y estructura del documento</t>
  </si>
  <si>
    <r>
      <rPr>
        <b/>
        <sz val="11"/>
        <color theme="1"/>
        <rFont val="Verdana"/>
        <family val="2"/>
      </rPr>
      <t xml:space="preserve">VERIFICACIÓN DE FORMACIÓN ACÁDEMICA Y DE EXPERIENCIA
</t>
    </r>
    <r>
      <rPr>
        <sz val="9"/>
        <color theme="1"/>
        <rFont val="Verdana"/>
        <family val="2"/>
      </rPr>
      <t>(Contratos de prestación de servicios - persona natural)</t>
    </r>
  </si>
  <si>
    <t>CONTRATISTA</t>
  </si>
  <si>
    <t>CC</t>
  </si>
  <si>
    <t>VERIFICACIÓN FORMACIÓN ACÁDEMICA</t>
  </si>
  <si>
    <t>Nivel académico</t>
  </si>
  <si>
    <t>Título obtenido</t>
  </si>
  <si>
    <r>
      <rPr>
        <b/>
        <sz val="9"/>
        <color theme="1"/>
        <rFont val="Verdana"/>
        <family val="2"/>
      </rPr>
      <t xml:space="preserve">Fecha de grado
</t>
    </r>
    <r>
      <rPr>
        <sz val="9"/>
        <color theme="1"/>
        <rFont val="Verdana"/>
        <family val="2"/>
      </rPr>
      <t>(dd/aa/mm)</t>
    </r>
  </si>
  <si>
    <t>Bachillerato / Secundaria</t>
  </si>
  <si>
    <t>Técnico Profesional</t>
  </si>
  <si>
    <t>Tecnologo</t>
  </si>
  <si>
    <t>Profesional</t>
  </si>
  <si>
    <t>Especialización</t>
  </si>
  <si>
    <t>Maestría</t>
  </si>
  <si>
    <t>Doctorado</t>
  </si>
  <si>
    <t>Tarjeta profesional o registro (si aplica)</t>
  </si>
  <si>
    <t>Observaciones de la formación acádemica:</t>
  </si>
  <si>
    <t>DILIGENCIAR DE CONFORMIDAD CON EL PERFIL REQUERIDO, NO TENER EN CUENTA ESTUDIOS QUE NO SE SOLICITA EN EL PERFIL DE LA CONTRATACIÓN A NO SER QUE SE APLIQUE EQUIVALENCIA Y SE DEBE DEJAR LA NOTA EN LA PARTE DE OBSERVACIONES</t>
  </si>
  <si>
    <t>VERIFICACIÓN EXPERIENCIA LABORAL</t>
  </si>
  <si>
    <r>
      <rPr>
        <b/>
        <sz val="9"/>
        <color theme="1"/>
        <rFont val="Verdana"/>
        <family val="2"/>
      </rPr>
      <t xml:space="preserve">Desde
</t>
    </r>
    <r>
      <rPr>
        <sz val="9"/>
        <color theme="1"/>
        <rFont val="Verdana"/>
        <family val="2"/>
      </rPr>
      <t>(dd/mm/aa)</t>
    </r>
  </si>
  <si>
    <r>
      <rPr>
        <b/>
        <sz val="9"/>
        <color theme="1"/>
        <rFont val="Verdana"/>
        <family val="2"/>
      </rPr>
      <t xml:space="preserve">Hasta
</t>
    </r>
    <r>
      <rPr>
        <sz val="9"/>
        <color theme="1"/>
        <rFont val="Verdana"/>
        <family val="2"/>
      </rPr>
      <t>(dd/mm/aa)</t>
    </r>
  </si>
  <si>
    <t>Total cada experiencia</t>
  </si>
  <si>
    <t>Total de la experiencia (años, meses, días)</t>
  </si>
  <si>
    <t>Total experiencia expresada en meses</t>
  </si>
  <si>
    <t>Total de la experiencia certificada (meses)</t>
  </si>
  <si>
    <t>DILIGENCIAR SOLO CON EXPERIENCIA REQUERIDA PARA EL CUMPLIMIENTO DEL PERFIL, INCLUIR INFORMACIÓN DE ENTIDAD, NUMERO DE CONTRATO Y LAS FECHAS SOLO DE PERIODOS EFECTIVAMENTE EJECUTADOS YQUE NO SE TRALAPEN TIEMPOS ENTRE SI. VERIFICAR QUE SEA EXPERIENCIA RELACIONADA</t>
  </si>
  <si>
    <t>EQUIVALENCIA</t>
  </si>
  <si>
    <t>OBSERVACIONES</t>
  </si>
  <si>
    <t>Elaboración / Verificación</t>
  </si>
  <si>
    <t>Rol</t>
  </si>
  <si>
    <t>Nombre</t>
  </si>
  <si>
    <t>Cargo</t>
  </si>
  <si>
    <t>Dirección / Subdirección</t>
  </si>
  <si>
    <t>Elaboración</t>
  </si>
  <si>
    <t>Revisión / verificación</t>
  </si>
  <si>
    <t>Verificación cuantitativa</t>
  </si>
  <si>
    <t>PAOLA MARCELA TORRES LLANOS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</si>
  <si>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</si>
  <si>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OLGA MERCEDES PINILLOS ROCHA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</si>
  <si>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</si>
  <si>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</si>
  <si>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</si>
  <si>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</si>
  <si>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VICTOR JULIO RIAÑO SANDOVAL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</si>
  <si>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</si>
  <si>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SERVICIOS BPO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</si>
  <si>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</si>
  <si>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</si>
  <si>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</si>
  <si>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</si>
  <si>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 xml:space="preserve">NO APLICA </t>
  </si>
  <si>
    <t>DIOGENES LOPEZ</t>
  </si>
  <si>
    <t>KAREN CASTRO CASTRO</t>
  </si>
  <si>
    <t>SUBDIRECTOR</t>
  </si>
  <si>
    <t xml:space="preserve">DEFENSA JURIDICA PENSIONAL </t>
  </si>
  <si>
    <t xml:space="preserve">Procedimientos Judiciales </t>
  </si>
  <si>
    <t xml:space="preserve">Administrador Publico </t>
  </si>
  <si>
    <t>1244274-T</t>
  </si>
  <si>
    <t xml:space="preserve">Gerencia Publica </t>
  </si>
  <si>
    <t xml:space="preserve">Alcaldia de Apartadó </t>
  </si>
  <si>
    <t>Ministerio de Agricultura y Desarrollo Rural</t>
  </si>
  <si>
    <t>Tramitar Colombia del Sinu</t>
  </si>
  <si>
    <t>Soluciones con Vision Jomar</t>
  </si>
  <si>
    <t>REQUISITOS: PERFIL REQUERIDO (Categoría III– Nivel 5)</t>
  </si>
  <si>
    <t>Formación Académica: Título de Formación Tecnólogo en temas administrativo y/o financieros
Experiencia mínima: Treinta (30) meses de experiencia en temas administrativo	y/o	financieros contables y/o presupuestales y/o financieros.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</si>
</sst>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0.0"/>
    <numFmt numFmtId="166" formatCode="[$-240A]d&quot; de &quot;mmmm&quot; de &quot;yyyy"/>
  </numFmts>
  <fonts count="32" x14ac:knownFonts="1">
    <font>
      <sz val="11"/>
      <color theme="1"/>
      <name val="Calibri"/>
      <scheme val="minor"/>
    </font>
    <font>
      <b/>
      <sz val="11"/>
      <color theme="1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11"/>
      <color theme="1"/>
      <name val="Montserrat"/>
    </font>
    <font>
      <b/>
      <sz val="11"/>
      <color theme="1"/>
      <name val="Montserrat"/>
    </font>
    <font>
      <b/>
      <sz val="9"/>
      <color theme="1"/>
      <name val="Montserrat"/>
    </font>
    <font>
      <sz val="9"/>
      <color theme="1"/>
      <name val="Montserrat"/>
    </font>
    <font>
      <sz val="10"/>
      <color theme="1"/>
      <name val="Montserrat"/>
    </font>
    <font>
      <sz val="9"/>
      <color rgb="FFFF0000"/>
      <name val="Montserrat"/>
    </font>
    <font>
      <sz val="11"/>
      <color theme="1"/>
      <name val="Calibri"/>
      <family val="2"/>
    </font>
    <font>
      <sz val="9"/>
      <color rgb="FF000000"/>
      <name val="Montserrat"/>
    </font>
    <font>
      <sz val="8"/>
      <color theme="1"/>
      <name val="Montserrat"/>
    </font>
    <font>
      <sz val="8"/>
      <color theme="1"/>
      <name val="Calibri"/>
      <family val="2"/>
    </font>
    <font>
      <sz val="7"/>
      <color theme="1"/>
      <name val="Montserrat"/>
    </font>
    <font>
      <b/>
      <sz val="8"/>
      <color theme="1"/>
      <name val="Montserrat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9"/>
      <color rgb="FF000000"/>
      <name val="Verdana"/>
      <family val="2"/>
    </font>
    <font>
      <sz val="7"/>
      <color rgb="FF595959"/>
      <name val="Verdana"/>
      <family val="2"/>
    </font>
    <font>
      <b/>
      <sz val="10"/>
      <color theme="1"/>
      <name val="Montserrat"/>
    </font>
    <font>
      <b/>
      <sz val="7"/>
      <color theme="1"/>
      <name val="Montserrat"/>
    </font>
    <font>
      <sz val="8"/>
      <color theme="1"/>
      <name val="Verdana"/>
      <family val="2"/>
    </font>
    <font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B8CCE4"/>
        <bgColor rgb="FFB8CCE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7F7F7F"/>
      </right>
      <top/>
      <bottom/>
      <diagonal/>
    </border>
    <border>
      <left style="medium">
        <color rgb="FF95B3D7"/>
      </left>
      <right/>
      <top style="medium">
        <color rgb="FF95B3D7"/>
      </top>
      <bottom style="thin">
        <color rgb="FF95B3D7"/>
      </bottom>
      <diagonal/>
    </border>
    <border>
      <left/>
      <right style="thin">
        <color rgb="FF95B3D7"/>
      </right>
      <top style="medium">
        <color rgb="FF95B3D7"/>
      </top>
      <bottom style="thin">
        <color rgb="FF95B3D7"/>
      </bottom>
      <diagonal/>
    </border>
    <border>
      <left style="thin">
        <color rgb="FF95B3D7"/>
      </left>
      <right/>
      <top style="medium">
        <color rgb="FF95B3D7"/>
      </top>
      <bottom style="thin">
        <color rgb="FF95B3D7"/>
      </bottom>
      <diagonal/>
    </border>
    <border>
      <left/>
      <right/>
      <top style="medium">
        <color rgb="FF95B3D7"/>
      </top>
      <bottom style="thin">
        <color rgb="FF95B3D7"/>
      </bottom>
      <diagonal/>
    </border>
    <border>
      <left/>
      <right style="medium">
        <color rgb="FF95B3D7"/>
      </right>
      <top style="medium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 style="medium">
        <color rgb="FF95B3D7"/>
      </bottom>
      <diagonal/>
    </border>
    <border>
      <left/>
      <right style="thin">
        <color rgb="FF95B3D7"/>
      </right>
      <top style="thin">
        <color rgb="FF95B3D7"/>
      </top>
      <bottom style="medium">
        <color rgb="FF95B3D7"/>
      </bottom>
      <diagonal/>
    </border>
    <border>
      <left style="thin">
        <color rgb="FF95B3D7"/>
      </left>
      <right/>
      <top style="thin">
        <color rgb="FF95B3D7"/>
      </top>
      <bottom style="medium">
        <color rgb="FF95B3D7"/>
      </bottom>
      <diagonal/>
    </border>
    <border>
      <left/>
      <right/>
      <top style="thin">
        <color rgb="FF95B3D7"/>
      </top>
      <bottom style="medium">
        <color rgb="FF95B3D7"/>
      </bottom>
      <diagonal/>
    </border>
    <border>
      <left/>
      <right style="medium">
        <color rgb="FF95B3D7"/>
      </right>
      <top style="thin">
        <color rgb="FF95B3D7"/>
      </top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/>
      <diagonal/>
    </border>
    <border>
      <left/>
      <right style="thin">
        <color rgb="FF95B3D7"/>
      </right>
      <top style="medium">
        <color rgb="FF95B3D7"/>
      </top>
      <bottom/>
      <diagonal/>
    </border>
    <border>
      <left style="thin">
        <color rgb="FF95B3D7"/>
      </left>
      <right/>
      <top style="medium">
        <color rgb="FF95B3D7"/>
      </top>
      <bottom/>
      <diagonal/>
    </border>
    <border>
      <left/>
      <right/>
      <top style="medium">
        <color rgb="FF95B3D7"/>
      </top>
      <bottom/>
      <diagonal/>
    </border>
    <border>
      <left/>
      <right style="medium">
        <color rgb="FF95B3D7"/>
      </right>
      <top style="medium">
        <color rgb="FF95B3D7"/>
      </top>
      <bottom/>
      <diagonal/>
    </border>
    <border>
      <left style="medium">
        <color rgb="FF95B3D7"/>
      </left>
      <right/>
      <top/>
      <bottom/>
      <diagonal/>
    </border>
    <border>
      <left/>
      <right style="thin">
        <color rgb="FF95B3D7"/>
      </right>
      <top/>
      <bottom/>
      <diagonal/>
    </border>
    <border>
      <left style="thin">
        <color rgb="FF95B3D7"/>
      </left>
      <right/>
      <top/>
      <bottom/>
      <diagonal/>
    </border>
    <border>
      <left/>
      <right style="medium">
        <color rgb="FF95B3D7"/>
      </right>
      <top/>
      <bottom/>
      <diagonal/>
    </border>
    <border>
      <left style="medium">
        <color rgb="FF95B3D7"/>
      </left>
      <right/>
      <top/>
      <bottom style="medium">
        <color rgb="FF95B3D7"/>
      </bottom>
      <diagonal/>
    </border>
    <border>
      <left/>
      <right style="thin">
        <color rgb="FF95B3D7"/>
      </right>
      <top/>
      <bottom style="medium">
        <color rgb="FF95B3D7"/>
      </bottom>
      <diagonal/>
    </border>
    <border>
      <left style="thin">
        <color rgb="FF95B3D7"/>
      </left>
      <right/>
      <top/>
      <bottom style="medium">
        <color rgb="FF95B3D7"/>
      </bottom>
      <diagonal/>
    </border>
    <border>
      <left/>
      <right/>
      <top/>
      <bottom style="medium">
        <color rgb="FF95B3D7"/>
      </bottom>
      <diagonal/>
    </border>
    <border>
      <left/>
      <right style="medium">
        <color rgb="FF95B3D7"/>
      </right>
      <top/>
      <bottom style="medium">
        <color rgb="FF95B3D7"/>
      </bottom>
      <diagonal/>
    </border>
    <border>
      <left style="medium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/>
      <right style="medium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 style="hair">
        <color rgb="FF95B3D7"/>
      </bottom>
      <diagonal/>
    </border>
    <border>
      <left/>
      <right style="thin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/>
      <top style="thin">
        <color rgb="FF95B3D7"/>
      </top>
      <bottom style="hair">
        <color rgb="FF95B3D7"/>
      </bottom>
      <diagonal/>
    </border>
    <border>
      <left/>
      <right/>
      <top style="thin">
        <color rgb="FF95B3D7"/>
      </top>
      <bottom style="hair">
        <color rgb="FF95B3D7"/>
      </bottom>
      <diagonal/>
    </border>
    <border>
      <left/>
      <right style="medium">
        <color rgb="FF95B3D7"/>
      </right>
      <top style="thin">
        <color rgb="FF95B3D7"/>
      </top>
      <bottom style="hair">
        <color rgb="FF95B3D7"/>
      </bottom>
      <diagonal/>
    </border>
    <border>
      <left style="medium">
        <color rgb="FF95B3D7"/>
      </left>
      <right/>
      <top style="hair">
        <color rgb="FF95B3D7"/>
      </top>
      <bottom style="hair">
        <color rgb="FF95B3D7"/>
      </bottom>
      <diagonal/>
    </border>
    <border>
      <left/>
      <right style="thin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/>
      <top style="hair">
        <color rgb="FF95B3D7"/>
      </top>
      <bottom style="hair">
        <color rgb="FF95B3D7"/>
      </bottom>
      <diagonal/>
    </border>
    <border>
      <left/>
      <right/>
      <top style="hair">
        <color rgb="FF95B3D7"/>
      </top>
      <bottom style="hair">
        <color rgb="FF95B3D7"/>
      </bottom>
      <diagonal/>
    </border>
    <border>
      <left/>
      <right style="medium">
        <color rgb="FF95B3D7"/>
      </right>
      <top style="hair">
        <color rgb="FF95B3D7"/>
      </top>
      <bottom style="hair">
        <color rgb="FF95B3D7"/>
      </bottom>
      <diagonal/>
    </border>
    <border>
      <left style="medium">
        <color rgb="FF95B3D7"/>
      </left>
      <right/>
      <top style="hair">
        <color rgb="FF95B3D7"/>
      </top>
      <bottom style="thin">
        <color rgb="FF95B3D7"/>
      </bottom>
      <diagonal/>
    </border>
    <border>
      <left/>
      <right style="thin">
        <color rgb="FF95B3D7"/>
      </right>
      <top style="hair">
        <color rgb="FF95B3D7"/>
      </top>
      <bottom style="thin">
        <color rgb="FF95B3D7"/>
      </bottom>
      <diagonal/>
    </border>
    <border>
      <left style="thin">
        <color rgb="FF95B3D7"/>
      </left>
      <right/>
      <top style="hair">
        <color rgb="FF95B3D7"/>
      </top>
      <bottom style="thin">
        <color rgb="FF95B3D7"/>
      </bottom>
      <diagonal/>
    </border>
    <border>
      <left/>
      <right/>
      <top style="hair">
        <color rgb="FF95B3D7"/>
      </top>
      <bottom style="thin">
        <color rgb="FF95B3D7"/>
      </bottom>
      <diagonal/>
    </border>
    <border>
      <left/>
      <right style="medium">
        <color rgb="FF95B3D7"/>
      </right>
      <top style="hair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/>
      <diagonal/>
    </border>
    <border>
      <left/>
      <right/>
      <top style="thin">
        <color rgb="FF95B3D7"/>
      </top>
      <bottom/>
      <diagonal/>
    </border>
    <border>
      <left/>
      <right style="medium">
        <color rgb="FF95B3D7"/>
      </right>
      <top style="thin">
        <color rgb="FF95B3D7"/>
      </top>
      <bottom/>
      <diagonal/>
    </border>
    <border>
      <left/>
      <right style="thin">
        <color rgb="FF95B3D7"/>
      </right>
      <top style="thin">
        <color rgb="FF95B3D7"/>
      </top>
      <bottom/>
      <diagonal/>
    </border>
    <border>
      <left style="thin">
        <color rgb="FF95B3D7"/>
      </left>
      <right/>
      <top style="thin">
        <color rgb="FF95B3D7"/>
      </top>
      <bottom/>
      <diagonal/>
    </border>
    <border>
      <left style="medium">
        <color rgb="FF95B3D7"/>
      </left>
      <right/>
      <top/>
      <bottom style="thin">
        <color rgb="FF95B3D7"/>
      </bottom>
      <diagonal/>
    </border>
    <border>
      <left/>
      <right style="thin">
        <color rgb="FF95B3D7"/>
      </right>
      <top/>
      <bottom style="thin">
        <color rgb="FF95B3D7"/>
      </bottom>
      <diagonal/>
    </border>
    <border>
      <left style="thin">
        <color rgb="FF95B3D7"/>
      </left>
      <right/>
      <top/>
      <bottom style="thin">
        <color rgb="FF95B3D7"/>
      </bottom>
      <diagonal/>
    </border>
    <border>
      <left/>
      <right/>
      <top/>
      <bottom style="thin">
        <color rgb="FF95B3D7"/>
      </bottom>
      <diagonal/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 style="medium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 style="thin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 style="medium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 style="thin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 style="medium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 style="thin">
        <color rgb="FF95B3D7"/>
      </right>
      <top style="hair">
        <color rgb="FF95B3D7"/>
      </top>
      <bottom style="thin">
        <color rgb="FF95B3D7"/>
      </bottom>
      <diagonal/>
    </border>
    <border>
      <left style="thin">
        <color rgb="FF95B3D7"/>
      </left>
      <right style="medium">
        <color rgb="FF95B3D7"/>
      </right>
      <top style="hair">
        <color rgb="FF95B3D7"/>
      </top>
      <bottom style="thin">
        <color rgb="FF95B3D7"/>
      </bottom>
      <diagonal/>
    </border>
    <border>
      <left style="medium">
        <color rgb="FF95B3D7"/>
      </left>
      <right style="thin">
        <color rgb="FF95B3D7"/>
      </right>
      <top style="medium">
        <color rgb="FF95B3D7"/>
      </top>
      <bottom/>
      <diagonal/>
    </border>
    <border>
      <left style="medium">
        <color rgb="FF95B3D7"/>
      </left>
      <right style="thin">
        <color rgb="FF95B3D7"/>
      </right>
      <top/>
      <bottom style="medium">
        <color rgb="FF95B3D7"/>
      </bottom>
      <diagonal/>
    </border>
    <border>
      <left style="medium">
        <color rgb="FF95B3D7"/>
      </left>
      <right style="thin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 style="medium">
        <color rgb="FF95B3D7"/>
      </bottom>
      <diagonal/>
    </border>
    <border>
      <left/>
      <right/>
      <top style="medium">
        <color rgb="FF95B3D7"/>
      </top>
      <bottom style="medium">
        <color rgb="FF95B3D7"/>
      </bottom>
      <diagonal/>
    </border>
    <border>
      <left/>
      <right style="medium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rgb="FF95B3D7"/>
      </left>
      <right style="thin">
        <color rgb="FF95B3D7"/>
      </right>
      <top style="thin">
        <color rgb="FF95B3D7"/>
      </top>
      <bottom style="medium">
        <color rgb="FF95B3D7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244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9" fillId="0" borderId="4" xfId="0" applyFont="1" applyBorder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10" fillId="0" borderId="0" xfId="0" applyFont="1"/>
    <xf numFmtId="0" fontId="10" fillId="0" borderId="5" xfId="0" applyFont="1" applyBorder="1"/>
    <xf numFmtId="0" fontId="10" fillId="0" borderId="4" xfId="0" applyFont="1" applyBorder="1"/>
    <xf numFmtId="0" fontId="9" fillId="3" borderId="1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/>
    </xf>
    <xf numFmtId="0" fontId="9" fillId="4" borderId="15" xfId="0" applyFont="1" applyFill="1" applyBorder="1" applyAlignment="1">
      <alignment vertical="center" wrapText="1"/>
    </xf>
    <xf numFmtId="0" fontId="9" fillId="0" borderId="4" xfId="0" applyFont="1" applyBorder="1"/>
    <xf numFmtId="0" fontId="9" fillId="0" borderId="4" xfId="0" applyFont="1" applyBorder="1" applyAlignment="1">
      <alignment horizontal="center"/>
    </xf>
    <xf numFmtId="0" fontId="9" fillId="2" borderId="16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13" fillId="0" borderId="0" xfId="0" applyFont="1"/>
    <xf numFmtId="0" fontId="10" fillId="4" borderId="16" xfId="0" applyFont="1" applyFill="1" applyBorder="1" applyAlignment="1">
      <alignment horizontal="center"/>
    </xf>
    <xf numFmtId="0" fontId="10" fillId="5" borderId="1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10" fillId="0" borderId="12" xfId="0" applyFont="1" applyBorder="1" applyAlignment="1">
      <alignment horizontal="center"/>
    </xf>
    <xf numFmtId="0" fontId="14" fillId="0" borderId="4" xfId="0" applyFont="1" applyBorder="1" applyAlignment="1">
      <alignment horizontal="left"/>
    </xf>
    <xf numFmtId="0" fontId="10" fillId="0" borderId="1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5" borderId="14" xfId="0" applyFont="1" applyFill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5" borderId="20" xfId="0" applyFont="1" applyFill="1" applyBorder="1"/>
    <xf numFmtId="165" fontId="9" fillId="5" borderId="20" xfId="0" applyNumberFormat="1" applyFont="1" applyFill="1" applyBorder="1" applyAlignment="1">
      <alignment horizontal="center"/>
    </xf>
    <xf numFmtId="0" fontId="10" fillId="5" borderId="21" xfId="0" applyFont="1" applyFill="1" applyBorder="1"/>
    <xf numFmtId="0" fontId="9" fillId="0" borderId="0" xfId="0" applyFont="1"/>
    <xf numFmtId="165" fontId="9" fillId="0" borderId="0" xfId="0" applyNumberFormat="1" applyFont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8" fillId="0" borderId="4" xfId="0" applyFont="1" applyBorder="1"/>
    <xf numFmtId="0" fontId="15" fillId="0" borderId="0" xfId="0" applyFont="1"/>
    <xf numFmtId="0" fontId="18" fillId="0" borderId="0" xfId="0" applyFont="1" applyAlignment="1">
      <alignment horizontal="center"/>
    </xf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9" fillId="0" borderId="0" xfId="0" applyFont="1"/>
    <xf numFmtId="0" fontId="19" fillId="0" borderId="22" xfId="0" applyFont="1" applyBorder="1"/>
    <xf numFmtId="0" fontId="19" fillId="0" borderId="24" xfId="0" applyFont="1" applyBorder="1"/>
    <xf numFmtId="0" fontId="22" fillId="0" borderId="24" xfId="0" applyFont="1" applyBorder="1"/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1" fillId="2" borderId="78" xfId="0" applyFont="1" applyFill="1" applyBorder="1" applyAlignment="1">
      <alignment horizontal="center" vertical="center"/>
    </xf>
    <xf numFmtId="0" fontId="21" fillId="2" borderId="79" xfId="0" applyFont="1" applyFill="1" applyBorder="1" applyAlignment="1">
      <alignment horizontal="center" vertical="center"/>
    </xf>
    <xf numFmtId="0" fontId="22" fillId="0" borderId="80" xfId="0" applyFont="1" applyBorder="1" applyAlignment="1">
      <alignment horizontal="right" vertical="center"/>
    </xf>
    <xf numFmtId="0" fontId="22" fillId="0" borderId="81" xfId="0" applyFont="1" applyBorder="1" applyAlignment="1">
      <alignment horizontal="right" vertical="center"/>
    </xf>
    <xf numFmtId="164" fontId="19" fillId="0" borderId="0" xfId="0" applyNumberFormat="1" applyFont="1"/>
    <xf numFmtId="3" fontId="19" fillId="0" borderId="0" xfId="0" applyNumberFormat="1" applyFont="1"/>
    <xf numFmtId="0" fontId="22" fillId="0" borderId="82" xfId="0" applyFont="1" applyBorder="1" applyAlignment="1">
      <alignment horizontal="right" vertical="center"/>
    </xf>
    <xf numFmtId="0" fontId="22" fillId="0" borderId="83" xfId="0" applyFont="1" applyBorder="1" applyAlignment="1">
      <alignment horizontal="right" vertical="center"/>
    </xf>
    <xf numFmtId="0" fontId="22" fillId="0" borderId="84" xfId="0" applyFont="1" applyBorder="1" applyAlignment="1">
      <alignment horizontal="right" vertical="center"/>
    </xf>
    <xf numFmtId="0" fontId="22" fillId="0" borderId="85" xfId="0" applyFont="1" applyBorder="1" applyAlignment="1">
      <alignment horizontal="right" vertical="center"/>
    </xf>
    <xf numFmtId="0" fontId="21" fillId="0" borderId="78" xfId="0" applyFont="1" applyBorder="1" applyAlignment="1">
      <alignment horizontal="right" vertical="center"/>
    </xf>
    <xf numFmtId="0" fontId="21" fillId="0" borderId="79" xfId="0" applyFont="1" applyBorder="1" applyAlignment="1">
      <alignment horizontal="right" vertical="center"/>
    </xf>
    <xf numFmtId="0" fontId="22" fillId="5" borderId="78" xfId="0" applyFont="1" applyFill="1" applyBorder="1" applyAlignment="1">
      <alignment horizontal="right" vertical="center"/>
    </xf>
    <xf numFmtId="165" fontId="22" fillId="5" borderId="79" xfId="0" applyNumberFormat="1" applyFont="1" applyFill="1" applyBorder="1" applyAlignment="1">
      <alignment horizontal="right" vertical="center"/>
    </xf>
    <xf numFmtId="165" fontId="21" fillId="0" borderId="0" xfId="0" applyNumberFormat="1" applyFont="1" applyAlignment="1">
      <alignment horizontal="center"/>
    </xf>
    <xf numFmtId="0" fontId="19" fillId="0" borderId="0" xfId="0" applyFont="1" applyAlignment="1">
      <alignment horizontal="right"/>
    </xf>
    <xf numFmtId="0" fontId="21" fillId="0" borderId="47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21" fillId="2" borderId="88" xfId="0" applyFont="1" applyFill="1" applyBorder="1" applyAlignment="1">
      <alignment horizontal="right" vertical="center"/>
    </xf>
    <xf numFmtId="0" fontId="22" fillId="0" borderId="38" xfId="0" applyFont="1" applyBorder="1"/>
    <xf numFmtId="0" fontId="25" fillId="2" borderId="92" xfId="0" applyFont="1" applyFill="1" applyBorder="1" applyAlignment="1">
      <alignment horizontal="center"/>
    </xf>
    <xf numFmtId="0" fontId="25" fillId="0" borderId="92" xfId="0" applyFont="1" applyBorder="1" applyAlignment="1">
      <alignment horizontal="right" vertical="center"/>
    </xf>
    <xf numFmtId="0" fontId="25" fillId="0" borderId="93" xfId="0" applyFont="1" applyBorder="1" applyAlignment="1">
      <alignment horizontal="righ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19" fillId="0" borderId="94" xfId="0" applyFont="1" applyBorder="1"/>
    <xf numFmtId="0" fontId="19" fillId="0" borderId="95" xfId="0" applyFont="1" applyBorder="1"/>
    <xf numFmtId="0" fontId="22" fillId="0" borderId="95" xfId="0" applyFont="1" applyBorder="1"/>
    <xf numFmtId="0" fontId="22" fillId="0" borderId="96" xfId="0" applyFont="1" applyBorder="1"/>
    <xf numFmtId="0" fontId="21" fillId="0" borderId="54" xfId="0" applyFont="1" applyBorder="1" applyAlignment="1">
      <alignment horizontal="right" vertical="center" wrapText="1"/>
    </xf>
    <xf numFmtId="0" fontId="2" fillId="0" borderId="55" xfId="0" applyFont="1" applyBorder="1"/>
    <xf numFmtId="0" fontId="21" fillId="0" borderId="59" xfId="0" applyFont="1" applyBorder="1" applyAlignment="1">
      <alignment horizontal="right" vertical="center" wrapText="1"/>
    </xf>
    <xf numFmtId="0" fontId="2" fillId="0" borderId="60" xfId="0" applyFont="1" applyBorder="1"/>
    <xf numFmtId="164" fontId="22" fillId="4" borderId="61" xfId="0" applyNumberFormat="1" applyFont="1" applyFill="1" applyBorder="1" applyAlignment="1">
      <alignment horizontal="left" vertical="center"/>
    </xf>
    <xf numFmtId="0" fontId="2" fillId="0" borderId="62" xfId="0" applyFont="1" applyBorder="1"/>
    <xf numFmtId="0" fontId="21" fillId="2" borderId="25" xfId="0" applyFont="1" applyFill="1" applyBorder="1" applyAlignment="1">
      <alignment horizontal="center"/>
    </xf>
    <xf numFmtId="0" fontId="2" fillId="0" borderId="28" xfId="0" applyFont="1" applyBorder="1"/>
    <xf numFmtId="0" fontId="2" fillId="0" borderId="29" xfId="0" applyFont="1" applyBorder="1"/>
    <xf numFmtId="0" fontId="21" fillId="2" borderId="73" xfId="0" applyFont="1" applyFill="1" applyBorder="1" applyAlignment="1">
      <alignment horizontal="center" vertical="center" wrapText="1"/>
    </xf>
    <xf numFmtId="0" fontId="2" fillId="0" borderId="70" xfId="0" applyFont="1" applyBorder="1"/>
    <xf numFmtId="0" fontId="2" fillId="0" borderId="72" xfId="0" applyFont="1" applyBorder="1"/>
    <xf numFmtId="0" fontId="2" fillId="0" borderId="76" xfId="0" applyFont="1" applyBorder="1"/>
    <xf numFmtId="0" fontId="2" fillId="0" borderId="77" xfId="0" applyFont="1" applyBorder="1"/>
    <xf numFmtId="0" fontId="2" fillId="0" borderId="75" xfId="0" applyFont="1" applyBorder="1"/>
    <xf numFmtId="164" fontId="22" fillId="4" borderId="56" xfId="0" applyNumberFormat="1" applyFont="1" applyFill="1" applyBorder="1" applyAlignment="1">
      <alignment horizontal="left" vertical="center"/>
    </xf>
    <xf numFmtId="0" fontId="2" fillId="0" borderId="57" xfId="0" applyFont="1" applyBorder="1"/>
    <xf numFmtId="0" fontId="21" fillId="0" borderId="64" xfId="0" applyFont="1" applyBorder="1" applyAlignment="1">
      <alignment horizontal="right" vertical="center" wrapText="1"/>
    </xf>
    <xf numFmtId="0" fontId="2" fillId="0" borderId="65" xfId="0" applyFont="1" applyBorder="1"/>
    <xf numFmtId="0" fontId="21" fillId="2" borderId="69" xfId="0" applyFont="1" applyFill="1" applyBorder="1" applyAlignment="1">
      <alignment horizontal="center" vertical="center"/>
    </xf>
    <xf numFmtId="0" fontId="2" fillId="0" borderId="74" xfId="0" applyFont="1" applyBorder="1"/>
    <xf numFmtId="0" fontId="26" fillId="0" borderId="59" xfId="0" applyFont="1" applyBorder="1" applyAlignment="1">
      <alignment horizontal="left" wrapText="1"/>
    </xf>
    <xf numFmtId="0" fontId="21" fillId="2" borderId="86" xfId="0" applyFont="1" applyFill="1" applyBorder="1" applyAlignment="1">
      <alignment horizontal="right" vertical="center" wrapText="1"/>
    </xf>
    <xf numFmtId="0" fontId="2" fillId="0" borderId="87" xfId="0" applyFont="1" applyBorder="1"/>
    <xf numFmtId="0" fontId="24" fillId="0" borderId="69" xfId="0" applyFont="1" applyBorder="1" applyAlignment="1">
      <alignment horizontal="left" vertical="top" wrapText="1"/>
    </xf>
    <xf numFmtId="0" fontId="2" fillId="0" borderId="71" xfId="0" applyFont="1" applyBorder="1"/>
    <xf numFmtId="0" fontId="25" fillId="0" borderId="44" xfId="0" applyFont="1" applyBorder="1" applyAlignment="1">
      <alignment horizontal="center" vertical="top" wrapText="1"/>
    </xf>
    <xf numFmtId="0" fontId="25" fillId="0" borderId="47" xfId="0" applyFont="1" applyBorder="1" applyAlignment="1">
      <alignment horizontal="center" vertical="top" wrapText="1"/>
    </xf>
    <xf numFmtId="0" fontId="25" fillId="0" borderId="48" xfId="0" applyFont="1" applyBorder="1" applyAlignment="1">
      <alignment horizontal="center" vertical="top" wrapText="1"/>
    </xf>
    <xf numFmtId="0" fontId="21" fillId="0" borderId="37" xfId="0" applyFont="1" applyBorder="1" applyAlignment="1">
      <alignment horizontal="left" vertical="center" wrapText="1"/>
    </xf>
    <xf numFmtId="0" fontId="2" fillId="0" borderId="38" xfId="0" applyFont="1" applyBorder="1"/>
    <xf numFmtId="0" fontId="2" fillId="0" borderId="39" xfId="0" applyFont="1" applyBorder="1"/>
    <xf numFmtId="0" fontId="2" fillId="0" borderId="46" xfId="0" applyFont="1" applyBorder="1"/>
    <xf numFmtId="0" fontId="2" fillId="0" borderId="47" xfId="0" applyFont="1" applyBorder="1"/>
    <xf numFmtId="0" fontId="2" fillId="0" borderId="48" xfId="0" applyFont="1" applyBorder="1"/>
    <xf numFmtId="0" fontId="21" fillId="2" borderId="51" xfId="0" applyFont="1" applyFill="1" applyBorder="1" applyAlignment="1">
      <alignment horizontal="center" vertical="center"/>
    </xf>
    <xf numFmtId="0" fontId="2" fillId="0" borderId="52" xfId="0" applyFont="1" applyBorder="1"/>
    <xf numFmtId="0" fontId="2" fillId="0" borderId="53" xfId="0" applyFont="1" applyBorder="1"/>
    <xf numFmtId="0" fontId="25" fillId="0" borderId="89" xfId="0" applyFont="1" applyBorder="1" applyAlignment="1">
      <alignment horizontal="left" vertical="center" wrapText="1"/>
    </xf>
    <xf numFmtId="0" fontId="2" fillId="0" borderId="90" xfId="0" applyFont="1" applyBorder="1"/>
    <xf numFmtId="0" fontId="2" fillId="0" borderId="91" xfId="0" applyFont="1" applyBorder="1"/>
    <xf numFmtId="0" fontId="25" fillId="2" borderId="25" xfId="0" applyFont="1" applyFill="1" applyBorder="1" applyAlignment="1">
      <alignment horizontal="center" vertical="center"/>
    </xf>
    <xf numFmtId="0" fontId="25" fillId="2" borderId="51" xfId="0" applyFont="1" applyFill="1" applyBorder="1" applyAlignment="1">
      <alignment horizontal="center" vertical="top"/>
    </xf>
    <xf numFmtId="0" fontId="2" fillId="0" borderId="50" xfId="0" applyFont="1" applyBorder="1"/>
    <xf numFmtId="0" fontId="30" fillId="0" borderId="32" xfId="0" applyFont="1" applyBorder="1" applyAlignment="1">
      <alignment horizontal="left" vertical="center" wrapText="1"/>
    </xf>
    <xf numFmtId="0" fontId="2" fillId="0" borderId="31" xfId="0" applyFont="1" applyBorder="1"/>
    <xf numFmtId="0" fontId="30" fillId="0" borderId="32" xfId="0" applyFont="1" applyBorder="1" applyAlignment="1">
      <alignment horizontal="left" vertical="center"/>
    </xf>
    <xf numFmtId="0" fontId="2" fillId="0" borderId="33" xfId="0" applyFont="1" applyBorder="1"/>
    <xf numFmtId="0" fontId="30" fillId="0" borderId="51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0" fillId="0" borderId="0" xfId="0"/>
    <xf numFmtId="0" fontId="23" fillId="0" borderId="51" xfId="0" applyFont="1" applyBorder="1" applyAlignment="1">
      <alignment horizontal="left" vertical="center" wrapText="1"/>
    </xf>
    <xf numFmtId="0" fontId="23" fillId="0" borderId="51" xfId="0" applyFont="1" applyBorder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" fillId="0" borderId="23" xfId="0" applyFont="1" applyBorder="1"/>
    <xf numFmtId="0" fontId="2" fillId="0" borderId="13" xfId="0" applyFont="1" applyBorder="1"/>
    <xf numFmtId="0" fontId="20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1" fillId="2" borderId="25" xfId="0" applyFont="1" applyFill="1" applyBorder="1" applyAlignment="1">
      <alignment horizontal="right"/>
    </xf>
    <xf numFmtId="0" fontId="2" fillId="0" borderId="26" xfId="0" applyFont="1" applyBorder="1"/>
    <xf numFmtId="0" fontId="22" fillId="0" borderId="27" xfId="0" applyFont="1" applyBorder="1" applyAlignment="1">
      <alignment horizontal="left" vertical="center" wrapText="1"/>
    </xf>
    <xf numFmtId="3" fontId="22" fillId="0" borderId="32" xfId="0" applyNumberFormat="1" applyFont="1" applyBorder="1" applyAlignment="1">
      <alignment horizontal="left" vertical="center" wrapText="1"/>
    </xf>
    <xf numFmtId="3" fontId="22" fillId="0" borderId="33" xfId="0" applyNumberFormat="1" applyFont="1" applyBorder="1" applyAlignment="1">
      <alignment horizontal="left" vertical="center" wrapText="1"/>
    </xf>
    <xf numFmtId="3" fontId="22" fillId="0" borderId="34" xfId="0" applyNumberFormat="1" applyFont="1" applyBorder="1" applyAlignment="1">
      <alignment horizontal="left" vertical="center" wrapText="1"/>
    </xf>
    <xf numFmtId="3" fontId="21" fillId="0" borderId="0" xfId="0" applyNumberFormat="1" applyFont="1" applyAlignment="1">
      <alignment horizontal="center" vertical="center" wrapText="1"/>
    </xf>
    <xf numFmtId="0" fontId="23" fillId="6" borderId="37" xfId="0" applyFont="1" applyFill="1" applyBorder="1" applyAlignment="1">
      <alignment horizontal="left" vertical="center" wrapText="1"/>
    </xf>
    <xf numFmtId="0" fontId="2" fillId="6" borderId="38" xfId="0" applyFont="1" applyFill="1" applyBorder="1" applyAlignment="1">
      <alignment horizontal="left"/>
    </xf>
    <xf numFmtId="0" fontId="2" fillId="6" borderId="39" xfId="0" applyFont="1" applyFill="1" applyBorder="1" applyAlignment="1">
      <alignment horizontal="left"/>
    </xf>
    <xf numFmtId="0" fontId="2" fillId="6" borderId="4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0" fontId="2" fillId="6" borderId="43" xfId="0" applyFont="1" applyFill="1" applyBorder="1" applyAlignment="1">
      <alignment horizontal="left"/>
    </xf>
    <xf numFmtId="0" fontId="2" fillId="6" borderId="46" xfId="0" applyFont="1" applyFill="1" applyBorder="1" applyAlignment="1">
      <alignment horizontal="left"/>
    </xf>
    <xf numFmtId="0" fontId="2" fillId="6" borderId="47" xfId="0" applyFont="1" applyFill="1" applyBorder="1" applyAlignment="1">
      <alignment horizontal="left"/>
    </xf>
    <xf numFmtId="0" fontId="2" fillId="6" borderId="48" xfId="0" applyFont="1" applyFill="1" applyBorder="1" applyAlignment="1">
      <alignment horizontal="left"/>
    </xf>
    <xf numFmtId="0" fontId="20" fillId="2" borderId="25" xfId="0" applyFont="1" applyFill="1" applyBorder="1" applyAlignment="1">
      <alignment horizontal="center" vertical="center"/>
    </xf>
    <xf numFmtId="0" fontId="21" fillId="2" borderId="51" xfId="0" applyFont="1" applyFill="1" applyBorder="1" applyAlignment="1">
      <alignment horizontal="center" vertical="center" wrapText="1"/>
    </xf>
    <xf numFmtId="0" fontId="21" fillId="2" borderId="30" xfId="0" applyFont="1" applyFill="1" applyBorder="1" applyAlignment="1">
      <alignment horizontal="right"/>
    </xf>
    <xf numFmtId="0" fontId="21" fillId="2" borderId="35" xfId="0" applyFont="1" applyFill="1" applyBorder="1" applyAlignment="1">
      <alignment horizontal="center" vertical="center" wrapText="1"/>
    </xf>
    <xf numFmtId="0" fontId="2" fillId="0" borderId="36" xfId="0" applyFont="1" applyBorder="1"/>
    <xf numFmtId="0" fontId="2" fillId="0" borderId="40" xfId="0" applyFont="1" applyBorder="1"/>
    <xf numFmtId="0" fontId="2" fillId="0" borderId="41" xfId="0" applyFont="1" applyBorder="1"/>
    <xf numFmtId="0" fontId="2" fillId="0" borderId="44" xfId="0" applyFont="1" applyBorder="1"/>
    <xf numFmtId="0" fontId="2" fillId="0" borderId="45" xfId="0" applyFont="1" applyBorder="1"/>
    <xf numFmtId="0" fontId="21" fillId="2" borderId="49" xfId="0" applyFont="1" applyFill="1" applyBorder="1" applyAlignment="1">
      <alignment horizontal="center" vertical="center"/>
    </xf>
    <xf numFmtId="0" fontId="19" fillId="0" borderId="56" xfId="0" applyFont="1" applyBorder="1" applyAlignment="1">
      <alignment horizontal="left" vertical="center"/>
    </xf>
    <xf numFmtId="164" fontId="22" fillId="0" borderId="56" xfId="0" applyNumberFormat="1" applyFont="1" applyBorder="1" applyAlignment="1">
      <alignment horizontal="left" vertical="center"/>
    </xf>
    <xf numFmtId="0" fontId="2" fillId="0" borderId="58" xfId="0" applyFont="1" applyBorder="1"/>
    <xf numFmtId="164" fontId="22" fillId="0" borderId="61" xfId="0" applyNumberFormat="1" applyFont="1" applyBorder="1" applyAlignment="1">
      <alignment horizontal="left" vertical="center"/>
    </xf>
    <xf numFmtId="0" fontId="2" fillId="0" borderId="63" xfId="0" applyFont="1" applyBorder="1"/>
    <xf numFmtId="0" fontId="19" fillId="0" borderId="61" xfId="0" applyFont="1" applyBorder="1" applyAlignment="1">
      <alignment horizontal="left" vertical="center"/>
    </xf>
    <xf numFmtId="0" fontId="22" fillId="0" borderId="61" xfId="0" applyFont="1" applyBorder="1" applyAlignment="1">
      <alignment horizontal="left" vertical="center"/>
    </xf>
    <xf numFmtId="0" fontId="31" fillId="0" borderId="62" xfId="0" applyFont="1" applyBorder="1"/>
    <xf numFmtId="0" fontId="31" fillId="0" borderId="60" xfId="0" applyFont="1" applyBorder="1"/>
    <xf numFmtId="0" fontId="31" fillId="0" borderId="63" xfId="0" applyFont="1" applyBorder="1"/>
    <xf numFmtId="0" fontId="19" fillId="0" borderId="66" xfId="0" applyFont="1" applyBorder="1" applyAlignment="1">
      <alignment horizontal="left" vertical="center"/>
    </xf>
    <xf numFmtId="0" fontId="2" fillId="0" borderId="67" xfId="0" applyFont="1" applyBorder="1"/>
    <xf numFmtId="164" fontId="22" fillId="0" borderId="66" xfId="0" applyNumberFormat="1" applyFont="1" applyBorder="1" applyAlignment="1">
      <alignment horizontal="left" vertical="center"/>
    </xf>
    <xf numFmtId="0" fontId="2" fillId="0" borderId="68" xfId="0" applyFont="1" applyBorder="1"/>
    <xf numFmtId="0" fontId="22" fillId="0" borderId="51" xfId="0" applyFont="1" applyBorder="1" applyAlignment="1">
      <alignment horizontal="left" vertical="center"/>
    </xf>
    <xf numFmtId="0" fontId="31" fillId="0" borderId="52" xfId="0" applyFont="1" applyBorder="1"/>
    <xf numFmtId="0" fontId="31" fillId="0" borderId="53" xfId="0" applyFont="1" applyBorder="1"/>
    <xf numFmtId="0" fontId="25" fillId="0" borderId="44" xfId="0" applyFont="1" applyBorder="1" applyAlignment="1">
      <alignment horizontal="left" vertical="top" wrapText="1"/>
    </xf>
    <xf numFmtId="0" fontId="2" fillId="0" borderId="47" xfId="0" applyFont="1" applyBorder="1" applyAlignment="1">
      <alignment wrapText="1"/>
    </xf>
    <xf numFmtId="0" fontId="2" fillId="0" borderId="48" xfId="0" applyFont="1" applyBorder="1" applyAlignment="1">
      <alignment wrapText="1"/>
    </xf>
    <xf numFmtId="0" fontId="21" fillId="0" borderId="49" xfId="0" applyFont="1" applyBorder="1" applyAlignment="1">
      <alignment horizontal="right" vertical="center"/>
    </xf>
    <xf numFmtId="0" fontId="19" fillId="0" borderId="24" xfId="0" applyFont="1" applyBorder="1"/>
    <xf numFmtId="0" fontId="2" fillId="0" borderId="24" xfId="0" applyFont="1" applyBorder="1"/>
    <xf numFmtId="165" fontId="21" fillId="5" borderId="51" xfId="0" applyNumberFormat="1" applyFont="1" applyFill="1" applyBorder="1" applyAlignment="1">
      <alignment horizontal="center" vertical="center"/>
    </xf>
    <xf numFmtId="0" fontId="22" fillId="5" borderId="49" xfId="0" applyFont="1" applyFill="1" applyBorder="1" applyAlignment="1">
      <alignment horizontal="right" vertical="center"/>
    </xf>
    <xf numFmtId="0" fontId="21" fillId="5" borderId="49" xfId="0" applyFont="1" applyFill="1" applyBorder="1" applyAlignment="1">
      <alignment horizontal="right" vertical="center"/>
    </xf>
    <xf numFmtId="0" fontId="26" fillId="0" borderId="64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164" fontId="4" fillId="0" borderId="9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 wrapText="1"/>
    </xf>
    <xf numFmtId="0" fontId="17" fillId="0" borderId="4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right"/>
    </xf>
    <xf numFmtId="0" fontId="9" fillId="0" borderId="4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5" borderId="17" xfId="0" applyFont="1" applyFill="1" applyBorder="1"/>
    <xf numFmtId="0" fontId="2" fillId="0" borderId="18" xfId="0" applyFont="1" applyBorder="1"/>
    <xf numFmtId="0" fontId="2" fillId="0" borderId="19" xfId="0" applyFont="1" applyBorder="1"/>
    <xf numFmtId="0" fontId="15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9" fillId="3" borderId="9" xfId="0" applyFont="1" applyFill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9" fillId="5" borderId="9" xfId="0" applyFont="1" applyFill="1" applyBorder="1"/>
    <xf numFmtId="0" fontId="5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66" fontId="4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66675</xdr:colOff>
      <xdr:row>0</xdr:row>
      <xdr:rowOff>142875</xdr:rowOff>
    </xdr:from>
    <xdr:ext cx="13906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180975</xdr:colOff>
      <xdr:row>0</xdr:row>
      <xdr:rowOff>85725</xdr:rowOff>
    </xdr:from>
    <xdr:ext cx="762000" cy="809625"/>
    <xdr:pic>
      <xdr:nvPicPr>
        <xdr:cNvPr id="2" name="image2.jpg" descr="Logotipo&#10;&#10;Descripción generada automáticamente" title="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1</xdr:row>
      <xdr:rowOff>19050</xdr:rowOff>
    </xdr:from>
    <xdr:ext cx="771525" cy="809625"/>
    <xdr:pic>
      <xdr:nvPicPr>
        <xdr:cNvPr id="2" name="image2.jpg" descr="Logotipo&#10;&#10;Descripción generada automáticament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00"/>
  <sheetViews>
    <sheetView workbookViewId="0">
      <selection sqref="A1:D5"/>
    </sheetView>
  </sheetViews>
  <sheetFormatPr baseColWidth="10" defaultColWidth="14.5" defaultRowHeight="15" customHeight="1" x14ac:dyDescent="0.2"/>
  <cols>
    <col min="1" max="23" width="3.6640625" customWidth="1"/>
    <col min="24" max="24" width="9.1640625" customWidth="1"/>
    <col min="25" max="34" width="3.6640625" customWidth="1"/>
  </cols>
  <sheetData>
    <row r="1" spans="1:34" ht="16.5" customHeight="1" x14ac:dyDescent="0.2">
      <c r="A1" s="203" t="s">
        <v>0</v>
      </c>
      <c r="B1" s="143"/>
      <c r="C1" s="143"/>
      <c r="D1" s="144"/>
      <c r="E1" s="203" t="s">
        <v>1</v>
      </c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4"/>
      <c r="R1" s="204"/>
      <c r="S1" s="143"/>
      <c r="T1" s="143"/>
      <c r="U1" s="143"/>
      <c r="V1" s="143"/>
      <c r="W1" s="143"/>
      <c r="X1" s="144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6.5" customHeight="1" x14ac:dyDescent="0.2">
      <c r="A2" s="145"/>
      <c r="B2" s="135"/>
      <c r="C2" s="135"/>
      <c r="D2" s="146"/>
      <c r="E2" s="14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46"/>
      <c r="R2" s="145"/>
      <c r="S2" s="135"/>
      <c r="T2" s="135"/>
      <c r="U2" s="135"/>
      <c r="V2" s="135"/>
      <c r="W2" s="135"/>
      <c r="X2" s="146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6.5" customHeight="1" x14ac:dyDescent="0.2">
      <c r="A3" s="145"/>
      <c r="B3" s="135"/>
      <c r="C3" s="135"/>
      <c r="D3" s="146"/>
      <c r="E3" s="14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46"/>
      <c r="R3" s="145"/>
      <c r="S3" s="135"/>
      <c r="T3" s="135"/>
      <c r="U3" s="135"/>
      <c r="V3" s="135"/>
      <c r="W3" s="135"/>
      <c r="X3" s="146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6.5" customHeight="1" x14ac:dyDescent="0.2">
      <c r="A4" s="145"/>
      <c r="B4" s="135"/>
      <c r="C4" s="135"/>
      <c r="D4" s="146"/>
      <c r="E4" s="14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46"/>
      <c r="R4" s="145"/>
      <c r="S4" s="135"/>
      <c r="T4" s="135"/>
      <c r="U4" s="135"/>
      <c r="V4" s="135"/>
      <c r="W4" s="135"/>
      <c r="X4" s="146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6.5" customHeight="1" x14ac:dyDescent="0.2">
      <c r="A5" s="147"/>
      <c r="B5" s="148"/>
      <c r="C5" s="148"/>
      <c r="D5" s="149"/>
      <c r="E5" s="147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9"/>
      <c r="R5" s="147"/>
      <c r="S5" s="148"/>
      <c r="T5" s="148"/>
      <c r="U5" s="148"/>
      <c r="V5" s="148"/>
      <c r="W5" s="148"/>
      <c r="X5" s="149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6.5" customHeight="1" x14ac:dyDescent="0.2">
      <c r="A7" s="205" t="s">
        <v>2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16.5" customHeight="1" x14ac:dyDescent="0.2">
      <c r="A9" s="206"/>
      <c r="B9" s="207"/>
      <c r="C9" s="207"/>
      <c r="D9" s="208"/>
      <c r="E9" s="206" t="s">
        <v>3</v>
      </c>
      <c r="F9" s="207"/>
      <c r="G9" s="207"/>
      <c r="H9" s="207"/>
      <c r="I9" s="207"/>
      <c r="J9" s="208"/>
      <c r="K9" s="206" t="s">
        <v>4</v>
      </c>
      <c r="L9" s="207"/>
      <c r="M9" s="207"/>
      <c r="N9" s="207"/>
      <c r="O9" s="207"/>
      <c r="P9" s="207"/>
      <c r="Q9" s="208"/>
      <c r="R9" s="206" t="s">
        <v>5</v>
      </c>
      <c r="S9" s="207"/>
      <c r="T9" s="207"/>
      <c r="U9" s="207"/>
      <c r="V9" s="207"/>
      <c r="W9" s="207"/>
      <c r="X9" s="208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30.75" customHeight="1" x14ac:dyDescent="0.2">
      <c r="A10" s="210" t="s">
        <v>6</v>
      </c>
      <c r="B10" s="207"/>
      <c r="C10" s="207"/>
      <c r="D10" s="208"/>
      <c r="E10" s="211" t="s">
        <v>7</v>
      </c>
      <c r="F10" s="207"/>
      <c r="G10" s="207"/>
      <c r="H10" s="207"/>
      <c r="I10" s="207"/>
      <c r="J10" s="208"/>
      <c r="K10" s="212" t="s">
        <v>8</v>
      </c>
      <c r="L10" s="207"/>
      <c r="M10" s="207"/>
      <c r="N10" s="207"/>
      <c r="O10" s="207"/>
      <c r="P10" s="207"/>
      <c r="Q10" s="208"/>
      <c r="R10" s="212" t="s">
        <v>8</v>
      </c>
      <c r="S10" s="207"/>
      <c r="T10" s="207"/>
      <c r="U10" s="207"/>
      <c r="V10" s="207"/>
      <c r="W10" s="207"/>
      <c r="X10" s="208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29.25" customHeight="1" x14ac:dyDescent="0.2">
      <c r="A11" s="213" t="s">
        <v>9</v>
      </c>
      <c r="B11" s="143"/>
      <c r="C11" s="143"/>
      <c r="D11" s="144"/>
      <c r="E11" s="214" t="s">
        <v>10</v>
      </c>
      <c r="F11" s="143"/>
      <c r="G11" s="143"/>
      <c r="H11" s="143"/>
      <c r="I11" s="143"/>
      <c r="J11" s="144"/>
      <c r="K11" s="209" t="s">
        <v>11</v>
      </c>
      <c r="L11" s="143"/>
      <c r="M11" s="143"/>
      <c r="N11" s="143"/>
      <c r="O11" s="143"/>
      <c r="P11" s="143"/>
      <c r="Q11" s="144"/>
      <c r="R11" s="209" t="s">
        <v>11</v>
      </c>
      <c r="S11" s="143"/>
      <c r="T11" s="143"/>
      <c r="U11" s="143"/>
      <c r="V11" s="143"/>
      <c r="W11" s="143"/>
      <c r="X11" s="144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26.25" customHeight="1" x14ac:dyDescent="0.2">
      <c r="A12" s="147"/>
      <c r="B12" s="148"/>
      <c r="C12" s="148"/>
      <c r="D12" s="149"/>
      <c r="E12" s="147"/>
      <c r="F12" s="148"/>
      <c r="G12" s="148"/>
      <c r="H12" s="148"/>
      <c r="I12" s="148"/>
      <c r="J12" s="149"/>
      <c r="K12" s="147"/>
      <c r="L12" s="148"/>
      <c r="M12" s="148"/>
      <c r="N12" s="148"/>
      <c r="O12" s="148"/>
      <c r="P12" s="148"/>
      <c r="Q12" s="149"/>
      <c r="R12" s="147"/>
      <c r="S12" s="148"/>
      <c r="T12" s="148"/>
      <c r="U12" s="148"/>
      <c r="V12" s="148"/>
      <c r="W12" s="148"/>
      <c r="X12" s="149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27.75" customHeight="1" x14ac:dyDescent="0.2">
      <c r="A13" s="210" t="s">
        <v>12</v>
      </c>
      <c r="B13" s="207"/>
      <c r="C13" s="207"/>
      <c r="D13" s="208"/>
      <c r="E13" s="215" t="s">
        <v>13</v>
      </c>
      <c r="F13" s="207"/>
      <c r="G13" s="207"/>
      <c r="H13" s="207"/>
      <c r="I13" s="207"/>
      <c r="J13" s="208"/>
      <c r="K13" s="216" t="s">
        <v>14</v>
      </c>
      <c r="L13" s="207"/>
      <c r="M13" s="207"/>
      <c r="N13" s="207"/>
      <c r="O13" s="207"/>
      <c r="P13" s="207"/>
      <c r="Q13" s="208"/>
      <c r="R13" s="216" t="s">
        <v>14</v>
      </c>
      <c r="S13" s="207"/>
      <c r="T13" s="207"/>
      <c r="U13" s="207"/>
      <c r="V13" s="207"/>
      <c r="W13" s="207"/>
      <c r="X13" s="208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16.5" customHeight="1" x14ac:dyDescent="0.2">
      <c r="A16" s="205" t="s">
        <v>15</v>
      </c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16.5" customHeight="1" x14ac:dyDescent="0.2">
      <c r="A18" s="206" t="s">
        <v>16</v>
      </c>
      <c r="B18" s="208"/>
      <c r="C18" s="206" t="s">
        <v>17</v>
      </c>
      <c r="D18" s="207"/>
      <c r="E18" s="208"/>
      <c r="F18" s="206" t="s">
        <v>12</v>
      </c>
      <c r="G18" s="207"/>
      <c r="H18" s="208"/>
      <c r="I18" s="206" t="s">
        <v>18</v>
      </c>
      <c r="J18" s="207"/>
      <c r="K18" s="207"/>
      <c r="L18" s="207"/>
      <c r="M18" s="207"/>
      <c r="N18" s="207"/>
      <c r="O18" s="207"/>
      <c r="P18" s="207"/>
      <c r="Q18" s="208"/>
      <c r="R18" s="206" t="s">
        <v>19</v>
      </c>
      <c r="S18" s="207"/>
      <c r="T18" s="208"/>
      <c r="U18" s="206" t="s">
        <v>20</v>
      </c>
      <c r="V18" s="207"/>
      <c r="W18" s="207"/>
      <c r="X18" s="208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24.75" customHeight="1" x14ac:dyDescent="0.2">
      <c r="A19" s="219" t="s">
        <v>21</v>
      </c>
      <c r="B19" s="208"/>
      <c r="C19" s="219" t="s">
        <v>22</v>
      </c>
      <c r="D19" s="207"/>
      <c r="E19" s="208"/>
      <c r="F19" s="220"/>
      <c r="G19" s="207"/>
      <c r="H19" s="208"/>
      <c r="I19" s="219" t="s">
        <v>23</v>
      </c>
      <c r="J19" s="207"/>
      <c r="K19" s="207"/>
      <c r="L19" s="207"/>
      <c r="M19" s="207"/>
      <c r="N19" s="207"/>
      <c r="O19" s="207"/>
      <c r="P19" s="207"/>
      <c r="Q19" s="208"/>
      <c r="R19" s="221" t="s">
        <v>24</v>
      </c>
      <c r="S19" s="207"/>
      <c r="T19" s="208"/>
      <c r="U19" s="222" t="s">
        <v>25</v>
      </c>
      <c r="V19" s="207"/>
      <c r="W19" s="207"/>
      <c r="X19" s="208"/>
      <c r="Y19" s="3"/>
      <c r="Z19" s="3"/>
      <c r="AA19" s="3"/>
      <c r="AB19" s="3"/>
      <c r="AC19" s="3"/>
      <c r="AD19" s="3"/>
      <c r="AE19" s="3"/>
      <c r="AF19" s="3"/>
      <c r="AG19" s="3"/>
      <c r="AH19" s="4"/>
    </row>
    <row r="20" spans="1:34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16.5" customHeight="1" x14ac:dyDescent="0.2">
      <c r="A23" s="217" t="s">
        <v>26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4"/>
      <c r="U23" s="218" t="s">
        <v>27</v>
      </c>
      <c r="V23" s="143"/>
      <c r="W23" s="143"/>
      <c r="X23" s="144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6.5" customHeight="1" x14ac:dyDescent="0.2">
      <c r="A24" s="147"/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9"/>
      <c r="U24" s="147"/>
      <c r="V24" s="148"/>
      <c r="W24" s="148"/>
      <c r="X24" s="149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1:34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1:34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1:34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1:34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1:34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1:34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1:34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1:34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1:34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1:34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1:34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1:34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1:34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1:34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1:34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1:34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1:34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1:34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1:34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1:34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1:34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1:34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1:34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1:34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1:34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1:34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1:34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1:34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1:34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1:34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1:34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1:34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1:34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1:34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1:34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1:34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1:34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1:34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1:34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1:34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1:34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1:34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1:34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1:34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1:34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1:34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1:34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1:34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1:34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1:34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1:34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1:34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1:34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1:34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1:34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1:34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1:34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1:34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1:34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1:34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1:34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1:34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1:34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1:34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1:34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1:34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1:34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1:34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1:34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1:34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1:34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1:34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1:34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1:34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1:34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1:34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1:34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1:34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1:34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1:34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1:34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1:34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1:34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1:34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1:34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1:34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1:34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1:34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1:34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1:34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1:34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1:34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1:34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1:34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1:34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1:34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1:34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1:34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1:34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1:34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1:34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1:34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1:34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1:34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1:34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1:34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1:34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1:34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1:34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1:34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1:34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1:34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1:34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1:34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1:34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1:34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1:34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1:34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1:34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1:34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1:34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1:34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1:34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1:34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1:34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1:34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1:34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1:34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1:34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1:34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1:34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1:34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1:34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1:34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1:34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1:34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1:34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1:34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1:34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1:34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1:34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1:34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1:34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1:34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1:34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1:34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1:34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1:34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1:34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1:34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1:34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1:34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1:34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1:34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1:34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1:34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1:34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1:34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1:34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1:34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1:34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1:34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1:34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1:34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1:34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1:34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1:34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1:34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1:34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1:34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1:34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1:34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1:34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1:34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1:34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1:34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1:34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1:34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1:34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1:34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1:34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1:34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1:34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1:34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1:34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1:34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1:34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1:34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1:34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1:34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1:34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1:34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1:34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1:34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1:34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1:34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1:34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1:34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1:34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1:34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1:34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1:34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1:34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1:34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1:34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1:34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1:34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1:34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1:34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1:34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1:34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1:34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1:34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1:34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1:34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1:34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1:34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1:34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1:34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1:34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1:34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1:34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1:34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1:34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1:34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1:34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1:34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1:34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1:34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1:34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1:34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1:34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1:34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1:34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1:34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1:34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1:34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1:34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1:34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1:34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1:34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1:34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1:34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1:34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1:34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1:34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1:34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1:34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1:34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1:34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1:34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1:34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1:34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1:34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1:34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1:34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1:34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1:34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1:34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1:34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1:34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1:34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1:34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1:34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1:34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1:34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1:34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1:34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1:34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1:34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1:34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1:34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1:34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1:34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1:34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1:34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1:34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1:34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1:34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1:34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1:34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1:34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1:34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1:34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1:34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1:34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1:34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1:34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1:34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1:34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1:34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1:34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1:34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1:34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1:34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1:34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1:34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1:34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1:34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1:34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1:34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1:34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1:34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1:34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1:34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1:34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1:34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1:34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1:34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1:34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1:34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1:34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1:34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1:34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1:34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1:34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1:34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1:34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1:34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1:34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1:34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1:34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1:34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1:34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1:34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1:34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1:34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1:34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1:34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1:34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1:34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1:34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1:34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1:34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1:34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1:34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1:34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1:34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1:34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1:34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1:34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1:34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1:34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1:34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1:34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1:34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1:34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1:34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1:34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1:34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1:34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1:34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1:34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1:34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1:34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1:34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1:34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1:34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1:34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1:34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1:34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1:34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1:34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1:34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1:34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1:34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1:34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1:34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1:34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1:34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1:34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1:34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1:34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1:34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1:34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1:34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1:34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1:34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1:34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1:34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1:34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1:34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1:34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1:34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1:34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1:34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1:34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1:34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1:34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1:34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1:34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1:34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1:34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1:34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1:34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1:34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1:34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1:34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1:34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1:34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1:34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1:34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1:34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1:34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1:34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1:34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1:34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1:34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1:34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1:34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1:34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1:34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1:34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1:34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1:34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1:34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1:34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1:34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1:34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1:34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1:34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1:34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1:34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1:34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1:34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1:34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1:34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1:34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1:34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1:34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1:34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1:34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1:34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1:34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1:34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1:34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1:34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1:34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1:34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1:34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1:34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1:34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1:34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1:34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1:34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1:34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1:34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1:34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1:34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1:34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1:34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1:34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1:34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1:34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1:34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1:34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1:34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1:34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1:34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1:34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1:34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1:34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1:34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1:34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1:34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1:34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1:34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1:34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1:34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1:34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1:34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1:34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1:34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1:34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1:34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1:34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1:34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1:34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1:34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1:34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1:34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1:34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1:34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1:34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1:34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1:34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1:34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1:34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1:34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1:34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1:34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1:34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1:34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1:34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1:34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1:34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1:34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1:34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1:34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1:34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1:34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1:34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1:34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1:34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1:34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1:34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1:34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1:34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1:34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1:34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1:34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1:34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1:34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1:34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1:34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1:34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1:34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1:34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1:34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1:34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1:34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1:34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1:34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1:34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1:34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1:34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1:34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1:34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1:34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1:34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1:34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1:34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1:34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1:34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1:34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1:34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1:34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1:34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1:34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1:34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1:34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1:34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1:34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1:34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1:34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1:34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1:34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1:34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1:34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1:34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1:34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1:34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1:34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1:34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1:34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1:34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1:34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1:34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1:34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1:34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1:34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1:34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1:34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1:34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1:34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1:34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1:34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1:34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1:34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1:34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1:34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1:34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1:34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1:34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1:34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1:34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1:34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1:34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1:34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1:34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1:34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1:34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1:34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1:34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1:34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1:34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1:34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1:34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1:34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1:34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1:34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1:34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1:34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1:34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1:34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1:34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1:34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1:34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1:34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1:34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1:34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1:34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1:34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1:34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1:34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1:34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1:34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1:34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1:34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ht="16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</sheetData>
  <mergeCells count="35">
    <mergeCell ref="A23:T24"/>
    <mergeCell ref="U23:X24"/>
    <mergeCell ref="F18:H18"/>
    <mergeCell ref="I18:Q18"/>
    <mergeCell ref="A19:B19"/>
    <mergeCell ref="C19:E19"/>
    <mergeCell ref="F19:H19"/>
    <mergeCell ref="I19:Q19"/>
    <mergeCell ref="R19:T19"/>
    <mergeCell ref="R18:T18"/>
    <mergeCell ref="U18:X18"/>
    <mergeCell ref="U19:X19"/>
    <mergeCell ref="A18:B18"/>
    <mergeCell ref="C18:E18"/>
    <mergeCell ref="A13:D13"/>
    <mergeCell ref="E13:J13"/>
    <mergeCell ref="K13:Q13"/>
    <mergeCell ref="R13:X13"/>
    <mergeCell ref="A16:X16"/>
    <mergeCell ref="K11:Q12"/>
    <mergeCell ref="R11:X12"/>
    <mergeCell ref="A9:D9"/>
    <mergeCell ref="A10:D10"/>
    <mergeCell ref="E10:J10"/>
    <mergeCell ref="K10:Q10"/>
    <mergeCell ref="R10:X10"/>
    <mergeCell ref="A11:D12"/>
    <mergeCell ref="E11:J12"/>
    <mergeCell ref="A1:D5"/>
    <mergeCell ref="E1:Q5"/>
    <mergeCell ref="R1:X5"/>
    <mergeCell ref="A7:X7"/>
    <mergeCell ref="E9:J9"/>
    <mergeCell ref="K9:Q9"/>
    <mergeCell ref="R9:X9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10.5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41"/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7.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5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5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30</v>
      </c>
      <c r="D6" s="135"/>
      <c r="E6" s="135"/>
      <c r="F6" s="135"/>
      <c r="G6" s="135"/>
      <c r="H6" s="135"/>
      <c r="I6" s="135"/>
      <c r="J6" s="13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1033720268</v>
      </c>
      <c r="D7" s="135"/>
      <c r="E7" s="135"/>
      <c r="F7" s="135"/>
      <c r="G7" s="135"/>
      <c r="H7" s="135"/>
      <c r="I7" s="135"/>
      <c r="J7" s="13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.75" customHeight="1" x14ac:dyDescent="0.2">
      <c r="A8" s="9"/>
      <c r="B8" s="227"/>
      <c r="C8" s="135"/>
      <c r="D8" s="135"/>
      <c r="E8" s="135"/>
      <c r="F8" s="135"/>
      <c r="G8" s="135"/>
      <c r="H8" s="135"/>
      <c r="I8" s="135"/>
      <c r="J8" s="13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33</v>
      </c>
      <c r="C9" s="135"/>
      <c r="D9" s="135"/>
      <c r="E9" s="135"/>
      <c r="F9" s="135"/>
      <c r="G9" s="135"/>
      <c r="H9" s="135"/>
      <c r="I9" s="135"/>
      <c r="J9" s="13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45"/>
      <c r="B10" s="135"/>
      <c r="C10" s="135"/>
      <c r="D10" s="135"/>
      <c r="E10" s="135"/>
      <c r="F10" s="135"/>
      <c r="G10" s="135"/>
      <c r="H10" s="135"/>
      <c r="I10" s="135"/>
      <c r="J10" s="13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45"/>
      <c r="B11" s="135"/>
      <c r="C11" s="135"/>
      <c r="D11" s="135"/>
      <c r="E11" s="135"/>
      <c r="F11" s="135"/>
      <c r="G11" s="135"/>
      <c r="H11" s="135"/>
      <c r="I11" s="135"/>
      <c r="J11" s="13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/>
      <c r="C14" s="19"/>
      <c r="D14" s="19"/>
      <c r="E14" s="13"/>
      <c r="F14" s="236"/>
      <c r="G14" s="135"/>
      <c r="H14" s="135"/>
      <c r="I14" s="135"/>
      <c r="J14" s="13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35"/>
      <c r="G15" s="135"/>
      <c r="H15" s="135"/>
      <c r="I15" s="135"/>
      <c r="J15" s="13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35"/>
      <c r="G16" s="135"/>
      <c r="H16" s="135"/>
      <c r="I16" s="135"/>
      <c r="J16" s="13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40</v>
      </c>
      <c r="B17" s="19">
        <v>2012</v>
      </c>
      <c r="C17" s="19">
        <v>1</v>
      </c>
      <c r="D17" s="19">
        <v>31</v>
      </c>
      <c r="E17" s="13"/>
      <c r="F17" s="135"/>
      <c r="G17" s="135"/>
      <c r="H17" s="135"/>
      <c r="I17" s="135"/>
      <c r="J17" s="13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41</v>
      </c>
      <c r="B18" s="19">
        <v>2021</v>
      </c>
      <c r="C18" s="19">
        <v>7</v>
      </c>
      <c r="D18" s="19">
        <v>30</v>
      </c>
      <c r="E18" s="13"/>
      <c r="F18" s="135"/>
      <c r="G18" s="135"/>
      <c r="H18" s="135"/>
      <c r="I18" s="135"/>
      <c r="J18" s="13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35"/>
      <c r="G19" s="135"/>
      <c r="H19" s="135"/>
      <c r="I19" s="135"/>
      <c r="J19" s="13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>
        <v>2021</v>
      </c>
      <c r="C20" s="19">
        <v>9</v>
      </c>
      <c r="D20" s="19">
        <v>21</v>
      </c>
      <c r="E20" s="13"/>
      <c r="F20" s="135"/>
      <c r="G20" s="135"/>
      <c r="H20" s="135"/>
      <c r="I20" s="135"/>
      <c r="J20" s="13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 x14ac:dyDescent="0.2">
      <c r="A24" s="25" t="s">
        <v>54</v>
      </c>
      <c r="B24" s="26">
        <v>2013</v>
      </c>
      <c r="C24" s="26">
        <v>1</v>
      </c>
      <c r="D24" s="26">
        <v>8</v>
      </c>
      <c r="E24" s="26">
        <v>2013</v>
      </c>
      <c r="F24" s="26">
        <v>5</v>
      </c>
      <c r="G24" s="26">
        <v>31</v>
      </c>
      <c r="H24" s="27">
        <f t="shared" ref="H24:H29" si="0">IF(F24&lt;C24,IF(G24&lt;D24,IF(E24&lt;B24,"error",E24-1-B24),E24-1-B24),E24-B24)</f>
        <v>0</v>
      </c>
      <c r="I24" s="27">
        <f t="shared" ref="I24:I29" si="1">IF(F24&lt;C24,IF(G24&lt;D24,F24+11-C24,F24+12-C24),IF(G24&lt;D24,F24-1-C24,F24-C24))</f>
        <v>4</v>
      </c>
      <c r="J24" s="27">
        <f t="shared" ref="J24:J29" si="2">IF(G24&lt;D24,G24+30-D24,G24-D24)</f>
        <v>23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25" t="s">
        <v>55</v>
      </c>
      <c r="B25" s="26">
        <v>2017</v>
      </c>
      <c r="C25" s="26">
        <v>8</v>
      </c>
      <c r="D25" s="26">
        <v>9</v>
      </c>
      <c r="E25" s="26">
        <v>2018</v>
      </c>
      <c r="F25" s="26">
        <v>8</v>
      </c>
      <c r="G25" s="26">
        <v>31</v>
      </c>
      <c r="H25" s="27">
        <f t="shared" si="0"/>
        <v>1</v>
      </c>
      <c r="I25" s="27">
        <f t="shared" si="1"/>
        <v>0</v>
      </c>
      <c r="J25" s="27">
        <f t="shared" si="2"/>
        <v>22</v>
      </c>
      <c r="K25" s="236"/>
      <c r="L25" s="135"/>
      <c r="M25" s="135"/>
      <c r="N25" s="146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25" t="s">
        <v>56</v>
      </c>
      <c r="B26" s="26">
        <v>2022</v>
      </c>
      <c r="C26" s="26">
        <v>1</v>
      </c>
      <c r="D26" s="26">
        <v>21</v>
      </c>
      <c r="E26" s="26">
        <v>2022</v>
      </c>
      <c r="F26" s="26">
        <v>7</v>
      </c>
      <c r="G26" s="26">
        <v>22</v>
      </c>
      <c r="H26" s="27">
        <f t="shared" si="0"/>
        <v>0</v>
      </c>
      <c r="I26" s="27">
        <f t="shared" si="1"/>
        <v>6</v>
      </c>
      <c r="J26" s="27">
        <f t="shared" si="2"/>
        <v>1</v>
      </c>
      <c r="K26" s="135"/>
      <c r="L26" s="135"/>
      <c r="M26" s="135"/>
      <c r="N26" s="146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28" t="s">
        <v>57</v>
      </c>
      <c r="B27" s="29">
        <v>2022</v>
      </c>
      <c r="C27" s="29">
        <v>11</v>
      </c>
      <c r="D27" s="29">
        <v>24</v>
      </c>
      <c r="E27" s="26">
        <v>2023</v>
      </c>
      <c r="F27" s="29">
        <v>6</v>
      </c>
      <c r="G27" s="29">
        <v>30</v>
      </c>
      <c r="H27" s="27">
        <f t="shared" si="0"/>
        <v>0</v>
      </c>
      <c r="I27" s="27">
        <f t="shared" si="1"/>
        <v>7</v>
      </c>
      <c r="J27" s="27">
        <f t="shared" si="2"/>
        <v>6</v>
      </c>
      <c r="K27" s="135"/>
      <c r="L27" s="135"/>
      <c r="M27" s="135"/>
      <c r="N27" s="146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28" t="s">
        <v>57</v>
      </c>
      <c r="B28" s="29">
        <v>2023</v>
      </c>
      <c r="C28" s="29">
        <v>7</v>
      </c>
      <c r="D28" s="29">
        <v>18</v>
      </c>
      <c r="E28" s="29">
        <v>2023</v>
      </c>
      <c r="F28" s="29">
        <v>11</v>
      </c>
      <c r="G28" s="29">
        <v>17</v>
      </c>
      <c r="H28" s="27">
        <f t="shared" si="0"/>
        <v>0</v>
      </c>
      <c r="I28" s="27">
        <f t="shared" si="1"/>
        <v>3</v>
      </c>
      <c r="J28" s="27">
        <f t="shared" si="2"/>
        <v>29</v>
      </c>
      <c r="K28" s="135"/>
      <c r="L28" s="135"/>
      <c r="M28" s="135"/>
      <c r="N28" s="146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 t="s">
        <v>58</v>
      </c>
      <c r="B29" s="31">
        <v>2024</v>
      </c>
      <c r="C29" s="31">
        <v>5</v>
      </c>
      <c r="D29" s="31">
        <v>6</v>
      </c>
      <c r="E29" s="31">
        <v>2024</v>
      </c>
      <c r="F29" s="31">
        <v>7</v>
      </c>
      <c r="G29" s="31">
        <v>12</v>
      </c>
      <c r="H29" s="27">
        <f t="shared" si="0"/>
        <v>0</v>
      </c>
      <c r="I29" s="27">
        <f t="shared" si="1"/>
        <v>2</v>
      </c>
      <c r="J29" s="27">
        <f t="shared" si="2"/>
        <v>6</v>
      </c>
      <c r="K29" s="135"/>
      <c r="L29" s="135"/>
      <c r="M29" s="135"/>
      <c r="N29" s="146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43"/>
      <c r="D30" s="143"/>
      <c r="E30" s="143"/>
      <c r="F30" s="143"/>
      <c r="G30" s="143"/>
      <c r="H30" s="32">
        <f t="shared" ref="H30:J30" si="3">SUM(H24:H29)</f>
        <v>1</v>
      </c>
      <c r="I30" s="32">
        <f t="shared" si="3"/>
        <v>22</v>
      </c>
      <c r="J30" s="32">
        <f t="shared" si="3"/>
        <v>87</v>
      </c>
      <c r="K30" s="135"/>
      <c r="L30" s="135"/>
      <c r="M30" s="135"/>
      <c r="N30" s="146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12</v>
      </c>
      <c r="I31" s="33">
        <f>+I30</f>
        <v>22</v>
      </c>
      <c r="J31" s="33">
        <f>+J30/30</f>
        <v>2.9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36.9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35"/>
      <c r="D35" s="135"/>
      <c r="E35" s="135"/>
      <c r="F35" s="135"/>
      <c r="G35" s="135"/>
      <c r="H35" s="135"/>
      <c r="I35" s="135"/>
      <c r="J35" s="13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65</v>
      </c>
      <c r="C37" s="135"/>
      <c r="D37" s="135"/>
      <c r="E37" s="135"/>
      <c r="F37" s="135"/>
      <c r="G37" s="135"/>
      <c r="H37" s="135"/>
      <c r="I37" s="135"/>
      <c r="J37" s="13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66</v>
      </c>
      <c r="B41" s="13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67</v>
      </c>
      <c r="B42" s="13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68</v>
      </c>
      <c r="B43" s="13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35"/>
      <c r="D46" s="135"/>
      <c r="E46" s="135"/>
      <c r="F46" s="44"/>
      <c r="G46" s="45"/>
      <c r="H46" s="45"/>
      <c r="I46" s="44"/>
      <c r="J46" s="229" t="s">
        <v>71</v>
      </c>
      <c r="K46" s="135"/>
      <c r="L46" s="135"/>
      <c r="M46" s="135"/>
      <c r="N46" s="146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41"/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7.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5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5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72</v>
      </c>
      <c r="D6" s="135"/>
      <c r="E6" s="135"/>
      <c r="F6" s="135"/>
      <c r="G6" s="135"/>
      <c r="H6" s="135"/>
      <c r="I6" s="135"/>
      <c r="J6" s="13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1013688803</v>
      </c>
      <c r="D7" s="135"/>
      <c r="E7" s="135"/>
      <c r="F7" s="135"/>
      <c r="G7" s="135"/>
      <c r="H7" s="135"/>
      <c r="I7" s="135"/>
      <c r="J7" s="13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.75" customHeight="1" x14ac:dyDescent="0.2">
      <c r="A8" s="9"/>
      <c r="B8" s="227"/>
      <c r="C8" s="135"/>
      <c r="D8" s="135"/>
      <c r="E8" s="135"/>
      <c r="F8" s="135"/>
      <c r="G8" s="135"/>
      <c r="H8" s="135"/>
      <c r="I8" s="135"/>
      <c r="J8" s="13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73</v>
      </c>
      <c r="C9" s="135"/>
      <c r="D9" s="135"/>
      <c r="E9" s="135"/>
      <c r="F9" s="135"/>
      <c r="G9" s="135"/>
      <c r="H9" s="135"/>
      <c r="I9" s="135"/>
      <c r="J9" s="13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45"/>
      <c r="B10" s="135"/>
      <c r="C10" s="135"/>
      <c r="D10" s="135"/>
      <c r="E10" s="135"/>
      <c r="F10" s="135"/>
      <c r="G10" s="135"/>
      <c r="H10" s="135"/>
      <c r="I10" s="135"/>
      <c r="J10" s="13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45"/>
      <c r="B11" s="135"/>
      <c r="C11" s="135"/>
      <c r="D11" s="135"/>
      <c r="E11" s="135"/>
      <c r="F11" s="135"/>
      <c r="G11" s="135"/>
      <c r="H11" s="135"/>
      <c r="I11" s="135"/>
      <c r="J11" s="13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/>
      <c r="C14" s="19"/>
      <c r="D14" s="19"/>
      <c r="E14" s="13"/>
      <c r="F14" s="236"/>
      <c r="G14" s="135"/>
      <c r="H14" s="135"/>
      <c r="I14" s="135"/>
      <c r="J14" s="13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35"/>
      <c r="G15" s="135"/>
      <c r="H15" s="135"/>
      <c r="I15" s="135"/>
      <c r="J15" s="13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35"/>
      <c r="G16" s="135"/>
      <c r="H16" s="135"/>
      <c r="I16" s="135"/>
      <c r="J16" s="13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74</v>
      </c>
      <c r="B17" s="19">
        <v>2022</v>
      </c>
      <c r="C17" s="19">
        <v>1</v>
      </c>
      <c r="D17" s="19">
        <v>1</v>
      </c>
      <c r="E17" s="13"/>
      <c r="F17" s="135"/>
      <c r="G17" s="135"/>
      <c r="H17" s="135"/>
      <c r="I17" s="135"/>
      <c r="J17" s="13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75</v>
      </c>
      <c r="B18" s="19"/>
      <c r="C18" s="19"/>
      <c r="D18" s="19"/>
      <c r="E18" s="13"/>
      <c r="F18" s="135"/>
      <c r="G18" s="135"/>
      <c r="H18" s="135"/>
      <c r="I18" s="135"/>
      <c r="J18" s="13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35"/>
      <c r="G19" s="135"/>
      <c r="H19" s="135"/>
      <c r="I19" s="135"/>
      <c r="J19" s="13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/>
      <c r="C20" s="19"/>
      <c r="D20" s="19"/>
      <c r="E20" s="13"/>
      <c r="F20" s="135"/>
      <c r="G20" s="135"/>
      <c r="H20" s="135"/>
      <c r="I20" s="135"/>
      <c r="J20" s="13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 x14ac:dyDescent="0.2">
      <c r="A24" s="28" t="s">
        <v>58</v>
      </c>
      <c r="B24" s="26">
        <v>2022</v>
      </c>
      <c r="C24" s="26">
        <v>9</v>
      </c>
      <c r="D24" s="26">
        <v>22</v>
      </c>
      <c r="E24" s="26">
        <v>2024</v>
      </c>
      <c r="F24" s="26">
        <v>7</v>
      </c>
      <c r="G24" s="26">
        <v>12</v>
      </c>
      <c r="H24" s="27">
        <f t="shared" ref="H24:H29" si="0">IF(F24&lt;C24,IF(G24&lt;D24,IF(E24&lt;B24,"error",E24-1-B24),E24-1-B24),E24-B24)</f>
        <v>1</v>
      </c>
      <c r="I24" s="27">
        <f t="shared" ref="I24:I29" si="1">IF(F24&lt;C24,IF(G24&lt;D24,F24+11-C24,F24+12-C24),IF(G24&lt;D24,F24-1-C24,F24-C24))</f>
        <v>9</v>
      </c>
      <c r="J24" s="27">
        <f t="shared" ref="J24:J29" si="2">IF(G24&lt;D24,G24+30-D24,G24-D24)</f>
        <v>20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28" t="s">
        <v>76</v>
      </c>
      <c r="B25" s="26">
        <v>2020</v>
      </c>
      <c r="C25" s="26">
        <v>3</v>
      </c>
      <c r="D25" s="26">
        <v>9</v>
      </c>
      <c r="E25" s="26">
        <v>2022</v>
      </c>
      <c r="F25" s="26">
        <v>5</v>
      </c>
      <c r="G25" s="26">
        <v>20</v>
      </c>
      <c r="H25" s="27">
        <f t="shared" si="0"/>
        <v>2</v>
      </c>
      <c r="I25" s="27">
        <f t="shared" si="1"/>
        <v>2</v>
      </c>
      <c r="J25" s="27">
        <f t="shared" si="2"/>
        <v>11</v>
      </c>
      <c r="K25" s="236"/>
      <c r="L25" s="135"/>
      <c r="M25" s="135"/>
      <c r="N25" s="146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/>
      <c r="B26" s="29"/>
      <c r="C26" s="29"/>
      <c r="D26" s="29"/>
      <c r="E26" s="29"/>
      <c r="F26" s="29"/>
      <c r="G26" s="29"/>
      <c r="H26" s="27">
        <f t="shared" si="0"/>
        <v>0</v>
      </c>
      <c r="I26" s="27">
        <f t="shared" si="1"/>
        <v>0</v>
      </c>
      <c r="J26" s="27">
        <f t="shared" si="2"/>
        <v>0</v>
      </c>
      <c r="K26" s="135"/>
      <c r="L26" s="135"/>
      <c r="M26" s="135"/>
      <c r="N26" s="146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/>
      <c r="B27" s="29"/>
      <c r="C27" s="29"/>
      <c r="D27" s="29"/>
      <c r="E27" s="29"/>
      <c r="F27" s="29"/>
      <c r="G27" s="29"/>
      <c r="H27" s="27">
        <f t="shared" si="0"/>
        <v>0</v>
      </c>
      <c r="I27" s="27">
        <f t="shared" si="1"/>
        <v>0</v>
      </c>
      <c r="J27" s="27">
        <f t="shared" si="2"/>
        <v>0</v>
      </c>
      <c r="K27" s="135"/>
      <c r="L27" s="135"/>
      <c r="M27" s="135"/>
      <c r="N27" s="146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/>
      <c r="B28" s="31"/>
      <c r="C28" s="31"/>
      <c r="D28" s="31"/>
      <c r="E28" s="31"/>
      <c r="F28" s="31"/>
      <c r="G28" s="31"/>
      <c r="H28" s="27">
        <f t="shared" si="0"/>
        <v>0</v>
      </c>
      <c r="I28" s="27">
        <f t="shared" si="1"/>
        <v>0</v>
      </c>
      <c r="J28" s="27">
        <f t="shared" si="2"/>
        <v>0</v>
      </c>
      <c r="K28" s="135"/>
      <c r="L28" s="135"/>
      <c r="M28" s="135"/>
      <c r="N28" s="146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35"/>
      <c r="L29" s="135"/>
      <c r="M29" s="135"/>
      <c r="N29" s="146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43"/>
      <c r="D30" s="143"/>
      <c r="E30" s="143"/>
      <c r="F30" s="143"/>
      <c r="G30" s="143"/>
      <c r="H30" s="32">
        <f t="shared" ref="H30:J30" si="3">SUM(H24:H29)</f>
        <v>3</v>
      </c>
      <c r="I30" s="32">
        <f t="shared" si="3"/>
        <v>11</v>
      </c>
      <c r="J30" s="32">
        <f t="shared" si="3"/>
        <v>31</v>
      </c>
      <c r="K30" s="135"/>
      <c r="L30" s="135"/>
      <c r="M30" s="135"/>
      <c r="N30" s="146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36</v>
      </c>
      <c r="I31" s="33">
        <f>+I30</f>
        <v>11</v>
      </c>
      <c r="J31" s="33">
        <f>+J30/30</f>
        <v>1.0333333333333334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48.033333333333331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35"/>
      <c r="D35" s="135"/>
      <c r="E35" s="135"/>
      <c r="F35" s="135"/>
      <c r="G35" s="135"/>
      <c r="H35" s="135"/>
      <c r="I35" s="135"/>
      <c r="J35" s="13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77</v>
      </c>
      <c r="C37" s="135"/>
      <c r="D37" s="135"/>
      <c r="E37" s="135"/>
      <c r="F37" s="135"/>
      <c r="G37" s="135"/>
      <c r="H37" s="135"/>
      <c r="I37" s="135"/>
      <c r="J37" s="13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78</v>
      </c>
      <c r="B41" s="13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79</v>
      </c>
      <c r="B42" s="13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80</v>
      </c>
      <c r="B43" s="13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35"/>
      <c r="D46" s="135"/>
      <c r="E46" s="135"/>
      <c r="F46" s="44"/>
      <c r="G46" s="45"/>
      <c r="H46" s="45"/>
      <c r="I46" s="44"/>
      <c r="J46" s="229" t="s">
        <v>71</v>
      </c>
      <c r="K46" s="135"/>
      <c r="L46" s="135"/>
      <c r="M46" s="135"/>
      <c r="N46" s="146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41"/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81</v>
      </c>
      <c r="D6" s="135"/>
      <c r="E6" s="135"/>
      <c r="F6" s="135"/>
      <c r="G6" s="135"/>
      <c r="H6" s="135"/>
      <c r="I6" s="135"/>
      <c r="J6" s="13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1092389611</v>
      </c>
      <c r="D7" s="135"/>
      <c r="E7" s="135"/>
      <c r="F7" s="135"/>
      <c r="G7" s="135"/>
      <c r="H7" s="135"/>
      <c r="I7" s="135"/>
      <c r="J7" s="13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6.75" customHeight="1" x14ac:dyDescent="0.2">
      <c r="A8" s="9"/>
      <c r="B8" s="227"/>
      <c r="C8" s="135"/>
      <c r="D8" s="135"/>
      <c r="E8" s="135"/>
      <c r="F8" s="135"/>
      <c r="G8" s="135"/>
      <c r="H8" s="135"/>
      <c r="I8" s="135"/>
      <c r="J8" s="13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82</v>
      </c>
      <c r="C9" s="135"/>
      <c r="D9" s="135"/>
      <c r="E9" s="135"/>
      <c r="F9" s="135"/>
      <c r="G9" s="135"/>
      <c r="H9" s="135"/>
      <c r="I9" s="135"/>
      <c r="J9" s="13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45"/>
      <c r="B10" s="135"/>
      <c r="C10" s="135"/>
      <c r="D10" s="135"/>
      <c r="E10" s="135"/>
      <c r="F10" s="135"/>
      <c r="G10" s="135"/>
      <c r="H10" s="135"/>
      <c r="I10" s="135"/>
      <c r="J10" s="13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45"/>
      <c r="B11" s="135"/>
      <c r="C11" s="135"/>
      <c r="D11" s="135"/>
      <c r="E11" s="135"/>
      <c r="F11" s="135"/>
      <c r="G11" s="135"/>
      <c r="H11" s="135"/>
      <c r="I11" s="135"/>
      <c r="J11" s="13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/>
      <c r="C14" s="19"/>
      <c r="D14" s="19"/>
      <c r="E14" s="13"/>
      <c r="F14" s="236"/>
      <c r="G14" s="135"/>
      <c r="H14" s="135"/>
      <c r="I14" s="135"/>
      <c r="J14" s="13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35"/>
      <c r="G15" s="135"/>
      <c r="H15" s="135"/>
      <c r="I15" s="135"/>
      <c r="J15" s="13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35"/>
      <c r="G16" s="135"/>
      <c r="H16" s="135"/>
      <c r="I16" s="135"/>
      <c r="J16" s="13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83</v>
      </c>
      <c r="B17" s="19"/>
      <c r="C17" s="19"/>
      <c r="D17" s="19"/>
      <c r="E17" s="13"/>
      <c r="F17" s="135"/>
      <c r="G17" s="135"/>
      <c r="H17" s="135"/>
      <c r="I17" s="135"/>
      <c r="J17" s="13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84</v>
      </c>
      <c r="B18" s="19">
        <v>2017</v>
      </c>
      <c r="C18" s="19">
        <v>10</v>
      </c>
      <c r="D18" s="19">
        <v>18</v>
      </c>
      <c r="E18" s="13"/>
      <c r="F18" s="135"/>
      <c r="G18" s="135"/>
      <c r="H18" s="135"/>
      <c r="I18" s="135"/>
      <c r="J18" s="13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35"/>
      <c r="G19" s="135"/>
      <c r="H19" s="135"/>
      <c r="I19" s="135"/>
      <c r="J19" s="13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/>
      <c r="C20" s="19"/>
      <c r="D20" s="19"/>
      <c r="E20" s="13"/>
      <c r="F20" s="135"/>
      <c r="G20" s="135"/>
      <c r="H20" s="135"/>
      <c r="I20" s="135"/>
      <c r="J20" s="13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9.5" customHeight="1" x14ac:dyDescent="0.2">
      <c r="A24" s="28" t="s">
        <v>58</v>
      </c>
      <c r="B24" s="26">
        <v>2022</v>
      </c>
      <c r="C24" s="26">
        <v>3</v>
      </c>
      <c r="D24" s="26">
        <v>7</v>
      </c>
      <c r="E24" s="26">
        <v>2024</v>
      </c>
      <c r="F24" s="26">
        <v>7</v>
      </c>
      <c r="G24" s="26">
        <v>24</v>
      </c>
      <c r="H24" s="27">
        <f t="shared" ref="H24:H29" si="0">IF(F24&lt;C24,IF(G24&lt;D24,IF(E24&lt;B24,"error",E24-1-B24),E24-1-B24),E24-B24)</f>
        <v>2</v>
      </c>
      <c r="I24" s="27">
        <f t="shared" ref="I24:I29" si="1">IF(F24&lt;C24,IF(G24&lt;D24,F24+11-C24,F24+12-C24),IF(G24&lt;D24,F24-1-C24,F24-C24))</f>
        <v>4</v>
      </c>
      <c r="J24" s="27">
        <f t="shared" ref="J24:J29" si="2">IF(G24&lt;D24,G24+30-D24,G24-D24)</f>
        <v>17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28" t="s">
        <v>85</v>
      </c>
      <c r="B25" s="26">
        <v>2020</v>
      </c>
      <c r="C25" s="26">
        <v>3</v>
      </c>
      <c r="D25" s="26">
        <v>16</v>
      </c>
      <c r="E25" s="26">
        <v>2020</v>
      </c>
      <c r="F25" s="26">
        <v>8</v>
      </c>
      <c r="G25" s="26">
        <v>10</v>
      </c>
      <c r="H25" s="27">
        <f t="shared" si="0"/>
        <v>0</v>
      </c>
      <c r="I25" s="27">
        <f t="shared" si="1"/>
        <v>4</v>
      </c>
      <c r="J25" s="27">
        <f t="shared" si="2"/>
        <v>24</v>
      </c>
      <c r="K25" s="236"/>
      <c r="L25" s="135"/>
      <c r="M25" s="135"/>
      <c r="N25" s="146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 t="s">
        <v>86</v>
      </c>
      <c r="B26" s="29">
        <v>2021</v>
      </c>
      <c r="C26" s="29">
        <v>10</v>
      </c>
      <c r="D26" s="29">
        <v>1</v>
      </c>
      <c r="E26" s="29">
        <v>2021</v>
      </c>
      <c r="F26" s="29">
        <v>12</v>
      </c>
      <c r="G26" s="29">
        <v>10</v>
      </c>
      <c r="H26" s="27">
        <f t="shared" si="0"/>
        <v>0</v>
      </c>
      <c r="I26" s="27">
        <f t="shared" si="1"/>
        <v>2</v>
      </c>
      <c r="J26" s="27">
        <f t="shared" si="2"/>
        <v>9</v>
      </c>
      <c r="K26" s="135"/>
      <c r="L26" s="135"/>
      <c r="M26" s="135"/>
      <c r="N26" s="146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 t="s">
        <v>86</v>
      </c>
      <c r="B27" s="29">
        <v>2021</v>
      </c>
      <c r="C27" s="29">
        <v>4</v>
      </c>
      <c r="D27" s="29">
        <v>27</v>
      </c>
      <c r="E27" s="29">
        <v>2021</v>
      </c>
      <c r="F27" s="29">
        <v>9</v>
      </c>
      <c r="G27" s="29">
        <v>26</v>
      </c>
      <c r="H27" s="27">
        <f t="shared" si="0"/>
        <v>0</v>
      </c>
      <c r="I27" s="27">
        <f t="shared" si="1"/>
        <v>4</v>
      </c>
      <c r="J27" s="27">
        <f t="shared" si="2"/>
        <v>29</v>
      </c>
      <c r="K27" s="135"/>
      <c r="L27" s="135"/>
      <c r="M27" s="135"/>
      <c r="N27" s="146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 t="s">
        <v>86</v>
      </c>
      <c r="B28" s="31">
        <v>2020</v>
      </c>
      <c r="C28" s="31">
        <v>6</v>
      </c>
      <c r="D28" s="31">
        <v>19</v>
      </c>
      <c r="E28" s="31">
        <v>2020</v>
      </c>
      <c r="F28" s="31">
        <v>10</v>
      </c>
      <c r="G28" s="31">
        <v>26</v>
      </c>
      <c r="H28" s="27">
        <f t="shared" si="0"/>
        <v>0</v>
      </c>
      <c r="I28" s="27">
        <f t="shared" si="1"/>
        <v>4</v>
      </c>
      <c r="J28" s="27">
        <f t="shared" si="2"/>
        <v>7</v>
      </c>
      <c r="K28" s="135"/>
      <c r="L28" s="135"/>
      <c r="M28" s="135"/>
      <c r="N28" s="146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35"/>
      <c r="L29" s="135"/>
      <c r="M29" s="135"/>
      <c r="N29" s="146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43"/>
      <c r="D30" s="143"/>
      <c r="E30" s="143"/>
      <c r="F30" s="143"/>
      <c r="G30" s="143"/>
      <c r="H30" s="32">
        <f t="shared" ref="H30:J30" si="3">SUM(H24:H29)</f>
        <v>2</v>
      </c>
      <c r="I30" s="32">
        <f t="shared" si="3"/>
        <v>18</v>
      </c>
      <c r="J30" s="32">
        <f t="shared" si="3"/>
        <v>86</v>
      </c>
      <c r="K30" s="135"/>
      <c r="L30" s="135"/>
      <c r="M30" s="135"/>
      <c r="N30" s="146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24</v>
      </c>
      <c r="I31" s="33">
        <f>+I30</f>
        <v>18</v>
      </c>
      <c r="J31" s="33">
        <f>+J30/30</f>
        <v>2.8666666666666667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44.866666666666667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35"/>
      <c r="D35" s="135"/>
      <c r="E35" s="135"/>
      <c r="F35" s="135"/>
      <c r="G35" s="135"/>
      <c r="H35" s="135"/>
      <c r="I35" s="135"/>
      <c r="J35" s="13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87</v>
      </c>
      <c r="C37" s="135"/>
      <c r="D37" s="135"/>
      <c r="E37" s="135"/>
      <c r="F37" s="135"/>
      <c r="G37" s="135"/>
      <c r="H37" s="135"/>
      <c r="I37" s="135"/>
      <c r="J37" s="13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88</v>
      </c>
      <c r="B41" s="13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89</v>
      </c>
      <c r="B42" s="13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90</v>
      </c>
      <c r="B43" s="13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35"/>
      <c r="D46" s="135"/>
      <c r="E46" s="135"/>
      <c r="F46" s="44"/>
      <c r="G46" s="45"/>
      <c r="H46" s="45"/>
      <c r="I46" s="44"/>
      <c r="J46" s="229" t="s">
        <v>71</v>
      </c>
      <c r="K46" s="135"/>
      <c r="L46" s="135"/>
      <c r="M46" s="135"/>
      <c r="N46" s="146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topLeftCell="A27" workbookViewId="0">
      <selection activeCell="S38" sqref="S38"/>
    </sheetView>
  </sheetViews>
  <sheetFormatPr baseColWidth="10" defaultColWidth="14.5" defaultRowHeight="15" customHeight="1" x14ac:dyDescent="0.2"/>
  <cols>
    <col min="1" max="23" width="3.6640625" customWidth="1"/>
    <col min="24" max="24" width="9.1640625" customWidth="1"/>
    <col min="25" max="26" width="3.6640625" customWidth="1"/>
  </cols>
  <sheetData>
    <row r="1" spans="1:26" ht="16.5" customHeight="1" x14ac:dyDescent="0.2">
      <c r="A1" s="203"/>
      <c r="B1" s="143"/>
      <c r="C1" s="143"/>
      <c r="D1" s="144"/>
      <c r="E1" s="203" t="s">
        <v>91</v>
      </c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4"/>
      <c r="R1" s="204"/>
      <c r="S1" s="143"/>
      <c r="T1" s="143"/>
      <c r="U1" s="143"/>
      <c r="V1" s="143"/>
      <c r="W1" s="143"/>
      <c r="X1" s="144"/>
      <c r="Y1" s="1"/>
      <c r="Z1" s="1"/>
    </row>
    <row r="2" spans="1:26" ht="16.5" customHeight="1" x14ac:dyDescent="0.2">
      <c r="A2" s="145"/>
      <c r="B2" s="135"/>
      <c r="C2" s="135"/>
      <c r="D2" s="146"/>
      <c r="E2" s="14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46"/>
      <c r="R2" s="145"/>
      <c r="S2" s="135"/>
      <c r="T2" s="135"/>
      <c r="U2" s="135"/>
      <c r="V2" s="135"/>
      <c r="W2" s="135"/>
      <c r="X2" s="146"/>
      <c r="Y2" s="1"/>
      <c r="Z2" s="1"/>
    </row>
    <row r="3" spans="1:26" ht="16.5" customHeight="1" x14ac:dyDescent="0.2">
      <c r="A3" s="145"/>
      <c r="B3" s="135"/>
      <c r="C3" s="135"/>
      <c r="D3" s="146"/>
      <c r="E3" s="14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46"/>
      <c r="R3" s="145"/>
      <c r="S3" s="135"/>
      <c r="T3" s="135"/>
      <c r="U3" s="135"/>
      <c r="V3" s="135"/>
      <c r="W3" s="135"/>
      <c r="X3" s="146"/>
      <c r="Y3" s="1"/>
      <c r="Z3" s="1"/>
    </row>
    <row r="4" spans="1:26" ht="16.5" customHeight="1" x14ac:dyDescent="0.2">
      <c r="A4" s="145"/>
      <c r="B4" s="135"/>
      <c r="C4" s="135"/>
      <c r="D4" s="146"/>
      <c r="E4" s="14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46"/>
      <c r="R4" s="145"/>
      <c r="S4" s="135"/>
      <c r="T4" s="135"/>
      <c r="U4" s="135"/>
      <c r="V4" s="135"/>
      <c r="W4" s="135"/>
      <c r="X4" s="146"/>
      <c r="Y4" s="1"/>
      <c r="Z4" s="1"/>
    </row>
    <row r="5" spans="1:26" ht="16.5" customHeight="1" x14ac:dyDescent="0.2">
      <c r="A5" s="147"/>
      <c r="B5" s="148"/>
      <c r="C5" s="148"/>
      <c r="D5" s="149"/>
      <c r="E5" s="147"/>
      <c r="F5" s="148"/>
      <c r="G5" s="148"/>
      <c r="H5" s="148"/>
      <c r="I5" s="148"/>
      <c r="J5" s="148"/>
      <c r="K5" s="148"/>
      <c r="L5" s="148"/>
      <c r="M5" s="148"/>
      <c r="N5" s="148"/>
      <c r="O5" s="148"/>
      <c r="P5" s="148"/>
      <c r="Q5" s="149"/>
      <c r="R5" s="147"/>
      <c r="S5" s="148"/>
      <c r="T5" s="148"/>
      <c r="U5" s="148"/>
      <c r="V5" s="148"/>
      <c r="W5" s="148"/>
      <c r="X5" s="149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205" t="s">
        <v>2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206"/>
      <c r="B9" s="207"/>
      <c r="C9" s="207"/>
      <c r="D9" s="208"/>
      <c r="E9" s="206" t="s">
        <v>3</v>
      </c>
      <c r="F9" s="207"/>
      <c r="G9" s="207"/>
      <c r="H9" s="207"/>
      <c r="I9" s="207"/>
      <c r="J9" s="208"/>
      <c r="K9" s="206" t="s">
        <v>4</v>
      </c>
      <c r="L9" s="207"/>
      <c r="M9" s="207"/>
      <c r="N9" s="207"/>
      <c r="O9" s="207"/>
      <c r="P9" s="207"/>
      <c r="Q9" s="208"/>
      <c r="R9" s="206" t="s">
        <v>5</v>
      </c>
      <c r="S9" s="207"/>
      <c r="T9" s="207"/>
      <c r="U9" s="207"/>
      <c r="V9" s="207"/>
      <c r="W9" s="207"/>
      <c r="X9" s="208"/>
      <c r="Y9" s="1"/>
      <c r="Z9" s="1"/>
    </row>
    <row r="10" spans="1:26" ht="47.25" customHeight="1" x14ac:dyDescent="0.2">
      <c r="A10" s="210" t="s">
        <v>6</v>
      </c>
      <c r="B10" s="207"/>
      <c r="C10" s="207"/>
      <c r="D10" s="208"/>
      <c r="E10" s="211" t="s">
        <v>7</v>
      </c>
      <c r="F10" s="207"/>
      <c r="G10" s="207"/>
      <c r="H10" s="207"/>
      <c r="I10" s="207"/>
      <c r="J10" s="208"/>
      <c r="K10" s="212" t="s">
        <v>92</v>
      </c>
      <c r="L10" s="207"/>
      <c r="M10" s="207"/>
      <c r="N10" s="207"/>
      <c r="O10" s="207"/>
      <c r="P10" s="207"/>
      <c r="Q10" s="208"/>
      <c r="R10" s="212" t="s">
        <v>93</v>
      </c>
      <c r="S10" s="207"/>
      <c r="T10" s="207"/>
      <c r="U10" s="207"/>
      <c r="V10" s="207"/>
      <c r="W10" s="207"/>
      <c r="X10" s="208"/>
      <c r="Y10" s="1"/>
      <c r="Z10" s="1"/>
    </row>
    <row r="11" spans="1:26" ht="29.25" customHeight="1" x14ac:dyDescent="0.2">
      <c r="A11" s="213" t="s">
        <v>9</v>
      </c>
      <c r="B11" s="143"/>
      <c r="C11" s="143"/>
      <c r="D11" s="144"/>
      <c r="E11" s="209" t="s">
        <v>10</v>
      </c>
      <c r="F11" s="143"/>
      <c r="G11" s="143"/>
      <c r="H11" s="143"/>
      <c r="I11" s="143"/>
      <c r="J11" s="144"/>
      <c r="K11" s="209" t="s">
        <v>94</v>
      </c>
      <c r="L11" s="143"/>
      <c r="M11" s="143"/>
      <c r="N11" s="143"/>
      <c r="O11" s="143"/>
      <c r="P11" s="143"/>
      <c r="Q11" s="144"/>
      <c r="R11" s="209" t="s">
        <v>95</v>
      </c>
      <c r="S11" s="143"/>
      <c r="T11" s="143"/>
      <c r="U11" s="143"/>
      <c r="V11" s="143"/>
      <c r="W11" s="143"/>
      <c r="X11" s="144"/>
      <c r="Y11" s="1"/>
      <c r="Z11" s="1"/>
    </row>
    <row r="12" spans="1:26" ht="26.25" customHeight="1" x14ac:dyDescent="0.2">
      <c r="A12" s="147"/>
      <c r="B12" s="148"/>
      <c r="C12" s="148"/>
      <c r="D12" s="149"/>
      <c r="E12" s="147"/>
      <c r="F12" s="148"/>
      <c r="G12" s="148"/>
      <c r="H12" s="148"/>
      <c r="I12" s="148"/>
      <c r="J12" s="149"/>
      <c r="K12" s="147"/>
      <c r="L12" s="148"/>
      <c r="M12" s="148"/>
      <c r="N12" s="148"/>
      <c r="O12" s="148"/>
      <c r="P12" s="148"/>
      <c r="Q12" s="149"/>
      <c r="R12" s="147"/>
      <c r="S12" s="148"/>
      <c r="T12" s="148"/>
      <c r="U12" s="148"/>
      <c r="V12" s="148"/>
      <c r="W12" s="148"/>
      <c r="X12" s="149"/>
      <c r="Y12" s="1"/>
      <c r="Z12" s="1"/>
    </row>
    <row r="13" spans="1:26" ht="27.75" customHeight="1" x14ac:dyDescent="0.2">
      <c r="A13" s="210" t="s">
        <v>12</v>
      </c>
      <c r="B13" s="207"/>
      <c r="C13" s="207"/>
      <c r="D13" s="208"/>
      <c r="E13" s="243" t="s">
        <v>96</v>
      </c>
      <c r="F13" s="207"/>
      <c r="G13" s="207"/>
      <c r="H13" s="207"/>
      <c r="I13" s="207"/>
      <c r="J13" s="207"/>
      <c r="K13" s="243" t="s">
        <v>97</v>
      </c>
      <c r="L13" s="207"/>
      <c r="M13" s="207"/>
      <c r="N13" s="207"/>
      <c r="O13" s="207"/>
      <c r="P13" s="207"/>
      <c r="Q13" s="208"/>
      <c r="R13" s="243" t="s">
        <v>97</v>
      </c>
      <c r="S13" s="207"/>
      <c r="T13" s="207"/>
      <c r="U13" s="207"/>
      <c r="V13" s="207"/>
      <c r="W13" s="207"/>
      <c r="X13" s="208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05" t="s">
        <v>15</v>
      </c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06" t="s">
        <v>16</v>
      </c>
      <c r="B18" s="208"/>
      <c r="C18" s="206" t="s">
        <v>17</v>
      </c>
      <c r="D18" s="207"/>
      <c r="E18" s="208"/>
      <c r="F18" s="206" t="s">
        <v>12</v>
      </c>
      <c r="G18" s="207"/>
      <c r="H18" s="208"/>
      <c r="I18" s="206" t="s">
        <v>18</v>
      </c>
      <c r="J18" s="207"/>
      <c r="K18" s="207"/>
      <c r="L18" s="207"/>
      <c r="M18" s="207"/>
      <c r="N18" s="207"/>
      <c r="O18" s="207"/>
      <c r="P18" s="207"/>
      <c r="Q18" s="208"/>
      <c r="R18" s="206" t="s">
        <v>19</v>
      </c>
      <c r="S18" s="207"/>
      <c r="T18" s="208"/>
      <c r="U18" s="206" t="s">
        <v>20</v>
      </c>
      <c r="V18" s="207"/>
      <c r="W18" s="207"/>
      <c r="X18" s="208"/>
      <c r="Y18" s="2"/>
      <c r="Z18" s="2"/>
    </row>
    <row r="19" spans="1:26" ht="24.75" customHeight="1" x14ac:dyDescent="0.2">
      <c r="A19" s="219" t="s">
        <v>21</v>
      </c>
      <c r="B19" s="208"/>
      <c r="C19" s="219" t="s">
        <v>22</v>
      </c>
      <c r="D19" s="207"/>
      <c r="E19" s="208"/>
      <c r="F19" s="220">
        <v>45280</v>
      </c>
      <c r="G19" s="207"/>
      <c r="H19" s="208"/>
      <c r="I19" s="219" t="s">
        <v>23</v>
      </c>
      <c r="J19" s="207"/>
      <c r="K19" s="207"/>
      <c r="L19" s="207"/>
      <c r="M19" s="207"/>
      <c r="N19" s="207"/>
      <c r="O19" s="207"/>
      <c r="P19" s="207"/>
      <c r="Q19" s="208"/>
      <c r="R19" s="221" t="s">
        <v>24</v>
      </c>
      <c r="S19" s="207"/>
      <c r="T19" s="208"/>
      <c r="U19" s="222" t="s">
        <v>25</v>
      </c>
      <c r="V19" s="207"/>
      <c r="W19" s="207"/>
      <c r="X19" s="208"/>
      <c r="Y19" s="3"/>
      <c r="Z19" s="3"/>
    </row>
    <row r="20" spans="1:26" ht="57" customHeight="1" x14ac:dyDescent="0.2">
      <c r="A20" s="219" t="s">
        <v>98</v>
      </c>
      <c r="B20" s="208"/>
      <c r="C20" s="219" t="s">
        <v>99</v>
      </c>
      <c r="D20" s="207"/>
      <c r="E20" s="208"/>
      <c r="F20" s="241">
        <v>45288</v>
      </c>
      <c r="G20" s="207"/>
      <c r="H20" s="208"/>
      <c r="I20" s="219" t="s">
        <v>100</v>
      </c>
      <c r="J20" s="207"/>
      <c r="K20" s="207"/>
      <c r="L20" s="207"/>
      <c r="M20" s="207"/>
      <c r="N20" s="207"/>
      <c r="O20" s="207"/>
      <c r="P20" s="207"/>
      <c r="Q20" s="208"/>
      <c r="R20" s="240" t="s">
        <v>24</v>
      </c>
      <c r="S20" s="207"/>
      <c r="T20" s="208"/>
      <c r="U20" s="242" t="s">
        <v>101</v>
      </c>
      <c r="V20" s="207"/>
      <c r="W20" s="207"/>
      <c r="X20" s="208"/>
      <c r="Y20" s="1"/>
      <c r="Z20" s="1"/>
    </row>
    <row r="21" spans="1:26" ht="57" customHeight="1" x14ac:dyDescent="0.2">
      <c r="A21" s="219" t="s">
        <v>102</v>
      </c>
      <c r="B21" s="208"/>
      <c r="C21" s="219" t="s">
        <v>99</v>
      </c>
      <c r="D21" s="207"/>
      <c r="E21" s="208"/>
      <c r="F21" s="241">
        <v>45572</v>
      </c>
      <c r="G21" s="207"/>
      <c r="H21" s="208"/>
      <c r="I21" s="219" t="s">
        <v>103</v>
      </c>
      <c r="J21" s="207"/>
      <c r="K21" s="207"/>
      <c r="L21" s="207"/>
      <c r="M21" s="207"/>
      <c r="N21" s="207"/>
      <c r="O21" s="207"/>
      <c r="P21" s="207"/>
      <c r="Q21" s="208"/>
      <c r="R21" s="240" t="s">
        <v>24</v>
      </c>
      <c r="S21" s="207"/>
      <c r="T21" s="208"/>
      <c r="U21" s="242" t="s">
        <v>101</v>
      </c>
      <c r="V21" s="207"/>
      <c r="W21" s="207"/>
      <c r="X21" s="208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17" t="s">
        <v>26</v>
      </c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4"/>
      <c r="U23" s="218" t="s">
        <v>27</v>
      </c>
      <c r="V23" s="143"/>
      <c r="W23" s="143"/>
      <c r="X23" s="144"/>
      <c r="Y23" s="1"/>
      <c r="Z23" s="1"/>
    </row>
    <row r="24" spans="1:26" ht="16.5" customHeight="1" x14ac:dyDescent="0.2">
      <c r="A24" s="147"/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9"/>
      <c r="U24" s="147"/>
      <c r="V24" s="148"/>
      <c r="W24" s="148"/>
      <c r="X24" s="149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7">
    <mergeCell ref="A23:T24"/>
    <mergeCell ref="U23:X24"/>
    <mergeCell ref="U19:X19"/>
    <mergeCell ref="A13:D13"/>
    <mergeCell ref="E13:J13"/>
    <mergeCell ref="K13:Q13"/>
    <mergeCell ref="R13:X13"/>
    <mergeCell ref="A16:X16"/>
    <mergeCell ref="A18:B18"/>
    <mergeCell ref="C18:E18"/>
    <mergeCell ref="F18:H18"/>
    <mergeCell ref="I18:Q18"/>
    <mergeCell ref="A19:B19"/>
    <mergeCell ref="C19:E19"/>
    <mergeCell ref="F19:H19"/>
    <mergeCell ref="I19:Q19"/>
    <mergeCell ref="R19:T19"/>
    <mergeCell ref="R10:X10"/>
    <mergeCell ref="A11:D12"/>
    <mergeCell ref="E11:J12"/>
    <mergeCell ref="R18:T18"/>
    <mergeCell ref="U18:X18"/>
    <mergeCell ref="U20:X20"/>
    <mergeCell ref="A21:B21"/>
    <mergeCell ref="U21:X21"/>
    <mergeCell ref="A1:D5"/>
    <mergeCell ref="E1:Q5"/>
    <mergeCell ref="R1:X5"/>
    <mergeCell ref="A7:X7"/>
    <mergeCell ref="E9:J9"/>
    <mergeCell ref="K9:Q9"/>
    <mergeCell ref="R9:X9"/>
    <mergeCell ref="K11:Q12"/>
    <mergeCell ref="R11:X12"/>
    <mergeCell ref="A9:D9"/>
    <mergeCell ref="A10:D10"/>
    <mergeCell ref="E10:J10"/>
    <mergeCell ref="K10:Q10"/>
    <mergeCell ref="I21:Q21"/>
    <mergeCell ref="R21:T21"/>
    <mergeCell ref="A20:B20"/>
    <mergeCell ref="C20:E20"/>
    <mergeCell ref="F20:H20"/>
    <mergeCell ref="I20:Q20"/>
    <mergeCell ref="R20:T20"/>
    <mergeCell ref="C21:E21"/>
    <mergeCell ref="F21:H21"/>
  </mergeCells>
  <pageMargins left="0.7" right="0.7" top="0.75" bottom="0.75" header="0" footer="0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000"/>
  <sheetViews>
    <sheetView showGridLines="0" tabSelected="1" topLeftCell="A4" zoomScale="95" zoomScaleNormal="95" workbookViewId="0">
      <selection activeCell="D7" sqref="D7:L7"/>
    </sheetView>
  </sheetViews>
  <sheetFormatPr baseColWidth="10" defaultColWidth="14.5" defaultRowHeight="15" customHeight="1" x14ac:dyDescent="0.2"/>
  <cols>
    <col min="1" max="1" width="3.6640625" customWidth="1"/>
    <col min="2" max="2" width="27.83203125" customWidth="1"/>
    <col min="3" max="3" width="25.6640625" customWidth="1"/>
    <col min="4" max="9" width="6.6640625" customWidth="1"/>
    <col min="10" max="10" width="10.6640625" customWidth="1"/>
    <col min="11" max="11" width="9" customWidth="1"/>
    <col min="12" max="12" width="11.5" customWidth="1"/>
    <col min="13" max="13" width="3.6640625" customWidth="1"/>
    <col min="14" max="14" width="18.83203125" customWidth="1"/>
    <col min="15" max="15" width="13.33203125" customWidth="1"/>
    <col min="16" max="16" width="19" customWidth="1"/>
  </cols>
  <sheetData>
    <row r="1" spans="1:26" ht="9.75" customHeight="1" x14ac:dyDescent="0.2">
      <c r="A1" s="138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24" customHeight="1" x14ac:dyDescent="0.2">
      <c r="A2" s="135"/>
      <c r="B2" s="139"/>
      <c r="C2" s="142" t="s">
        <v>104</v>
      </c>
      <c r="D2" s="143"/>
      <c r="E2" s="143"/>
      <c r="F2" s="143"/>
      <c r="G2" s="143"/>
      <c r="H2" s="143"/>
      <c r="I2" s="143"/>
      <c r="J2" s="143"/>
      <c r="K2" s="143"/>
      <c r="L2" s="143"/>
      <c r="M2" s="144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</row>
    <row r="3" spans="1:26" ht="25.5" customHeight="1" x14ac:dyDescent="0.2">
      <c r="A3" s="50"/>
      <c r="B3" s="140"/>
      <c r="C3" s="145"/>
      <c r="D3" s="135"/>
      <c r="E3" s="135"/>
      <c r="F3" s="135"/>
      <c r="G3" s="135"/>
      <c r="H3" s="135"/>
      <c r="I3" s="135"/>
      <c r="J3" s="135"/>
      <c r="K3" s="135"/>
      <c r="L3" s="135"/>
      <c r="M3" s="146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</row>
    <row r="4" spans="1:26" ht="19.5" customHeight="1" x14ac:dyDescent="0.2">
      <c r="A4" s="50"/>
      <c r="B4" s="141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</row>
    <row r="5" spans="1:26" ht="19.5" customHeight="1" thickBot="1" x14ac:dyDescent="0.25">
      <c r="A5" s="50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51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</row>
    <row r="6" spans="1:26" ht="15" customHeight="1" x14ac:dyDescent="0.2">
      <c r="A6" s="50"/>
      <c r="B6" s="150" t="s">
        <v>105</v>
      </c>
      <c r="C6" s="151"/>
      <c r="D6" s="152" t="s">
        <v>154</v>
      </c>
      <c r="E6" s="92"/>
      <c r="F6" s="92"/>
      <c r="G6" s="92"/>
      <c r="H6" s="92"/>
      <c r="I6" s="92"/>
      <c r="J6" s="92"/>
      <c r="K6" s="92"/>
      <c r="L6" s="93"/>
      <c r="M6" s="52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6" ht="15" customHeight="1" thickBot="1" x14ac:dyDescent="0.25">
      <c r="A7" s="50"/>
      <c r="B7" s="168" t="s">
        <v>106</v>
      </c>
      <c r="C7" s="130"/>
      <c r="D7" s="153">
        <v>86044241</v>
      </c>
      <c r="E7" s="154"/>
      <c r="F7" s="154"/>
      <c r="G7" s="154"/>
      <c r="H7" s="154"/>
      <c r="I7" s="154"/>
      <c r="J7" s="154"/>
      <c r="K7" s="154"/>
      <c r="L7" s="155"/>
      <c r="M7" s="52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6" ht="19.5" customHeight="1" thickBot="1" x14ac:dyDescent="0.25">
      <c r="A8" s="50"/>
      <c r="B8" s="49"/>
      <c r="C8" s="49"/>
      <c r="D8" s="156"/>
      <c r="E8" s="135"/>
      <c r="F8" s="135"/>
      <c r="G8" s="135"/>
      <c r="H8" s="135"/>
      <c r="I8" s="135"/>
      <c r="J8" s="135"/>
      <c r="K8" s="135"/>
      <c r="L8" s="135"/>
      <c r="M8" s="52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ht="34.5" customHeight="1" x14ac:dyDescent="0.2">
      <c r="A9" s="50"/>
      <c r="B9" s="169" t="s">
        <v>166</v>
      </c>
      <c r="C9" s="170"/>
      <c r="D9" s="157" t="s">
        <v>167</v>
      </c>
      <c r="E9" s="158"/>
      <c r="F9" s="158"/>
      <c r="G9" s="158"/>
      <c r="H9" s="158"/>
      <c r="I9" s="158"/>
      <c r="J9" s="158"/>
      <c r="K9" s="158"/>
      <c r="L9" s="159"/>
      <c r="M9" s="52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</row>
    <row r="10" spans="1:26" ht="22" customHeight="1" x14ac:dyDescent="0.2">
      <c r="A10" s="50"/>
      <c r="B10" s="171"/>
      <c r="C10" s="172"/>
      <c r="D10" s="160"/>
      <c r="E10" s="161"/>
      <c r="F10" s="161"/>
      <c r="G10" s="161"/>
      <c r="H10" s="161"/>
      <c r="I10" s="161"/>
      <c r="J10" s="161"/>
      <c r="K10" s="161"/>
      <c r="L10" s="162"/>
      <c r="M10" s="52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6" ht="13" customHeight="1" thickBot="1" x14ac:dyDescent="0.25">
      <c r="A11" s="50"/>
      <c r="B11" s="173"/>
      <c r="C11" s="174"/>
      <c r="D11" s="163"/>
      <c r="E11" s="164"/>
      <c r="F11" s="164"/>
      <c r="G11" s="164"/>
      <c r="H11" s="164"/>
      <c r="I11" s="164"/>
      <c r="J11" s="164"/>
      <c r="K11" s="164"/>
      <c r="L11" s="165"/>
      <c r="M11" s="52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2" spans="1:26" ht="19.5" customHeight="1" thickBot="1" x14ac:dyDescent="0.25">
      <c r="A12" s="50"/>
      <c r="B12" s="49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2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</row>
    <row r="13" spans="1:26" ht="14.25" customHeight="1" x14ac:dyDescent="0.2">
      <c r="A13" s="50"/>
      <c r="B13" s="166" t="s">
        <v>107</v>
      </c>
      <c r="C13" s="92"/>
      <c r="D13" s="92"/>
      <c r="E13" s="92"/>
      <c r="F13" s="92"/>
      <c r="G13" s="92"/>
      <c r="H13" s="92"/>
      <c r="I13" s="92"/>
      <c r="J13" s="92"/>
      <c r="K13" s="92"/>
      <c r="L13" s="93"/>
      <c r="M13" s="52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</row>
    <row r="14" spans="1:26" ht="24.75" customHeight="1" x14ac:dyDescent="0.2">
      <c r="A14" s="50"/>
      <c r="B14" s="175" t="s">
        <v>108</v>
      </c>
      <c r="C14" s="128"/>
      <c r="D14" s="120" t="s">
        <v>109</v>
      </c>
      <c r="E14" s="121"/>
      <c r="F14" s="121"/>
      <c r="G14" s="121"/>
      <c r="H14" s="121"/>
      <c r="I14" s="121"/>
      <c r="J14" s="128"/>
      <c r="K14" s="167" t="s">
        <v>110</v>
      </c>
      <c r="L14" s="122"/>
      <c r="M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6" ht="15" customHeight="1" x14ac:dyDescent="0.2">
      <c r="A15" s="50"/>
      <c r="B15" s="85" t="s">
        <v>111</v>
      </c>
      <c r="C15" s="86"/>
      <c r="D15" s="176"/>
      <c r="E15" s="101"/>
      <c r="F15" s="101"/>
      <c r="G15" s="101"/>
      <c r="H15" s="101"/>
      <c r="I15" s="101"/>
      <c r="J15" s="86"/>
      <c r="K15" s="177"/>
      <c r="L15" s="178"/>
      <c r="M15" s="52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ht="15" customHeight="1" x14ac:dyDescent="0.2">
      <c r="A16" s="50"/>
      <c r="B16" s="87" t="s">
        <v>112</v>
      </c>
      <c r="C16" s="88"/>
      <c r="D16" s="181"/>
      <c r="E16" s="90"/>
      <c r="F16" s="90"/>
      <c r="G16" s="90"/>
      <c r="H16" s="90"/>
      <c r="I16" s="90"/>
      <c r="J16" s="88"/>
      <c r="K16" s="179"/>
      <c r="L16" s="180"/>
      <c r="M16" s="52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 spans="1:26" ht="15" customHeight="1" x14ac:dyDescent="0.2">
      <c r="A17" s="50"/>
      <c r="B17" s="87" t="s">
        <v>113</v>
      </c>
      <c r="C17" s="88"/>
      <c r="D17" s="182" t="s">
        <v>158</v>
      </c>
      <c r="E17" s="183"/>
      <c r="F17" s="183"/>
      <c r="G17" s="183"/>
      <c r="H17" s="183"/>
      <c r="I17" s="183"/>
      <c r="J17" s="184"/>
      <c r="K17" s="179">
        <v>39711</v>
      </c>
      <c r="L17" s="185"/>
      <c r="M17" s="52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</row>
    <row r="18" spans="1:26" ht="15" customHeight="1" x14ac:dyDescent="0.2">
      <c r="A18" s="50"/>
      <c r="B18" s="87" t="s">
        <v>114</v>
      </c>
      <c r="C18" s="88"/>
      <c r="D18" s="182" t="s">
        <v>159</v>
      </c>
      <c r="E18" s="183"/>
      <c r="F18" s="183"/>
      <c r="G18" s="183"/>
      <c r="H18" s="183"/>
      <c r="I18" s="183"/>
      <c r="J18" s="184"/>
      <c r="K18" s="179">
        <v>44610</v>
      </c>
      <c r="L18" s="185"/>
      <c r="M18" s="52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</row>
    <row r="19" spans="1:26" ht="15" customHeight="1" x14ac:dyDescent="0.2">
      <c r="A19" s="50"/>
      <c r="B19" s="87" t="s">
        <v>115</v>
      </c>
      <c r="C19" s="88"/>
      <c r="D19" s="182" t="s">
        <v>161</v>
      </c>
      <c r="E19" s="183"/>
      <c r="F19" s="183"/>
      <c r="G19" s="183"/>
      <c r="H19" s="183"/>
      <c r="I19" s="183"/>
      <c r="J19" s="184"/>
      <c r="K19" s="179">
        <v>45188</v>
      </c>
      <c r="L19" s="185"/>
      <c r="M19" s="52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6" ht="15" customHeight="1" x14ac:dyDescent="0.2">
      <c r="A20" s="50"/>
      <c r="B20" s="87" t="s">
        <v>116</v>
      </c>
      <c r="C20" s="88"/>
      <c r="D20" s="181"/>
      <c r="E20" s="90"/>
      <c r="F20" s="90"/>
      <c r="G20" s="90"/>
      <c r="H20" s="90"/>
      <c r="I20" s="90"/>
      <c r="J20" s="88"/>
      <c r="K20" s="179"/>
      <c r="L20" s="180"/>
      <c r="M20" s="52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6" ht="15" customHeight="1" x14ac:dyDescent="0.2">
      <c r="A21" s="50"/>
      <c r="B21" s="102" t="s">
        <v>117</v>
      </c>
      <c r="C21" s="103"/>
      <c r="D21" s="186"/>
      <c r="E21" s="187"/>
      <c r="F21" s="187"/>
      <c r="G21" s="187"/>
      <c r="H21" s="187"/>
      <c r="I21" s="187"/>
      <c r="J21" s="103"/>
      <c r="K21" s="188"/>
      <c r="L21" s="189"/>
      <c r="M21" s="52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</row>
    <row r="22" spans="1:26" ht="15" customHeight="1" x14ac:dyDescent="0.2">
      <c r="A22" s="50"/>
      <c r="B22" s="196" t="s">
        <v>118</v>
      </c>
      <c r="C22" s="128"/>
      <c r="D22" s="190" t="s">
        <v>160</v>
      </c>
      <c r="E22" s="191"/>
      <c r="F22" s="191"/>
      <c r="G22" s="191"/>
      <c r="H22" s="191"/>
      <c r="I22" s="191"/>
      <c r="J22" s="191"/>
      <c r="K22" s="191"/>
      <c r="L22" s="192"/>
      <c r="M22" s="52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</row>
    <row r="23" spans="1:26" ht="14.25" customHeight="1" x14ac:dyDescent="0.2">
      <c r="A23" s="50"/>
      <c r="B23" s="109" t="s">
        <v>119</v>
      </c>
      <c r="C23" s="95"/>
      <c r="D23" s="95"/>
      <c r="E23" s="95"/>
      <c r="F23" s="95"/>
      <c r="G23" s="95"/>
      <c r="H23" s="95"/>
      <c r="I23" s="95"/>
      <c r="J23" s="95"/>
      <c r="K23" s="95"/>
      <c r="L23" s="110"/>
      <c r="M23" s="52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</row>
    <row r="24" spans="1:26" ht="30" customHeight="1" x14ac:dyDescent="0.2">
      <c r="A24" s="50"/>
      <c r="B24" s="193" t="s">
        <v>120</v>
      </c>
      <c r="C24" s="194"/>
      <c r="D24" s="194"/>
      <c r="E24" s="194"/>
      <c r="F24" s="194"/>
      <c r="G24" s="194"/>
      <c r="H24" s="194"/>
      <c r="I24" s="194"/>
      <c r="J24" s="194"/>
      <c r="K24" s="194"/>
      <c r="L24" s="195"/>
      <c r="M24" s="52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</row>
    <row r="25" spans="1:26" ht="19.5" customHeight="1" x14ac:dyDescent="0.2">
      <c r="A25" s="50"/>
      <c r="B25" s="49"/>
      <c r="C25" s="54"/>
      <c r="D25" s="49"/>
      <c r="E25" s="49"/>
      <c r="F25" s="49"/>
      <c r="G25" s="53"/>
      <c r="H25" s="49"/>
      <c r="I25" s="49"/>
      <c r="J25" s="55"/>
      <c r="K25" s="55"/>
      <c r="L25" s="55"/>
      <c r="M25" s="52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</row>
    <row r="26" spans="1:26" ht="14.25" customHeight="1" x14ac:dyDescent="0.2">
      <c r="A26" s="50"/>
      <c r="B26" s="91" t="s">
        <v>121</v>
      </c>
      <c r="C26" s="92"/>
      <c r="D26" s="92"/>
      <c r="E26" s="92"/>
      <c r="F26" s="92"/>
      <c r="G26" s="92"/>
      <c r="H26" s="92"/>
      <c r="I26" s="92"/>
      <c r="J26" s="92"/>
      <c r="K26" s="92"/>
      <c r="L26" s="93"/>
      <c r="M26" s="52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ht="14.25" customHeight="1" x14ac:dyDescent="0.2">
      <c r="A27" s="50"/>
      <c r="B27" s="104" t="s">
        <v>47</v>
      </c>
      <c r="C27" s="96"/>
      <c r="D27" s="94" t="s">
        <v>122</v>
      </c>
      <c r="E27" s="95"/>
      <c r="F27" s="96"/>
      <c r="G27" s="94" t="s">
        <v>123</v>
      </c>
      <c r="H27" s="95"/>
      <c r="I27" s="96"/>
      <c r="J27" s="120" t="s">
        <v>124</v>
      </c>
      <c r="K27" s="121"/>
      <c r="L27" s="122"/>
      <c r="M27" s="52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</row>
    <row r="28" spans="1:26" ht="14.25" customHeight="1" x14ac:dyDescent="0.2">
      <c r="A28" s="50"/>
      <c r="B28" s="105"/>
      <c r="C28" s="99"/>
      <c r="D28" s="97"/>
      <c r="E28" s="98"/>
      <c r="F28" s="99"/>
      <c r="G28" s="97"/>
      <c r="H28" s="98"/>
      <c r="I28" s="99"/>
      <c r="J28" s="56" t="s">
        <v>51</v>
      </c>
      <c r="K28" s="56" t="s">
        <v>52</v>
      </c>
      <c r="L28" s="57" t="s">
        <v>53</v>
      </c>
      <c r="M28" s="52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</row>
    <row r="29" spans="1:26" ht="19.5" customHeight="1" x14ac:dyDescent="0.2">
      <c r="A29" s="50"/>
      <c r="B29" s="106" t="s">
        <v>162</v>
      </c>
      <c r="C29" s="88"/>
      <c r="D29" s="89">
        <v>45702</v>
      </c>
      <c r="E29" s="90"/>
      <c r="F29" s="88"/>
      <c r="G29" s="89">
        <v>45821</v>
      </c>
      <c r="H29" s="90"/>
      <c r="I29" s="88"/>
      <c r="J29" s="58">
        <f t="shared" ref="J29:J34" si="0">DATEDIF(D29,G29,"Y")</f>
        <v>0</v>
      </c>
      <c r="K29" s="58">
        <f t="shared" ref="K29:K34" si="1">DATEDIF(D29,G29,"YM")</f>
        <v>3</v>
      </c>
      <c r="L29" s="59">
        <f t="shared" ref="L29:L34" si="2">DATEDIF(D29,G29,"MD")</f>
        <v>30</v>
      </c>
      <c r="M29" s="52"/>
      <c r="N29" s="60"/>
      <c r="O29" s="60"/>
      <c r="P29" s="61"/>
      <c r="Q29" s="49"/>
      <c r="R29" s="49"/>
      <c r="S29" s="49"/>
      <c r="T29" s="49"/>
      <c r="U29" s="49"/>
      <c r="V29" s="49"/>
      <c r="W29" s="49"/>
      <c r="X29" s="49"/>
      <c r="Y29" s="49"/>
      <c r="Z29" s="49"/>
    </row>
    <row r="30" spans="1:26" ht="15" customHeight="1" x14ac:dyDescent="0.2">
      <c r="A30" s="50"/>
      <c r="B30" s="106" t="s">
        <v>162</v>
      </c>
      <c r="C30" s="88"/>
      <c r="D30" s="100">
        <v>45565</v>
      </c>
      <c r="E30" s="101"/>
      <c r="F30" s="86"/>
      <c r="G30" s="100">
        <v>45648</v>
      </c>
      <c r="H30" s="101"/>
      <c r="I30" s="86"/>
      <c r="J30" s="62">
        <f t="shared" si="0"/>
        <v>0</v>
      </c>
      <c r="K30" s="62">
        <f t="shared" si="1"/>
        <v>2</v>
      </c>
      <c r="L30" s="63">
        <f t="shared" si="2"/>
        <v>22</v>
      </c>
      <c r="M30" s="197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</row>
    <row r="31" spans="1:26" ht="15" customHeight="1" x14ac:dyDescent="0.2">
      <c r="A31" s="50"/>
      <c r="B31" s="106" t="s">
        <v>163</v>
      </c>
      <c r="C31" s="88"/>
      <c r="D31" s="89">
        <v>45222</v>
      </c>
      <c r="E31" s="90"/>
      <c r="F31" s="88"/>
      <c r="G31" s="89">
        <v>45291</v>
      </c>
      <c r="H31" s="90"/>
      <c r="I31" s="88"/>
      <c r="J31" s="62">
        <f t="shared" si="0"/>
        <v>0</v>
      </c>
      <c r="K31" s="62">
        <f t="shared" si="1"/>
        <v>2</v>
      </c>
      <c r="L31" s="63">
        <f t="shared" si="2"/>
        <v>8</v>
      </c>
      <c r="M31" s="198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</row>
    <row r="32" spans="1:26" ht="15" customHeight="1" x14ac:dyDescent="0.2">
      <c r="A32" s="50"/>
      <c r="B32" s="106" t="s">
        <v>164</v>
      </c>
      <c r="C32" s="88"/>
      <c r="D32" s="89">
        <v>44839</v>
      </c>
      <c r="E32" s="90"/>
      <c r="F32" s="88"/>
      <c r="G32" s="89">
        <v>45107</v>
      </c>
      <c r="H32" s="90"/>
      <c r="I32" s="88"/>
      <c r="J32" s="62">
        <f t="shared" si="0"/>
        <v>0</v>
      </c>
      <c r="K32" s="62">
        <f t="shared" si="1"/>
        <v>8</v>
      </c>
      <c r="L32" s="63">
        <f t="shared" si="2"/>
        <v>25</v>
      </c>
      <c r="M32" s="198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</row>
    <row r="33" spans="1:26" ht="15" customHeight="1" x14ac:dyDescent="0.2">
      <c r="A33" s="50"/>
      <c r="B33" s="202" t="s">
        <v>165</v>
      </c>
      <c r="C33" s="103"/>
      <c r="D33" s="100">
        <v>43296</v>
      </c>
      <c r="E33" s="101"/>
      <c r="F33" s="86"/>
      <c r="G33" s="100">
        <v>43464</v>
      </c>
      <c r="H33" s="101"/>
      <c r="I33" s="86"/>
      <c r="J33" s="62">
        <f t="shared" ref="J33" si="3">DATEDIF(D33,G33,"Y")</f>
        <v>0</v>
      </c>
      <c r="K33" s="62">
        <f t="shared" ref="K33" si="4">DATEDIF(D33,G33,"YM")</f>
        <v>5</v>
      </c>
      <c r="L33" s="63">
        <f t="shared" ref="L33" si="5">DATEDIF(D33,G33,"MD")</f>
        <v>15</v>
      </c>
      <c r="M33" s="198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</row>
    <row r="34" spans="1:26" ht="15" customHeight="1" x14ac:dyDescent="0.2">
      <c r="A34" s="50"/>
      <c r="B34" s="106" t="s">
        <v>162</v>
      </c>
      <c r="C34" s="88"/>
      <c r="D34" s="100">
        <v>43521</v>
      </c>
      <c r="E34" s="101"/>
      <c r="F34" s="86"/>
      <c r="G34" s="100">
        <v>44255</v>
      </c>
      <c r="H34" s="101"/>
      <c r="I34" s="86"/>
      <c r="J34" s="64">
        <f t="shared" si="0"/>
        <v>2</v>
      </c>
      <c r="K34" s="64">
        <f t="shared" si="1"/>
        <v>0</v>
      </c>
      <c r="L34" s="65">
        <f t="shared" si="2"/>
        <v>3</v>
      </c>
      <c r="M34" s="198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</row>
    <row r="35" spans="1:26" ht="15" customHeight="1" x14ac:dyDescent="0.2">
      <c r="A35" s="50"/>
      <c r="B35" s="196" t="s">
        <v>125</v>
      </c>
      <c r="C35" s="121"/>
      <c r="D35" s="121"/>
      <c r="E35" s="121"/>
      <c r="F35" s="121"/>
      <c r="G35" s="121"/>
      <c r="H35" s="121"/>
      <c r="I35" s="128"/>
      <c r="J35" s="66">
        <f t="shared" ref="J35:L35" si="6">SUM(J29:J34)</f>
        <v>2</v>
      </c>
      <c r="K35" s="66">
        <f t="shared" si="6"/>
        <v>20</v>
      </c>
      <c r="L35" s="67">
        <f t="shared" si="6"/>
        <v>103</v>
      </c>
      <c r="M35" s="198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ht="15" customHeight="1" x14ac:dyDescent="0.2">
      <c r="A36" s="50"/>
      <c r="B36" s="200" t="s">
        <v>126</v>
      </c>
      <c r="C36" s="121"/>
      <c r="D36" s="121"/>
      <c r="E36" s="121"/>
      <c r="F36" s="121"/>
      <c r="G36" s="121"/>
      <c r="H36" s="121"/>
      <c r="I36" s="128"/>
      <c r="J36" s="68">
        <f>+J35*12</f>
        <v>24</v>
      </c>
      <c r="K36" s="68">
        <f>+K35</f>
        <v>20</v>
      </c>
      <c r="L36" s="69">
        <f>+L35/30</f>
        <v>3.4333333333333331</v>
      </c>
      <c r="M36" s="52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</row>
    <row r="37" spans="1:26" ht="15" customHeight="1" x14ac:dyDescent="0.2">
      <c r="A37" s="50"/>
      <c r="B37" s="201" t="s">
        <v>127</v>
      </c>
      <c r="C37" s="121"/>
      <c r="D37" s="121"/>
      <c r="E37" s="121"/>
      <c r="F37" s="121"/>
      <c r="G37" s="121"/>
      <c r="H37" s="121"/>
      <c r="I37" s="128"/>
      <c r="J37" s="199">
        <f>J36+K36+L36</f>
        <v>47.43333333333333</v>
      </c>
      <c r="K37" s="121"/>
      <c r="L37" s="122"/>
      <c r="M37" s="52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</row>
    <row r="38" spans="1:26" ht="14.25" customHeight="1" x14ac:dyDescent="0.2">
      <c r="A38" s="50"/>
      <c r="B38" s="109" t="s">
        <v>119</v>
      </c>
      <c r="C38" s="95"/>
      <c r="D38" s="95"/>
      <c r="E38" s="95"/>
      <c r="F38" s="95"/>
      <c r="G38" s="95"/>
      <c r="H38" s="95"/>
      <c r="I38" s="95"/>
      <c r="J38" s="95"/>
      <c r="K38" s="95"/>
      <c r="L38" s="110"/>
      <c r="M38" s="52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26" ht="32.25" customHeight="1" thickBot="1" x14ac:dyDescent="0.25">
      <c r="A39" s="50"/>
      <c r="B39" s="111" t="s">
        <v>128</v>
      </c>
      <c r="C39" s="112"/>
      <c r="D39" s="112"/>
      <c r="E39" s="112"/>
      <c r="F39" s="112"/>
      <c r="G39" s="112"/>
      <c r="H39" s="112"/>
      <c r="I39" s="112"/>
      <c r="J39" s="112"/>
      <c r="K39" s="112"/>
      <c r="L39" s="113"/>
      <c r="M39" s="52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</row>
    <row r="40" spans="1:26" ht="19.5" customHeight="1" thickBot="1" x14ac:dyDescent="0.25">
      <c r="A40" s="50"/>
      <c r="B40" s="49"/>
      <c r="C40" s="53"/>
      <c r="D40" s="53"/>
      <c r="E40" s="53"/>
      <c r="F40" s="53"/>
      <c r="G40" s="54"/>
      <c r="H40" s="49"/>
      <c r="I40" s="49"/>
      <c r="J40" s="53"/>
      <c r="K40" s="70"/>
      <c r="L40" s="53"/>
      <c r="M40" s="52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</row>
    <row r="41" spans="1:26" ht="34.5" customHeight="1" x14ac:dyDescent="0.2">
      <c r="A41" s="50"/>
      <c r="B41" s="107" t="s">
        <v>129</v>
      </c>
      <c r="C41" s="114" t="s">
        <v>153</v>
      </c>
      <c r="D41" s="115"/>
      <c r="E41" s="115"/>
      <c r="F41" s="115"/>
      <c r="G41" s="115"/>
      <c r="H41" s="115"/>
      <c r="I41" s="115"/>
      <c r="J41" s="115"/>
      <c r="K41" s="115"/>
      <c r="L41" s="116"/>
      <c r="M41" s="52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</row>
    <row r="42" spans="1:26" ht="34.5" customHeight="1" x14ac:dyDescent="0.2">
      <c r="A42" s="50"/>
      <c r="B42" s="108"/>
      <c r="C42" s="117"/>
      <c r="D42" s="118"/>
      <c r="E42" s="118"/>
      <c r="F42" s="118"/>
      <c r="G42" s="118"/>
      <c r="H42" s="118"/>
      <c r="I42" s="118"/>
      <c r="J42" s="118"/>
      <c r="K42" s="118"/>
      <c r="L42" s="119"/>
      <c r="M42" s="52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</row>
    <row r="43" spans="1:26" ht="19.5" customHeight="1" x14ac:dyDescent="0.2">
      <c r="A43" s="50"/>
      <c r="B43" s="71"/>
      <c r="C43" s="72"/>
      <c r="D43" s="73"/>
      <c r="E43" s="73"/>
      <c r="F43" s="73"/>
      <c r="G43" s="73"/>
      <c r="H43" s="73"/>
      <c r="I43" s="73"/>
      <c r="J43" s="73"/>
      <c r="K43" s="73"/>
      <c r="L43" s="73"/>
      <c r="M43" s="52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</row>
    <row r="44" spans="1:26" ht="49.5" customHeight="1" x14ac:dyDescent="0.2">
      <c r="A44" s="50"/>
      <c r="B44" s="74" t="s">
        <v>130</v>
      </c>
      <c r="C44" s="123" t="s">
        <v>153</v>
      </c>
      <c r="D44" s="124"/>
      <c r="E44" s="124"/>
      <c r="F44" s="124"/>
      <c r="G44" s="124"/>
      <c r="H44" s="124"/>
      <c r="I44" s="124"/>
      <c r="J44" s="124"/>
      <c r="K44" s="124"/>
      <c r="L44" s="125"/>
      <c r="M44" s="52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</row>
    <row r="45" spans="1:26" ht="19.5" customHeight="1" x14ac:dyDescent="0.2">
      <c r="A45" s="50"/>
      <c r="B45" s="49"/>
      <c r="C45" s="75"/>
      <c r="D45" s="53"/>
      <c r="E45" s="53"/>
      <c r="F45" s="53"/>
      <c r="G45" s="53"/>
      <c r="H45" s="53"/>
      <c r="I45" s="53"/>
      <c r="J45" s="53"/>
      <c r="K45" s="53"/>
      <c r="L45" s="53"/>
      <c r="M45" s="52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</row>
    <row r="46" spans="1:26" ht="12" customHeight="1" x14ac:dyDescent="0.2">
      <c r="A46" s="50"/>
      <c r="B46" s="126" t="s">
        <v>131</v>
      </c>
      <c r="C46" s="92"/>
      <c r="D46" s="92"/>
      <c r="E46" s="92"/>
      <c r="F46" s="92"/>
      <c r="G46" s="92"/>
      <c r="H46" s="92"/>
      <c r="I46" s="92"/>
      <c r="J46" s="92"/>
      <c r="K46" s="92"/>
      <c r="L46" s="93"/>
      <c r="M46" s="52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ht="12" customHeight="1" x14ac:dyDescent="0.2">
      <c r="A47" s="50"/>
      <c r="B47" s="76" t="s">
        <v>132</v>
      </c>
      <c r="C47" s="127" t="s">
        <v>133</v>
      </c>
      <c r="D47" s="128"/>
      <c r="E47" s="127" t="s">
        <v>134</v>
      </c>
      <c r="F47" s="121"/>
      <c r="G47" s="121"/>
      <c r="H47" s="128"/>
      <c r="I47" s="127" t="s">
        <v>135</v>
      </c>
      <c r="J47" s="121"/>
      <c r="K47" s="121"/>
      <c r="L47" s="122"/>
      <c r="M47" s="52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</row>
    <row r="48" spans="1:26" ht="12" customHeight="1" x14ac:dyDescent="0.2">
      <c r="A48" s="50"/>
      <c r="B48" s="77" t="s">
        <v>136</v>
      </c>
      <c r="C48" s="136" t="s">
        <v>155</v>
      </c>
      <c r="D48" s="128"/>
      <c r="E48" s="137" t="s">
        <v>156</v>
      </c>
      <c r="F48" s="121"/>
      <c r="G48" s="121"/>
      <c r="H48" s="128"/>
      <c r="I48" s="137" t="s">
        <v>157</v>
      </c>
      <c r="J48" s="121"/>
      <c r="K48" s="121"/>
      <c r="L48" s="122"/>
      <c r="M48" s="52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</row>
    <row r="49" spans="1:26" ht="12" customHeight="1" x14ac:dyDescent="0.2">
      <c r="A49" s="50"/>
      <c r="B49" s="77" t="s">
        <v>137</v>
      </c>
      <c r="C49" s="136" t="s">
        <v>155</v>
      </c>
      <c r="D49" s="128"/>
      <c r="E49" s="137" t="s">
        <v>156</v>
      </c>
      <c r="F49" s="121"/>
      <c r="G49" s="121"/>
      <c r="H49" s="128"/>
      <c r="I49" s="137" t="s">
        <v>157</v>
      </c>
      <c r="J49" s="121"/>
      <c r="K49" s="121"/>
      <c r="L49" s="122"/>
      <c r="M49" s="52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</row>
    <row r="50" spans="1:26" ht="12" customHeight="1" thickBot="1" x14ac:dyDescent="0.25">
      <c r="A50" s="50"/>
      <c r="B50" s="78" t="s">
        <v>138</v>
      </c>
      <c r="C50" s="129"/>
      <c r="D50" s="130"/>
      <c r="E50" s="131"/>
      <c r="F50" s="132"/>
      <c r="G50" s="132"/>
      <c r="H50" s="130"/>
      <c r="I50" s="133"/>
      <c r="J50" s="121"/>
      <c r="K50" s="121"/>
      <c r="L50" s="122"/>
      <c r="M50" s="52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</row>
    <row r="51" spans="1:26" ht="19.5" customHeight="1" x14ac:dyDescent="0.2">
      <c r="A51" s="50"/>
      <c r="B51" s="49"/>
      <c r="C51" s="54"/>
      <c r="D51" s="53"/>
      <c r="E51" s="53"/>
      <c r="F51" s="53"/>
      <c r="G51" s="53"/>
      <c r="H51" s="53"/>
      <c r="I51" s="53"/>
      <c r="J51" s="53"/>
      <c r="K51" s="53"/>
      <c r="L51" s="53"/>
      <c r="M51" s="52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</row>
    <row r="52" spans="1:26" ht="14.25" customHeight="1" x14ac:dyDescent="0.2">
      <c r="A52" s="50"/>
      <c r="B52" s="79" t="s">
        <v>69</v>
      </c>
      <c r="C52" s="134" t="s">
        <v>70</v>
      </c>
      <c r="D52" s="135"/>
      <c r="E52" s="135"/>
      <c r="F52" s="135"/>
      <c r="G52" s="135"/>
      <c r="H52" s="135"/>
      <c r="I52" s="135"/>
      <c r="J52" s="135"/>
      <c r="K52" s="135"/>
      <c r="L52" s="80" t="s">
        <v>71</v>
      </c>
      <c r="M52" s="51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</row>
    <row r="53" spans="1:26" ht="12" customHeight="1" x14ac:dyDescent="0.2">
      <c r="A53" s="81"/>
      <c r="B53" s="82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4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</row>
    <row r="54" spans="1:26" ht="14.25" customHeight="1" x14ac:dyDescent="0.2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ht="14.25" customHeight="1" x14ac:dyDescent="0.2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ht="14.25" customHeight="1" x14ac:dyDescent="0.2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ht="14.25" customHeight="1" x14ac:dyDescent="0.2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ht="14.25" customHeight="1" x14ac:dyDescent="0.2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14.25" customHeight="1" x14ac:dyDescent="0.2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14.25" customHeight="1" x14ac:dyDescent="0.2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26" ht="14.25" customHeight="1" x14ac:dyDescent="0.2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</row>
    <row r="62" spans="1:26" ht="14.25" customHeight="1" x14ac:dyDescent="0.2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ht="14.25" customHeight="1" x14ac:dyDescent="0.2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14.25" customHeight="1" x14ac:dyDescent="0.2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1:26" ht="14.25" customHeight="1" x14ac:dyDescent="0.2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1:26" ht="14.25" customHeight="1" x14ac:dyDescent="0.2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ht="14.25" customHeight="1" x14ac:dyDescent="0.2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1:26" ht="14.25" customHeight="1" x14ac:dyDescent="0.2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1:26" ht="14.25" customHeight="1" x14ac:dyDescent="0.2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1:26" ht="14.25" customHeight="1" x14ac:dyDescent="0.2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1:26" ht="14.25" customHeight="1" x14ac:dyDescent="0.2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1:26" ht="14.25" customHeight="1" x14ac:dyDescent="0.2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1:26" ht="14.25" customHeight="1" x14ac:dyDescent="0.2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ht="14.25" customHeight="1" x14ac:dyDescent="0.2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1:26" ht="14.25" customHeight="1" x14ac:dyDescent="0.2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1:26" ht="14.25" customHeight="1" x14ac:dyDescent="0.2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1:26" ht="14.25" customHeight="1" x14ac:dyDescent="0.2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1:26" ht="14.25" customHeight="1" x14ac:dyDescent="0.2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1:26" ht="14.25" customHeight="1" x14ac:dyDescent="0.2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ht="14.25" customHeight="1" x14ac:dyDescent="0.2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1:26" ht="14.25" customHeight="1" x14ac:dyDescent="0.2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1:26" ht="14.25" customHeight="1" x14ac:dyDescent="0.2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1:26" ht="14.25" customHeight="1" x14ac:dyDescent="0.2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1:26" ht="14.25" customHeight="1" x14ac:dyDescent="0.2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1:26" ht="14.25" customHeight="1" x14ac:dyDescent="0.2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1:26" ht="14.25" customHeight="1" x14ac:dyDescent="0.2">
      <c r="A86" s="49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1:26" ht="14.25" customHeight="1" x14ac:dyDescent="0.2">
      <c r="A87" s="49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26" ht="14.25" customHeight="1" x14ac:dyDescent="0.2">
      <c r="A88" s="49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ht="14.25" customHeight="1" x14ac:dyDescent="0.2">
      <c r="A89" s="49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1:26" ht="14.25" customHeight="1" x14ac:dyDescent="0.2">
      <c r="A90" s="49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1:26" ht="14.25" customHeight="1" x14ac:dyDescent="0.2">
      <c r="A91" s="49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1:26" ht="14.25" customHeight="1" x14ac:dyDescent="0.2">
      <c r="A92" s="49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ht="14.25" customHeight="1" x14ac:dyDescent="0.2">
      <c r="A93" s="49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1:26" ht="14.25" customHeight="1" x14ac:dyDescent="0.2">
      <c r="A94" s="49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1:26" ht="14.25" customHeight="1" x14ac:dyDescent="0.2">
      <c r="A95" s="49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1:26" ht="14.25" customHeight="1" x14ac:dyDescent="0.2">
      <c r="A96" s="49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1:26" ht="14.25" customHeight="1" x14ac:dyDescent="0.2">
      <c r="A97" s="49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1:26" ht="14.25" customHeight="1" x14ac:dyDescent="0.2">
      <c r="A98" s="49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1:26" ht="14.25" customHeight="1" x14ac:dyDescent="0.2">
      <c r="A99" s="49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1:26" ht="14.25" customHeight="1" x14ac:dyDescent="0.2">
      <c r="A100" s="49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1:26" ht="14.25" customHeight="1" x14ac:dyDescent="0.2">
      <c r="A101" s="49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1:26" ht="14.25" customHeight="1" x14ac:dyDescent="0.2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1:26" ht="14.25" customHeight="1" x14ac:dyDescent="0.2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1:26" ht="14.25" customHeight="1" x14ac:dyDescent="0.2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1:26" ht="14.25" customHeight="1" x14ac:dyDescent="0.2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1:26" ht="14.25" customHeight="1" x14ac:dyDescent="0.2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1:26" ht="14.25" customHeight="1" x14ac:dyDescent="0.2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1:26" ht="14.25" customHeight="1" x14ac:dyDescent="0.2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1:26" ht="14.25" customHeight="1" x14ac:dyDescent="0.2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1:26" ht="14.25" customHeight="1" x14ac:dyDescent="0.2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1:26" ht="14.25" customHeight="1" x14ac:dyDescent="0.2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1:26" ht="14.25" customHeight="1" x14ac:dyDescent="0.2">
      <c r="A112" s="49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spans="1:26" ht="14.25" customHeight="1" x14ac:dyDescent="0.2">
      <c r="A113" s="49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spans="1:26" ht="14.25" customHeight="1" x14ac:dyDescent="0.2">
      <c r="A114" s="49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spans="1:26" ht="14.25" customHeight="1" x14ac:dyDescent="0.2">
      <c r="A115" s="49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spans="1:26" ht="14.25" customHeight="1" x14ac:dyDescent="0.2">
      <c r="A116" s="49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spans="1:26" ht="14.25" customHeight="1" x14ac:dyDescent="0.2">
      <c r="A117" s="49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spans="1:26" ht="14.25" customHeight="1" x14ac:dyDescent="0.2">
      <c r="A118" s="49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spans="1:26" ht="14.25" customHeight="1" x14ac:dyDescent="0.2">
      <c r="A119" s="49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spans="1:26" ht="14.25" customHeight="1" x14ac:dyDescent="0.2">
      <c r="A120" s="49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spans="1:26" ht="14.25" customHeight="1" x14ac:dyDescent="0.2">
      <c r="A121" s="49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spans="1:26" ht="14.25" customHeight="1" x14ac:dyDescent="0.2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spans="1:26" ht="14.25" customHeight="1" x14ac:dyDescent="0.2">
      <c r="A123" s="49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spans="1:26" ht="14.25" customHeight="1" x14ac:dyDescent="0.2">
      <c r="A124" s="49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spans="1:26" ht="14.25" customHeight="1" x14ac:dyDescent="0.2">
      <c r="A125" s="49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spans="1:26" ht="14.25" customHeight="1" x14ac:dyDescent="0.2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spans="1:26" ht="14.25" customHeight="1" x14ac:dyDescent="0.2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spans="1:26" ht="14.25" customHeight="1" x14ac:dyDescent="0.2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spans="1:26" ht="14.25" customHeight="1" x14ac:dyDescent="0.2">
      <c r="A129" s="49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spans="1:26" ht="14.25" customHeight="1" x14ac:dyDescent="0.2">
      <c r="A130" s="49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spans="1:26" ht="14.25" customHeight="1" x14ac:dyDescent="0.2">
      <c r="A131" s="49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spans="1:26" ht="14.25" customHeight="1" x14ac:dyDescent="0.2">
      <c r="A132" s="49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spans="1:26" ht="14.25" customHeight="1" x14ac:dyDescent="0.2">
      <c r="A133" s="49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spans="1:26" ht="14.25" customHeight="1" x14ac:dyDescent="0.2">
      <c r="A134" s="49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spans="1:26" ht="14.25" customHeight="1" x14ac:dyDescent="0.2">
      <c r="A135" s="49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spans="1:26" ht="14.25" customHeight="1" x14ac:dyDescent="0.2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spans="1:26" ht="14.25" customHeight="1" x14ac:dyDescent="0.2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spans="1:26" ht="14.25" customHeight="1" x14ac:dyDescent="0.2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spans="1:26" ht="14.25" customHeight="1" x14ac:dyDescent="0.2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spans="1:26" ht="14.25" customHeight="1" x14ac:dyDescent="0.2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spans="1:26" ht="14.25" customHeight="1" x14ac:dyDescent="0.2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spans="1:26" ht="14.25" customHeight="1" x14ac:dyDescent="0.2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</row>
    <row r="143" spans="1:26" ht="14.25" customHeight="1" x14ac:dyDescent="0.2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spans="1:26" ht="14.25" customHeight="1" x14ac:dyDescent="0.2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spans="1:26" ht="14.25" customHeight="1" x14ac:dyDescent="0.2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spans="1:26" ht="14.25" customHeight="1" x14ac:dyDescent="0.2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spans="1:26" ht="14.25" customHeight="1" x14ac:dyDescent="0.2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spans="1:26" ht="14.25" customHeight="1" x14ac:dyDescent="0.2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spans="1:26" ht="14.25" customHeight="1" x14ac:dyDescent="0.2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spans="1:26" ht="14.25" customHeight="1" x14ac:dyDescent="0.2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spans="1:26" ht="14.25" customHeight="1" x14ac:dyDescent="0.2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</row>
    <row r="152" spans="1:26" ht="14.25" customHeight="1" x14ac:dyDescent="0.2">
      <c r="A152" s="49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spans="1:26" ht="14.25" customHeight="1" x14ac:dyDescent="0.2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spans="1:26" ht="14.25" customHeight="1" x14ac:dyDescent="0.2">
      <c r="A154" s="49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spans="1:26" ht="14.25" customHeight="1" x14ac:dyDescent="0.2">
      <c r="A155" s="49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spans="1:26" ht="14.25" customHeight="1" x14ac:dyDescent="0.2">
      <c r="A156" s="49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spans="1:26" ht="14.25" customHeight="1" x14ac:dyDescent="0.2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</row>
    <row r="158" spans="1:26" ht="14.25" customHeight="1" x14ac:dyDescent="0.2">
      <c r="A158" s="49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</row>
    <row r="159" spans="1:26" ht="14.25" customHeight="1" x14ac:dyDescent="0.2">
      <c r="A159" s="4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</row>
    <row r="160" spans="1:26" ht="14.25" customHeight="1" x14ac:dyDescent="0.2">
      <c r="A160" s="49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</row>
    <row r="161" spans="1:26" ht="14.25" customHeight="1" x14ac:dyDescent="0.2">
      <c r="A161" s="49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</row>
    <row r="162" spans="1:26" ht="14.25" customHeight="1" x14ac:dyDescent="0.2">
      <c r="A162" s="49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</row>
    <row r="163" spans="1:26" ht="14.25" customHeight="1" x14ac:dyDescent="0.2">
      <c r="A163" s="49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spans="1:26" ht="14.25" customHeight="1" x14ac:dyDescent="0.2">
      <c r="A164" s="49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spans="1:26" ht="14.25" customHeight="1" x14ac:dyDescent="0.2">
      <c r="A165" s="49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</row>
    <row r="166" spans="1:26" ht="14.25" customHeight="1" x14ac:dyDescent="0.2">
      <c r="A166" s="49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</row>
    <row r="167" spans="1:26" ht="14.25" customHeight="1" x14ac:dyDescent="0.2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</row>
    <row r="168" spans="1:26" ht="14.25" customHeight="1" x14ac:dyDescent="0.2">
      <c r="A168" s="49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</row>
    <row r="169" spans="1:26" ht="14.25" customHeight="1" x14ac:dyDescent="0.2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</row>
    <row r="170" spans="1:26" ht="14.25" customHeight="1" x14ac:dyDescent="0.2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</row>
    <row r="171" spans="1:26" ht="14.25" customHeight="1" x14ac:dyDescent="0.2">
      <c r="A171" s="49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</row>
    <row r="172" spans="1:26" ht="14.25" customHeight="1" x14ac:dyDescent="0.2">
      <c r="A172" s="49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</row>
    <row r="173" spans="1:26" ht="14.25" customHeight="1" x14ac:dyDescent="0.2">
      <c r="A173" s="49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spans="1:26" ht="14.25" customHeight="1" x14ac:dyDescent="0.2">
      <c r="A174" s="49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spans="1:26" ht="14.25" customHeight="1" x14ac:dyDescent="0.2">
      <c r="A175" s="49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spans="1:26" ht="14.25" customHeight="1" x14ac:dyDescent="0.2">
      <c r="A176" s="49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</row>
    <row r="177" spans="1:26" ht="14.25" customHeight="1" x14ac:dyDescent="0.2">
      <c r="A177" s="49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</row>
    <row r="178" spans="1:26" ht="14.25" customHeight="1" x14ac:dyDescent="0.2">
      <c r="A178" s="49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</row>
    <row r="179" spans="1:26" ht="14.25" customHeight="1" x14ac:dyDescent="0.2">
      <c r="A179" s="4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</row>
    <row r="180" spans="1:26" ht="14.25" customHeight="1" x14ac:dyDescent="0.2">
      <c r="A180" s="49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</row>
    <row r="181" spans="1:26" ht="14.25" customHeight="1" x14ac:dyDescent="0.2">
      <c r="A181" s="49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</row>
    <row r="182" spans="1:26" ht="14.25" customHeight="1" x14ac:dyDescent="0.2">
      <c r="A182" s="49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</row>
    <row r="183" spans="1:26" ht="14.25" customHeight="1" x14ac:dyDescent="0.2">
      <c r="A183" s="49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</row>
    <row r="184" spans="1:26" ht="14.25" customHeight="1" x14ac:dyDescent="0.2">
      <c r="A184" s="49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</row>
    <row r="185" spans="1:26" ht="14.25" customHeight="1" x14ac:dyDescent="0.2">
      <c r="A185" s="49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</row>
    <row r="186" spans="1:26" ht="14.25" customHeight="1" x14ac:dyDescent="0.2">
      <c r="A186" s="49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</row>
    <row r="187" spans="1:26" ht="14.25" customHeight="1" x14ac:dyDescent="0.2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</row>
    <row r="188" spans="1:26" ht="14.25" customHeight="1" x14ac:dyDescent="0.2">
      <c r="A188" s="49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</row>
    <row r="189" spans="1:26" ht="14.25" customHeight="1" x14ac:dyDescent="0.2">
      <c r="A189" s="4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</row>
    <row r="190" spans="1:26" ht="14.25" customHeight="1" x14ac:dyDescent="0.2">
      <c r="A190" s="49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</row>
    <row r="191" spans="1:26" ht="14.25" customHeight="1" x14ac:dyDescent="0.2">
      <c r="A191" s="49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</row>
    <row r="192" spans="1:26" ht="14.25" customHeight="1" x14ac:dyDescent="0.2">
      <c r="A192" s="49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</row>
    <row r="193" spans="1:26" ht="14.25" customHeight="1" x14ac:dyDescent="0.2">
      <c r="A193" s="49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</row>
    <row r="194" spans="1:26" ht="14.25" customHeight="1" x14ac:dyDescent="0.2">
      <c r="A194" s="49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</row>
    <row r="195" spans="1:26" ht="14.25" customHeight="1" x14ac:dyDescent="0.2">
      <c r="A195" s="49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</row>
    <row r="196" spans="1:26" ht="14.25" customHeight="1" x14ac:dyDescent="0.2">
      <c r="A196" s="49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</row>
    <row r="197" spans="1:26" ht="14.25" customHeight="1" x14ac:dyDescent="0.2">
      <c r="A197" s="49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</row>
    <row r="198" spans="1:26" ht="14.25" customHeight="1" x14ac:dyDescent="0.2">
      <c r="A198" s="49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</row>
    <row r="199" spans="1:26" ht="14.25" customHeight="1" x14ac:dyDescent="0.2">
      <c r="A199" s="4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</row>
    <row r="200" spans="1:26" ht="14.25" customHeight="1" x14ac:dyDescent="0.2">
      <c r="A200" s="49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</row>
    <row r="201" spans="1:26" ht="14.25" customHeight="1" x14ac:dyDescent="0.2">
      <c r="A201" s="49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</row>
    <row r="202" spans="1:26" ht="14.25" customHeight="1" x14ac:dyDescent="0.2">
      <c r="A202" s="49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</row>
    <row r="203" spans="1:26" ht="14.25" customHeight="1" x14ac:dyDescent="0.2">
      <c r="A203" s="49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</row>
    <row r="204" spans="1:26" ht="14.25" customHeight="1" x14ac:dyDescent="0.2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</row>
    <row r="205" spans="1:26" ht="14.25" customHeight="1" x14ac:dyDescent="0.2">
      <c r="A205" s="49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</row>
    <row r="206" spans="1:26" ht="14.25" customHeight="1" x14ac:dyDescent="0.2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</row>
    <row r="207" spans="1:26" ht="14.25" customHeight="1" x14ac:dyDescent="0.2">
      <c r="A207" s="49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</row>
    <row r="208" spans="1:26" ht="14.25" customHeight="1" x14ac:dyDescent="0.2">
      <c r="A208" s="49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</row>
    <row r="209" spans="1:26" ht="14.25" customHeight="1" x14ac:dyDescent="0.2">
      <c r="A209" s="4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</row>
    <row r="210" spans="1:26" ht="14.25" customHeight="1" x14ac:dyDescent="0.2">
      <c r="A210" s="49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</row>
    <row r="211" spans="1:26" ht="14.25" customHeight="1" x14ac:dyDescent="0.2">
      <c r="A211" s="49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spans="1:26" ht="14.25" customHeight="1" x14ac:dyDescent="0.2">
      <c r="A212" s="49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spans="1:26" ht="14.25" customHeight="1" x14ac:dyDescent="0.2">
      <c r="A213" s="49"/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spans="1:26" ht="14.25" customHeight="1" x14ac:dyDescent="0.2">
      <c r="A214" s="49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spans="1:26" ht="14.25" customHeight="1" x14ac:dyDescent="0.2">
      <c r="A215" s="49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</row>
    <row r="216" spans="1:26" ht="14.25" customHeight="1" x14ac:dyDescent="0.2">
      <c r="A216" s="49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</row>
    <row r="217" spans="1:26" ht="14.25" customHeight="1" x14ac:dyDescent="0.2">
      <c r="A217" s="49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spans="1:26" ht="14.25" customHeight="1" x14ac:dyDescent="0.2">
      <c r="A218" s="49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spans="1:26" ht="14.25" customHeight="1" x14ac:dyDescent="0.2">
      <c r="A219" s="49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spans="1:26" ht="14.25" customHeight="1" x14ac:dyDescent="0.2">
      <c r="A220" s="49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spans="1:26" ht="14.25" customHeight="1" x14ac:dyDescent="0.2">
      <c r="A221" s="49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spans="1:26" ht="14.25" customHeight="1" x14ac:dyDescent="0.2">
      <c r="A222" s="49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spans="1:26" ht="14.25" customHeight="1" x14ac:dyDescent="0.2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</row>
    <row r="224" spans="1:26" ht="14.25" customHeight="1" x14ac:dyDescent="0.2">
      <c r="A224" s="49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spans="1:26" ht="14.25" customHeight="1" x14ac:dyDescent="0.2">
      <c r="A225" s="49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spans="1:26" ht="14.25" customHeight="1" x14ac:dyDescent="0.2">
      <c r="A226" s="49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</row>
    <row r="227" spans="1:26" ht="14.25" customHeight="1" x14ac:dyDescent="0.2">
      <c r="A227" s="49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spans="1:26" ht="14.25" customHeight="1" x14ac:dyDescent="0.2">
      <c r="A228" s="49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</row>
    <row r="229" spans="1:26" ht="14.25" customHeight="1" x14ac:dyDescent="0.2">
      <c r="A229" s="49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spans="1:26" ht="14.25" customHeight="1" x14ac:dyDescent="0.2">
      <c r="A230" s="49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spans="1:26" ht="14.25" customHeight="1" x14ac:dyDescent="0.2">
      <c r="A231" s="49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spans="1:26" ht="14.25" customHeight="1" x14ac:dyDescent="0.2">
      <c r="A232" s="49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spans="1:26" ht="14.25" customHeight="1" x14ac:dyDescent="0.2">
      <c r="A233" s="49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</row>
    <row r="234" spans="1:26" ht="14.25" customHeight="1" x14ac:dyDescent="0.2">
      <c r="A234" s="49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spans="1:26" ht="14.25" customHeight="1" x14ac:dyDescent="0.2">
      <c r="A235" s="49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spans="1:26" ht="14.25" customHeight="1" x14ac:dyDescent="0.2">
      <c r="A236" s="49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spans="1:26" ht="14.25" customHeight="1" x14ac:dyDescent="0.2">
      <c r="A237" s="49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spans="1:26" ht="14.25" customHeight="1" x14ac:dyDescent="0.2">
      <c r="A238" s="49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</row>
    <row r="239" spans="1:26" ht="14.25" customHeight="1" x14ac:dyDescent="0.2">
      <c r="A239" s="49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spans="1:26" ht="14.25" customHeight="1" x14ac:dyDescent="0.2">
      <c r="A240" s="49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spans="1:26" ht="14.25" customHeight="1" x14ac:dyDescent="0.2">
      <c r="A241" s="49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spans="1:26" ht="14.25" customHeight="1" x14ac:dyDescent="0.2">
      <c r="A242" s="49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spans="1:26" ht="14.25" customHeight="1" x14ac:dyDescent="0.2">
      <c r="A243" s="49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spans="1:26" ht="14.25" customHeight="1" x14ac:dyDescent="0.2">
      <c r="A244" s="49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spans="1:26" ht="14.25" customHeight="1" x14ac:dyDescent="0.2">
      <c r="A245" s="49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spans="1:26" ht="14.25" customHeight="1" x14ac:dyDescent="0.2">
      <c r="A246" s="49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spans="1:26" ht="14.25" customHeight="1" x14ac:dyDescent="0.2">
      <c r="A247" s="49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spans="1:26" ht="14.25" customHeight="1" x14ac:dyDescent="0.2">
      <c r="A248" s="49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spans="1:26" ht="14.25" customHeight="1" x14ac:dyDescent="0.2">
      <c r="A249" s="49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spans="1:26" ht="14.25" customHeight="1" x14ac:dyDescent="0.2">
      <c r="A250" s="49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</row>
    <row r="251" spans="1:26" ht="14.25" customHeight="1" x14ac:dyDescent="0.2">
      <c r="A251" s="49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</row>
    <row r="252" spans="1:26" ht="14.25" customHeight="1" x14ac:dyDescent="0.2">
      <c r="A252" s="49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spans="1:26" ht="15.75" customHeight="1" x14ac:dyDescent="0.2">
      <c r="A253" s="49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</row>
    <row r="254" spans="1:26" ht="15.75" customHeight="1" x14ac:dyDescent="0.2">
      <c r="A254" s="49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  <c r="Y254" s="49"/>
      <c r="Z254" s="49"/>
    </row>
    <row r="255" spans="1:26" ht="15.75" customHeight="1" x14ac:dyDescent="0.2">
      <c r="A255" s="49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  <c r="Y255" s="49"/>
      <c r="Z255" s="49"/>
    </row>
    <row r="256" spans="1:26" ht="15.75" customHeight="1" x14ac:dyDescent="0.2">
      <c r="A256" s="49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</row>
    <row r="257" spans="1:26" ht="15.75" customHeight="1" x14ac:dyDescent="0.2">
      <c r="A257" s="49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</row>
    <row r="258" spans="1:26" ht="15.75" customHeight="1" x14ac:dyDescent="0.2">
      <c r="A258" s="49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</row>
    <row r="259" spans="1:26" ht="15.75" customHeight="1" x14ac:dyDescent="0.2">
      <c r="A259" s="49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</row>
    <row r="260" spans="1:26" ht="15.75" customHeight="1" x14ac:dyDescent="0.2">
      <c r="A260" s="49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</row>
    <row r="261" spans="1:26" ht="15.75" customHeight="1" x14ac:dyDescent="0.2">
      <c r="A261" s="49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  <c r="Y261" s="49"/>
      <c r="Z261" s="49"/>
    </row>
    <row r="262" spans="1:26" ht="15.75" customHeight="1" x14ac:dyDescent="0.2">
      <c r="A262" s="49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</row>
    <row r="263" spans="1:26" ht="15.75" customHeight="1" x14ac:dyDescent="0.2">
      <c r="A263" s="49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  <c r="Y263" s="49"/>
      <c r="Z263" s="49"/>
    </row>
    <row r="264" spans="1:26" ht="15.75" customHeight="1" x14ac:dyDescent="0.2">
      <c r="A264" s="49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</row>
    <row r="265" spans="1:26" ht="15.75" customHeight="1" x14ac:dyDescent="0.2">
      <c r="A265" s="49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</row>
    <row r="266" spans="1:26" ht="15.75" customHeight="1" x14ac:dyDescent="0.2">
      <c r="A266" s="49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</row>
    <row r="267" spans="1:26" ht="15.75" customHeight="1" x14ac:dyDescent="0.2">
      <c r="A267" s="49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  <c r="Y267" s="49"/>
      <c r="Z267" s="49"/>
    </row>
    <row r="268" spans="1:26" ht="15.75" customHeight="1" x14ac:dyDescent="0.2">
      <c r="A268" s="49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</row>
    <row r="269" spans="1:26" ht="15.75" customHeight="1" x14ac:dyDescent="0.2">
      <c r="A269" s="49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</row>
    <row r="270" spans="1:26" ht="15.75" customHeight="1" x14ac:dyDescent="0.2">
      <c r="A270" s="49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</row>
    <row r="271" spans="1:26" ht="15.75" customHeight="1" x14ac:dyDescent="0.2">
      <c r="A271" s="49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</row>
    <row r="272" spans="1:26" ht="15.75" customHeight="1" x14ac:dyDescent="0.2">
      <c r="A272" s="49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</row>
    <row r="273" spans="1:26" ht="15.75" customHeight="1" x14ac:dyDescent="0.2">
      <c r="A273" s="49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</row>
    <row r="274" spans="1:26" ht="15.75" customHeight="1" x14ac:dyDescent="0.2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</row>
    <row r="275" spans="1:26" ht="15.75" customHeight="1" x14ac:dyDescent="0.2">
      <c r="A275" s="49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</row>
    <row r="276" spans="1:26" ht="15.75" customHeight="1" x14ac:dyDescent="0.2">
      <c r="A276" s="49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</row>
    <row r="277" spans="1:26" ht="15.75" customHeight="1" x14ac:dyDescent="0.2">
      <c r="A277" s="49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</row>
    <row r="278" spans="1:26" ht="15.75" customHeight="1" x14ac:dyDescent="0.2">
      <c r="A278" s="49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</row>
    <row r="279" spans="1:26" ht="15.75" customHeight="1" x14ac:dyDescent="0.2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</row>
    <row r="280" spans="1:26" ht="15.75" customHeight="1" x14ac:dyDescent="0.2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</row>
    <row r="281" spans="1:26" ht="15.75" customHeight="1" x14ac:dyDescent="0.2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</row>
    <row r="282" spans="1:26" ht="15.75" customHeight="1" x14ac:dyDescent="0.2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</row>
    <row r="283" spans="1:26" ht="15.75" customHeight="1" x14ac:dyDescent="0.2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</row>
    <row r="284" spans="1:26" ht="15.75" customHeight="1" x14ac:dyDescent="0.2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</row>
    <row r="285" spans="1:26" ht="15.75" customHeight="1" x14ac:dyDescent="0.2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</row>
    <row r="286" spans="1:26" ht="15.75" customHeight="1" x14ac:dyDescent="0.2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</row>
    <row r="287" spans="1:26" ht="15.75" customHeight="1" x14ac:dyDescent="0.2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</row>
    <row r="288" spans="1:26" ht="15.75" customHeight="1" x14ac:dyDescent="0.2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</row>
    <row r="289" spans="1:26" ht="15.75" customHeight="1" x14ac:dyDescent="0.2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</row>
    <row r="290" spans="1:26" ht="15.75" customHeight="1" x14ac:dyDescent="0.2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</row>
    <row r="291" spans="1:26" ht="15.75" customHeight="1" x14ac:dyDescent="0.2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</row>
    <row r="292" spans="1:26" ht="15.75" customHeight="1" x14ac:dyDescent="0.2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</row>
    <row r="293" spans="1:26" ht="15.75" customHeight="1" x14ac:dyDescent="0.2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</row>
    <row r="294" spans="1:26" ht="15.75" customHeight="1" x14ac:dyDescent="0.2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</row>
    <row r="295" spans="1:26" ht="15.75" customHeight="1" x14ac:dyDescent="0.2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</row>
    <row r="296" spans="1:26" ht="15.75" customHeight="1" x14ac:dyDescent="0.2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</row>
    <row r="297" spans="1:26" ht="15.75" customHeight="1" x14ac:dyDescent="0.2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</row>
    <row r="298" spans="1:26" ht="15.75" customHeight="1" x14ac:dyDescent="0.2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</row>
    <row r="299" spans="1:26" ht="15.75" customHeight="1" x14ac:dyDescent="0.2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</row>
    <row r="300" spans="1:26" ht="15.75" customHeight="1" x14ac:dyDescent="0.2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</row>
    <row r="301" spans="1:26" ht="15.75" customHeight="1" x14ac:dyDescent="0.2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</row>
    <row r="302" spans="1:26" ht="15.75" customHeight="1" x14ac:dyDescent="0.2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</row>
    <row r="303" spans="1:26" ht="15.75" customHeight="1" x14ac:dyDescent="0.2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</row>
    <row r="304" spans="1:26" ht="15.75" customHeight="1" x14ac:dyDescent="0.2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</row>
    <row r="305" spans="1:26" ht="15.75" customHeight="1" x14ac:dyDescent="0.2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</row>
    <row r="306" spans="1:26" ht="15.75" customHeight="1" x14ac:dyDescent="0.2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</row>
    <row r="307" spans="1:26" ht="15.75" customHeight="1" x14ac:dyDescent="0.2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</row>
    <row r="308" spans="1:26" ht="15.75" customHeight="1" x14ac:dyDescent="0.2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</row>
    <row r="309" spans="1:26" ht="15.75" customHeight="1" x14ac:dyDescent="0.2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</row>
    <row r="310" spans="1:26" ht="15.75" customHeight="1" x14ac:dyDescent="0.2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</row>
    <row r="311" spans="1:26" ht="15.75" customHeight="1" x14ac:dyDescent="0.2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</row>
    <row r="312" spans="1:26" ht="15.75" customHeight="1" x14ac:dyDescent="0.2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</row>
    <row r="313" spans="1:26" ht="15.75" customHeight="1" x14ac:dyDescent="0.2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</row>
    <row r="314" spans="1:26" ht="15.75" customHeight="1" x14ac:dyDescent="0.2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</row>
    <row r="315" spans="1:26" ht="15.75" customHeight="1" x14ac:dyDescent="0.2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</row>
    <row r="316" spans="1:26" ht="15.75" customHeight="1" x14ac:dyDescent="0.2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</row>
    <row r="317" spans="1:26" ht="15.75" customHeight="1" x14ac:dyDescent="0.2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</row>
    <row r="318" spans="1:26" ht="15.75" customHeight="1" x14ac:dyDescent="0.2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</row>
    <row r="319" spans="1:26" ht="15.75" customHeight="1" x14ac:dyDescent="0.2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</row>
    <row r="320" spans="1:26" ht="15.75" customHeight="1" x14ac:dyDescent="0.2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</row>
    <row r="321" spans="1:26" ht="15.75" customHeight="1" x14ac:dyDescent="0.2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</row>
    <row r="322" spans="1:26" ht="15.75" customHeight="1" x14ac:dyDescent="0.2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</row>
    <row r="323" spans="1:26" ht="15.75" customHeight="1" x14ac:dyDescent="0.2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</row>
    <row r="324" spans="1:26" ht="15.75" customHeight="1" x14ac:dyDescent="0.2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</row>
    <row r="325" spans="1:26" ht="15.75" customHeight="1" x14ac:dyDescent="0.2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</row>
    <row r="326" spans="1:26" ht="15.75" customHeight="1" x14ac:dyDescent="0.2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</row>
    <row r="327" spans="1:26" ht="15.75" customHeight="1" x14ac:dyDescent="0.2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</row>
    <row r="328" spans="1:26" ht="15.75" customHeight="1" x14ac:dyDescent="0.2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</row>
    <row r="329" spans="1:26" ht="15.75" customHeight="1" x14ac:dyDescent="0.2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</row>
    <row r="330" spans="1:26" ht="15.75" customHeight="1" x14ac:dyDescent="0.2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</row>
    <row r="331" spans="1:26" ht="15.75" customHeight="1" x14ac:dyDescent="0.2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</row>
    <row r="332" spans="1:26" ht="15.75" customHeight="1" x14ac:dyDescent="0.2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</row>
    <row r="333" spans="1:26" ht="15.75" customHeight="1" x14ac:dyDescent="0.2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</row>
    <row r="334" spans="1:26" ht="15.75" customHeight="1" x14ac:dyDescent="0.2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</row>
    <row r="335" spans="1:26" ht="15.75" customHeight="1" x14ac:dyDescent="0.2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</row>
    <row r="336" spans="1:26" ht="15.75" customHeight="1" x14ac:dyDescent="0.2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</row>
    <row r="337" spans="1:26" ht="15.75" customHeight="1" x14ac:dyDescent="0.2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</row>
    <row r="338" spans="1:26" ht="15.75" customHeight="1" x14ac:dyDescent="0.2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</row>
    <row r="339" spans="1:26" ht="15.75" customHeight="1" x14ac:dyDescent="0.2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</row>
    <row r="340" spans="1:26" ht="15.75" customHeight="1" x14ac:dyDescent="0.2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</row>
    <row r="341" spans="1:26" ht="15.75" customHeight="1" x14ac:dyDescent="0.2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</row>
    <row r="342" spans="1:26" ht="15.75" customHeight="1" x14ac:dyDescent="0.2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</row>
    <row r="343" spans="1:26" ht="15.75" customHeight="1" x14ac:dyDescent="0.2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</row>
    <row r="344" spans="1:26" ht="15.75" customHeight="1" x14ac:dyDescent="0.2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</row>
    <row r="345" spans="1:26" ht="15.75" customHeight="1" x14ac:dyDescent="0.2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</row>
    <row r="346" spans="1:26" ht="15.75" customHeight="1" x14ac:dyDescent="0.2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</row>
    <row r="347" spans="1:26" ht="15.75" customHeight="1" x14ac:dyDescent="0.2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</row>
    <row r="348" spans="1:26" ht="15.75" customHeight="1" x14ac:dyDescent="0.2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</row>
    <row r="349" spans="1:26" ht="15.75" customHeight="1" x14ac:dyDescent="0.2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</row>
    <row r="350" spans="1:26" ht="15.75" customHeight="1" x14ac:dyDescent="0.2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</row>
    <row r="351" spans="1:26" ht="15.75" customHeight="1" x14ac:dyDescent="0.2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</row>
    <row r="352" spans="1:26" ht="15.75" customHeight="1" x14ac:dyDescent="0.2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</row>
    <row r="353" spans="1:26" ht="15.75" customHeight="1" x14ac:dyDescent="0.2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</row>
    <row r="354" spans="1:26" ht="15.75" customHeight="1" x14ac:dyDescent="0.2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</row>
    <row r="355" spans="1:26" ht="15.75" customHeight="1" x14ac:dyDescent="0.2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</row>
    <row r="356" spans="1:26" ht="15.75" customHeight="1" x14ac:dyDescent="0.2">
      <c r="A356" s="49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</row>
    <row r="357" spans="1:26" ht="15.75" customHeight="1" x14ac:dyDescent="0.2">
      <c r="A357" s="49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</row>
    <row r="358" spans="1:26" ht="15.75" customHeight="1" x14ac:dyDescent="0.2">
      <c r="A358" s="49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</row>
    <row r="359" spans="1:26" ht="15.75" customHeight="1" x14ac:dyDescent="0.2">
      <c r="A359" s="49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</row>
    <row r="360" spans="1:26" ht="15.75" customHeight="1" x14ac:dyDescent="0.2">
      <c r="A360" s="49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</row>
    <row r="361" spans="1:26" ht="15.75" customHeight="1" x14ac:dyDescent="0.2">
      <c r="A361" s="49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</row>
    <row r="362" spans="1:26" ht="15.75" customHeight="1" x14ac:dyDescent="0.2">
      <c r="A362" s="49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</row>
    <row r="363" spans="1:26" ht="15.75" customHeight="1" x14ac:dyDescent="0.2">
      <c r="A363" s="49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</row>
    <row r="364" spans="1:26" ht="15.75" customHeight="1" x14ac:dyDescent="0.2">
      <c r="A364" s="49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</row>
    <row r="365" spans="1:26" ht="15.75" customHeight="1" x14ac:dyDescent="0.2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</row>
    <row r="366" spans="1:26" ht="15.75" customHeight="1" x14ac:dyDescent="0.2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</row>
    <row r="367" spans="1:26" ht="15.75" customHeight="1" x14ac:dyDescent="0.2">
      <c r="A367" s="49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</row>
    <row r="368" spans="1:26" ht="15.75" customHeight="1" x14ac:dyDescent="0.2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</row>
    <row r="369" spans="1:26" ht="15.75" customHeight="1" x14ac:dyDescent="0.2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</row>
    <row r="370" spans="1:26" ht="15.75" customHeight="1" x14ac:dyDescent="0.2">
      <c r="A370" s="49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</row>
    <row r="371" spans="1:26" ht="15.75" customHeight="1" x14ac:dyDescent="0.2">
      <c r="A371" s="49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</row>
    <row r="372" spans="1:26" ht="15.75" customHeight="1" x14ac:dyDescent="0.2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</row>
    <row r="373" spans="1:26" ht="15.75" customHeight="1" x14ac:dyDescent="0.2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</row>
    <row r="374" spans="1:26" ht="15.75" customHeight="1" x14ac:dyDescent="0.2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</row>
    <row r="375" spans="1:26" ht="15.75" customHeight="1" x14ac:dyDescent="0.2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</row>
    <row r="376" spans="1:26" ht="15.75" customHeight="1" x14ac:dyDescent="0.2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</row>
    <row r="377" spans="1:26" ht="15.75" customHeight="1" x14ac:dyDescent="0.2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</row>
    <row r="378" spans="1:26" ht="15.75" customHeight="1" x14ac:dyDescent="0.2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</row>
    <row r="379" spans="1:26" ht="15.75" customHeight="1" x14ac:dyDescent="0.2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</row>
    <row r="380" spans="1:26" ht="15.75" customHeight="1" x14ac:dyDescent="0.2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</row>
    <row r="381" spans="1:26" ht="15.75" customHeight="1" x14ac:dyDescent="0.2">
      <c r="A381" s="49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</row>
    <row r="382" spans="1:26" ht="15.75" customHeight="1" x14ac:dyDescent="0.2">
      <c r="A382" s="49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</row>
    <row r="383" spans="1:26" ht="15.75" customHeight="1" x14ac:dyDescent="0.2">
      <c r="A383" s="49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</row>
    <row r="384" spans="1:26" ht="15.75" customHeight="1" x14ac:dyDescent="0.2">
      <c r="A384" s="49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</row>
    <row r="385" spans="1:26" ht="15.75" customHeight="1" x14ac:dyDescent="0.2">
      <c r="A385" s="49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</row>
    <row r="386" spans="1:26" ht="15.75" customHeight="1" x14ac:dyDescent="0.2">
      <c r="A386" s="49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</row>
    <row r="387" spans="1:26" ht="15.75" customHeight="1" x14ac:dyDescent="0.2">
      <c r="A387" s="49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</row>
    <row r="388" spans="1:26" ht="15.75" customHeight="1" x14ac:dyDescent="0.2">
      <c r="A388" s="49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</row>
    <row r="389" spans="1:26" ht="15.75" customHeight="1" x14ac:dyDescent="0.2">
      <c r="A389" s="49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</row>
    <row r="390" spans="1:26" ht="15.75" customHeight="1" x14ac:dyDescent="0.2">
      <c r="A390" s="49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</row>
    <row r="391" spans="1:26" ht="15.75" customHeight="1" x14ac:dyDescent="0.2">
      <c r="A391" s="49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</row>
    <row r="392" spans="1:26" ht="15.75" customHeight="1" x14ac:dyDescent="0.2">
      <c r="A392" s="49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</row>
    <row r="393" spans="1:26" ht="15.75" customHeight="1" x14ac:dyDescent="0.2">
      <c r="A393" s="49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</row>
    <row r="394" spans="1:26" ht="15.75" customHeight="1" x14ac:dyDescent="0.2">
      <c r="A394" s="49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</row>
    <row r="395" spans="1:26" ht="15.75" customHeight="1" x14ac:dyDescent="0.2">
      <c r="A395" s="49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</row>
    <row r="396" spans="1:26" ht="15.75" customHeight="1" x14ac:dyDescent="0.2">
      <c r="A396" s="49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</row>
    <row r="397" spans="1:26" ht="15.75" customHeight="1" x14ac:dyDescent="0.2">
      <c r="A397" s="49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</row>
    <row r="398" spans="1:26" ht="15.75" customHeight="1" x14ac:dyDescent="0.2">
      <c r="A398" s="49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</row>
    <row r="399" spans="1:26" ht="15.75" customHeight="1" x14ac:dyDescent="0.2">
      <c r="A399" s="49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</row>
    <row r="400" spans="1:26" ht="15.75" customHeight="1" x14ac:dyDescent="0.2">
      <c r="A400" s="49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</row>
    <row r="401" spans="1:26" ht="15.75" customHeight="1" x14ac:dyDescent="0.2">
      <c r="A401" s="49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</row>
    <row r="402" spans="1:26" ht="15.75" customHeight="1" x14ac:dyDescent="0.2">
      <c r="A402" s="49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</row>
    <row r="403" spans="1:26" ht="15.75" customHeight="1" x14ac:dyDescent="0.2">
      <c r="A403" s="49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</row>
    <row r="404" spans="1:26" ht="15.75" customHeight="1" x14ac:dyDescent="0.2">
      <c r="A404" s="49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</row>
    <row r="405" spans="1:26" ht="15.75" customHeight="1" x14ac:dyDescent="0.2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</row>
    <row r="406" spans="1:26" ht="15.75" customHeight="1" x14ac:dyDescent="0.2">
      <c r="A406" s="49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</row>
    <row r="407" spans="1:26" ht="15.75" customHeight="1" x14ac:dyDescent="0.2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</row>
    <row r="408" spans="1:26" ht="15.75" customHeight="1" x14ac:dyDescent="0.2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</row>
    <row r="409" spans="1:26" ht="15.75" customHeight="1" x14ac:dyDescent="0.2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</row>
    <row r="410" spans="1:26" ht="15.75" customHeight="1" x14ac:dyDescent="0.2">
      <c r="A410" s="49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</row>
    <row r="411" spans="1:26" ht="15.75" customHeight="1" x14ac:dyDescent="0.2">
      <c r="A411" s="49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</row>
    <row r="412" spans="1:26" ht="15.75" customHeight="1" x14ac:dyDescent="0.2">
      <c r="A412" s="49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</row>
    <row r="413" spans="1:26" ht="15.75" customHeight="1" x14ac:dyDescent="0.2">
      <c r="A413" s="49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</row>
    <row r="414" spans="1:26" ht="15.75" customHeight="1" x14ac:dyDescent="0.2">
      <c r="A414" s="49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</row>
    <row r="415" spans="1:26" ht="15.75" customHeight="1" x14ac:dyDescent="0.2">
      <c r="A415" s="49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</row>
    <row r="416" spans="1:26" ht="15.75" customHeight="1" x14ac:dyDescent="0.2">
      <c r="A416" s="49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</row>
    <row r="417" spans="1:26" ht="15.75" customHeight="1" x14ac:dyDescent="0.2">
      <c r="A417" s="49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</row>
    <row r="418" spans="1:26" ht="15.75" customHeight="1" x14ac:dyDescent="0.2">
      <c r="A418" s="49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</row>
    <row r="419" spans="1:26" ht="15.75" customHeight="1" x14ac:dyDescent="0.2">
      <c r="A419" s="49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</row>
    <row r="420" spans="1:26" ht="15.75" customHeight="1" x14ac:dyDescent="0.2">
      <c r="A420" s="49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</row>
    <row r="421" spans="1:26" ht="15.75" customHeight="1" x14ac:dyDescent="0.2">
      <c r="A421" s="49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</row>
    <row r="422" spans="1:26" ht="15.75" customHeight="1" x14ac:dyDescent="0.2">
      <c r="A422" s="49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</row>
    <row r="423" spans="1:26" ht="15.75" customHeight="1" x14ac:dyDescent="0.2">
      <c r="A423" s="49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</row>
    <row r="424" spans="1:26" ht="15.75" customHeight="1" x14ac:dyDescent="0.2">
      <c r="A424" s="49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</row>
    <row r="425" spans="1:26" ht="15.75" customHeight="1" x14ac:dyDescent="0.2">
      <c r="A425" s="49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</row>
    <row r="426" spans="1:26" ht="15.75" customHeight="1" x14ac:dyDescent="0.2">
      <c r="A426" s="49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</row>
    <row r="427" spans="1:26" ht="15.75" customHeight="1" x14ac:dyDescent="0.2">
      <c r="A427" s="49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</row>
    <row r="428" spans="1:26" ht="15.75" customHeight="1" x14ac:dyDescent="0.2">
      <c r="A428" s="49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</row>
    <row r="429" spans="1:26" ht="15.75" customHeight="1" x14ac:dyDescent="0.2">
      <c r="A429" s="49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</row>
    <row r="430" spans="1:26" ht="15.75" customHeight="1" x14ac:dyDescent="0.2">
      <c r="A430" s="49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</row>
    <row r="431" spans="1:26" ht="15.75" customHeight="1" x14ac:dyDescent="0.2">
      <c r="A431" s="49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</row>
    <row r="432" spans="1:26" ht="15.75" customHeight="1" x14ac:dyDescent="0.2">
      <c r="A432" s="49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</row>
    <row r="433" spans="1:26" ht="15.75" customHeight="1" x14ac:dyDescent="0.2">
      <c r="A433" s="49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</row>
    <row r="434" spans="1:26" ht="15.75" customHeight="1" x14ac:dyDescent="0.2">
      <c r="A434" s="49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</row>
    <row r="435" spans="1:26" ht="15.75" customHeight="1" x14ac:dyDescent="0.2">
      <c r="A435" s="49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</row>
    <row r="436" spans="1:26" ht="15.75" customHeight="1" x14ac:dyDescent="0.2">
      <c r="A436" s="49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</row>
    <row r="437" spans="1:26" ht="15.75" customHeight="1" x14ac:dyDescent="0.2">
      <c r="A437" s="49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</row>
    <row r="438" spans="1:26" ht="15.75" customHeight="1" x14ac:dyDescent="0.2">
      <c r="A438" s="49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</row>
    <row r="439" spans="1:26" ht="15.75" customHeight="1" x14ac:dyDescent="0.2">
      <c r="A439" s="49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</row>
    <row r="440" spans="1:26" ht="15.75" customHeight="1" x14ac:dyDescent="0.2">
      <c r="A440" s="49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</row>
    <row r="441" spans="1:26" ht="15.75" customHeight="1" x14ac:dyDescent="0.2">
      <c r="A441" s="49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</row>
    <row r="442" spans="1:26" ht="15.75" customHeight="1" x14ac:dyDescent="0.2">
      <c r="A442" s="49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</row>
    <row r="443" spans="1:26" ht="15.75" customHeight="1" x14ac:dyDescent="0.2">
      <c r="A443" s="49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</row>
    <row r="444" spans="1:26" ht="15.75" customHeight="1" x14ac:dyDescent="0.2">
      <c r="A444" s="49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</row>
    <row r="445" spans="1:26" ht="15.75" customHeight="1" x14ac:dyDescent="0.2">
      <c r="A445" s="49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</row>
    <row r="446" spans="1:26" ht="15.75" customHeight="1" x14ac:dyDescent="0.2">
      <c r="A446" s="49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</row>
    <row r="447" spans="1:26" ht="15.75" customHeight="1" x14ac:dyDescent="0.2">
      <c r="A447" s="49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</row>
    <row r="448" spans="1:26" ht="15.75" customHeight="1" x14ac:dyDescent="0.2">
      <c r="A448" s="49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</row>
    <row r="449" spans="1:26" ht="15.75" customHeight="1" x14ac:dyDescent="0.2">
      <c r="A449" s="49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</row>
    <row r="450" spans="1:26" ht="15.75" customHeight="1" x14ac:dyDescent="0.2">
      <c r="A450" s="49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</row>
    <row r="451" spans="1:26" ht="15.75" customHeight="1" x14ac:dyDescent="0.2">
      <c r="A451" s="49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</row>
    <row r="452" spans="1:26" ht="15.75" customHeight="1" x14ac:dyDescent="0.2">
      <c r="A452" s="49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</row>
    <row r="453" spans="1:26" ht="15.75" customHeight="1" x14ac:dyDescent="0.2">
      <c r="A453" s="49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</row>
    <row r="454" spans="1:26" ht="15.75" customHeight="1" x14ac:dyDescent="0.2">
      <c r="A454" s="49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</row>
    <row r="455" spans="1:26" ht="15.75" customHeight="1" x14ac:dyDescent="0.2">
      <c r="A455" s="49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</row>
    <row r="456" spans="1:26" ht="15.75" customHeight="1" x14ac:dyDescent="0.2">
      <c r="A456" s="49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</row>
    <row r="457" spans="1:26" ht="15.75" customHeight="1" x14ac:dyDescent="0.2">
      <c r="A457" s="49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</row>
    <row r="458" spans="1:26" ht="15.75" customHeight="1" x14ac:dyDescent="0.2">
      <c r="A458" s="49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</row>
    <row r="459" spans="1:26" ht="15.75" customHeight="1" x14ac:dyDescent="0.2">
      <c r="A459" s="49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</row>
    <row r="460" spans="1:26" ht="15.75" customHeight="1" x14ac:dyDescent="0.2">
      <c r="A460" s="49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</row>
    <row r="461" spans="1:26" ht="15.75" customHeight="1" x14ac:dyDescent="0.2">
      <c r="A461" s="49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</row>
    <row r="462" spans="1:26" ht="15.75" customHeight="1" x14ac:dyDescent="0.2">
      <c r="A462" s="49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</row>
    <row r="463" spans="1:26" ht="15.75" customHeight="1" x14ac:dyDescent="0.2">
      <c r="A463" s="49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</row>
    <row r="464" spans="1:26" ht="15.75" customHeight="1" x14ac:dyDescent="0.2">
      <c r="A464" s="49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</row>
    <row r="465" spans="1:26" ht="15.75" customHeight="1" x14ac:dyDescent="0.2">
      <c r="A465" s="49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</row>
    <row r="466" spans="1:26" ht="15.75" customHeight="1" x14ac:dyDescent="0.2">
      <c r="A466" s="49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</row>
    <row r="467" spans="1:26" ht="15.75" customHeight="1" x14ac:dyDescent="0.2">
      <c r="A467" s="49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</row>
    <row r="468" spans="1:26" ht="15.75" customHeight="1" x14ac:dyDescent="0.2">
      <c r="A468" s="49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</row>
    <row r="469" spans="1:26" ht="15.75" customHeight="1" x14ac:dyDescent="0.2">
      <c r="A469" s="49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</row>
    <row r="470" spans="1:26" ht="15.75" customHeight="1" x14ac:dyDescent="0.2">
      <c r="A470" s="49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</row>
    <row r="471" spans="1:26" ht="15.75" customHeight="1" x14ac:dyDescent="0.2">
      <c r="A471" s="49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</row>
    <row r="472" spans="1:26" ht="15.75" customHeight="1" x14ac:dyDescent="0.2">
      <c r="A472" s="49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</row>
    <row r="473" spans="1:26" ht="15.75" customHeight="1" x14ac:dyDescent="0.2">
      <c r="A473" s="49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</row>
    <row r="474" spans="1:26" ht="15.75" customHeight="1" x14ac:dyDescent="0.2">
      <c r="A474" s="49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</row>
    <row r="475" spans="1:26" ht="15.75" customHeight="1" x14ac:dyDescent="0.2">
      <c r="A475" s="49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</row>
    <row r="476" spans="1:26" ht="15.75" customHeight="1" x14ac:dyDescent="0.2">
      <c r="A476" s="49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</row>
    <row r="477" spans="1:26" ht="15.75" customHeight="1" x14ac:dyDescent="0.2">
      <c r="A477" s="49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</row>
    <row r="478" spans="1:26" ht="15.75" customHeight="1" x14ac:dyDescent="0.2">
      <c r="A478" s="49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</row>
    <row r="479" spans="1:26" ht="15.75" customHeight="1" x14ac:dyDescent="0.2">
      <c r="A479" s="49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</row>
    <row r="480" spans="1:26" ht="15.75" customHeight="1" x14ac:dyDescent="0.2">
      <c r="A480" s="49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</row>
    <row r="481" spans="1:26" ht="15.75" customHeight="1" x14ac:dyDescent="0.2">
      <c r="A481" s="49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</row>
    <row r="482" spans="1:26" ht="15.75" customHeight="1" x14ac:dyDescent="0.2">
      <c r="A482" s="49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</row>
    <row r="483" spans="1:26" ht="15.75" customHeight="1" x14ac:dyDescent="0.2">
      <c r="A483" s="49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</row>
    <row r="484" spans="1:26" ht="15.75" customHeight="1" x14ac:dyDescent="0.2">
      <c r="A484" s="49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</row>
    <row r="485" spans="1:26" ht="15.75" customHeight="1" x14ac:dyDescent="0.2">
      <c r="A485" s="49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</row>
    <row r="486" spans="1:26" ht="15.75" customHeight="1" x14ac:dyDescent="0.2">
      <c r="A486" s="49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</row>
    <row r="487" spans="1:26" ht="15.75" customHeight="1" x14ac:dyDescent="0.2">
      <c r="A487" s="49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</row>
    <row r="488" spans="1:26" ht="15.75" customHeight="1" x14ac:dyDescent="0.2">
      <c r="A488" s="49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</row>
    <row r="489" spans="1:26" ht="15.75" customHeight="1" x14ac:dyDescent="0.2">
      <c r="A489" s="49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</row>
    <row r="490" spans="1:26" ht="15.75" customHeight="1" x14ac:dyDescent="0.2">
      <c r="A490" s="49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</row>
    <row r="491" spans="1:26" ht="15.75" customHeight="1" x14ac:dyDescent="0.2">
      <c r="A491" s="49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</row>
    <row r="492" spans="1:26" ht="15.75" customHeight="1" x14ac:dyDescent="0.2">
      <c r="A492" s="49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</row>
    <row r="493" spans="1:26" ht="15.75" customHeight="1" x14ac:dyDescent="0.2">
      <c r="A493" s="49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</row>
    <row r="494" spans="1:26" ht="15.75" customHeight="1" x14ac:dyDescent="0.2">
      <c r="A494" s="49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</row>
    <row r="495" spans="1:26" ht="15.75" customHeight="1" x14ac:dyDescent="0.2">
      <c r="A495" s="49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</row>
    <row r="496" spans="1:26" ht="15.75" customHeight="1" x14ac:dyDescent="0.2">
      <c r="A496" s="49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</row>
    <row r="497" spans="1:26" ht="15.75" customHeight="1" x14ac:dyDescent="0.2">
      <c r="A497" s="49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</row>
    <row r="498" spans="1:26" ht="15.75" customHeight="1" x14ac:dyDescent="0.2">
      <c r="A498" s="49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</row>
    <row r="499" spans="1:26" ht="15.75" customHeight="1" x14ac:dyDescent="0.2">
      <c r="A499" s="49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</row>
    <row r="500" spans="1:26" ht="15.75" customHeight="1" x14ac:dyDescent="0.2">
      <c r="A500" s="49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</row>
    <row r="501" spans="1:26" ht="15.75" customHeight="1" x14ac:dyDescent="0.2">
      <c r="A501" s="49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</row>
    <row r="502" spans="1:26" ht="15.75" customHeight="1" x14ac:dyDescent="0.2">
      <c r="A502" s="49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</row>
    <row r="503" spans="1:26" ht="15.75" customHeight="1" x14ac:dyDescent="0.2">
      <c r="A503" s="49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</row>
    <row r="504" spans="1:26" ht="15.75" customHeight="1" x14ac:dyDescent="0.2">
      <c r="A504" s="49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</row>
    <row r="505" spans="1:26" ht="15.75" customHeight="1" x14ac:dyDescent="0.2">
      <c r="A505" s="49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</row>
    <row r="506" spans="1:26" ht="15.75" customHeight="1" x14ac:dyDescent="0.2">
      <c r="A506" s="49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</row>
    <row r="507" spans="1:26" ht="15.75" customHeight="1" x14ac:dyDescent="0.2">
      <c r="A507" s="49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</row>
    <row r="508" spans="1:26" ht="15.75" customHeight="1" x14ac:dyDescent="0.2">
      <c r="A508" s="49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</row>
    <row r="509" spans="1:26" ht="15.75" customHeight="1" x14ac:dyDescent="0.2">
      <c r="A509" s="49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</row>
    <row r="510" spans="1:26" ht="15.75" customHeight="1" x14ac:dyDescent="0.2">
      <c r="A510" s="49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</row>
    <row r="511" spans="1:26" ht="15.75" customHeight="1" x14ac:dyDescent="0.2">
      <c r="A511" s="49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</row>
    <row r="512" spans="1:26" ht="15.75" customHeight="1" x14ac:dyDescent="0.2">
      <c r="A512" s="49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</row>
    <row r="513" spans="1:26" ht="15.75" customHeight="1" x14ac:dyDescent="0.2">
      <c r="A513" s="49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</row>
    <row r="514" spans="1:26" ht="15.75" customHeight="1" x14ac:dyDescent="0.2">
      <c r="A514" s="49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</row>
    <row r="515" spans="1:26" ht="15.75" customHeight="1" x14ac:dyDescent="0.2">
      <c r="A515" s="49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</row>
    <row r="516" spans="1:26" ht="15.75" customHeight="1" x14ac:dyDescent="0.2">
      <c r="A516" s="49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</row>
    <row r="517" spans="1:26" ht="15.75" customHeight="1" x14ac:dyDescent="0.2">
      <c r="A517" s="49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</row>
    <row r="518" spans="1:26" ht="15.75" customHeight="1" x14ac:dyDescent="0.2">
      <c r="A518" s="49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</row>
    <row r="519" spans="1:26" ht="15.75" customHeight="1" x14ac:dyDescent="0.2">
      <c r="A519" s="49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</row>
    <row r="520" spans="1:26" ht="15.75" customHeight="1" x14ac:dyDescent="0.2">
      <c r="A520" s="49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</row>
    <row r="521" spans="1:26" ht="15.75" customHeight="1" x14ac:dyDescent="0.2">
      <c r="A521" s="49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</row>
    <row r="522" spans="1:26" ht="15.75" customHeight="1" x14ac:dyDescent="0.2">
      <c r="A522" s="49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</row>
    <row r="523" spans="1:26" ht="15.75" customHeight="1" x14ac:dyDescent="0.2">
      <c r="A523" s="49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</row>
    <row r="524" spans="1:26" ht="15.75" customHeight="1" x14ac:dyDescent="0.2">
      <c r="A524" s="49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</row>
    <row r="525" spans="1:26" ht="15.75" customHeight="1" x14ac:dyDescent="0.2">
      <c r="A525" s="49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</row>
    <row r="526" spans="1:26" ht="15.75" customHeight="1" x14ac:dyDescent="0.2">
      <c r="A526" s="49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</row>
    <row r="527" spans="1:26" ht="15.75" customHeight="1" x14ac:dyDescent="0.2">
      <c r="A527" s="49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</row>
    <row r="528" spans="1:26" ht="15.75" customHeight="1" x14ac:dyDescent="0.2">
      <c r="A528" s="49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</row>
    <row r="529" spans="1:26" ht="15.75" customHeight="1" x14ac:dyDescent="0.2">
      <c r="A529" s="49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</row>
    <row r="530" spans="1:26" ht="15.75" customHeight="1" x14ac:dyDescent="0.2">
      <c r="A530" s="49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</row>
    <row r="531" spans="1:26" ht="15.75" customHeight="1" x14ac:dyDescent="0.2">
      <c r="A531" s="49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</row>
    <row r="532" spans="1:26" ht="15.75" customHeight="1" x14ac:dyDescent="0.2">
      <c r="A532" s="49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</row>
    <row r="533" spans="1:26" ht="15.75" customHeight="1" x14ac:dyDescent="0.2">
      <c r="A533" s="49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</row>
    <row r="534" spans="1:26" ht="15.75" customHeight="1" x14ac:dyDescent="0.2">
      <c r="A534" s="49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</row>
    <row r="535" spans="1:26" ht="15.75" customHeight="1" x14ac:dyDescent="0.2">
      <c r="A535" s="49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</row>
    <row r="536" spans="1:26" ht="15.75" customHeight="1" x14ac:dyDescent="0.2">
      <c r="A536" s="49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</row>
    <row r="537" spans="1:26" ht="15.75" customHeight="1" x14ac:dyDescent="0.2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</row>
    <row r="538" spans="1:26" ht="15.75" customHeight="1" x14ac:dyDescent="0.2">
      <c r="A538" s="49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</row>
    <row r="539" spans="1:26" ht="15.75" customHeight="1" x14ac:dyDescent="0.2">
      <c r="A539" s="49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</row>
    <row r="540" spans="1:26" ht="15.75" customHeight="1" x14ac:dyDescent="0.2">
      <c r="A540" s="49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</row>
    <row r="541" spans="1:26" ht="15.75" customHeight="1" x14ac:dyDescent="0.2">
      <c r="A541" s="49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</row>
    <row r="542" spans="1:26" ht="15.75" customHeight="1" x14ac:dyDescent="0.2">
      <c r="A542" s="49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</row>
    <row r="543" spans="1:26" ht="15.75" customHeight="1" x14ac:dyDescent="0.2">
      <c r="A543" s="49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</row>
    <row r="544" spans="1:26" ht="15.75" customHeight="1" x14ac:dyDescent="0.2">
      <c r="A544" s="49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</row>
    <row r="545" spans="1:26" ht="15.75" customHeight="1" x14ac:dyDescent="0.2">
      <c r="A545" s="49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</row>
    <row r="546" spans="1:26" ht="15.75" customHeight="1" x14ac:dyDescent="0.2">
      <c r="A546" s="49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</row>
    <row r="547" spans="1:26" ht="15.75" customHeight="1" x14ac:dyDescent="0.2">
      <c r="A547" s="49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</row>
    <row r="548" spans="1:26" ht="15.75" customHeight="1" x14ac:dyDescent="0.2">
      <c r="A548" s="49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</row>
    <row r="549" spans="1:26" ht="15.75" customHeight="1" x14ac:dyDescent="0.2">
      <c r="A549" s="49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</row>
    <row r="550" spans="1:26" ht="15.75" customHeight="1" x14ac:dyDescent="0.2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</row>
    <row r="551" spans="1:26" ht="15.75" customHeight="1" x14ac:dyDescent="0.2">
      <c r="A551" s="49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</row>
    <row r="552" spans="1:26" ht="15.75" customHeight="1" x14ac:dyDescent="0.2">
      <c r="A552" s="49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</row>
    <row r="553" spans="1:26" ht="15.75" customHeight="1" x14ac:dyDescent="0.2">
      <c r="A553" s="49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</row>
    <row r="554" spans="1:26" ht="15.75" customHeight="1" x14ac:dyDescent="0.2">
      <c r="A554" s="49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</row>
    <row r="555" spans="1:26" ht="15.75" customHeight="1" x14ac:dyDescent="0.2">
      <c r="A555" s="49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</row>
    <row r="556" spans="1:26" ht="15.75" customHeight="1" x14ac:dyDescent="0.2">
      <c r="A556" s="49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</row>
    <row r="557" spans="1:26" ht="15.75" customHeight="1" x14ac:dyDescent="0.2">
      <c r="A557" s="49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</row>
    <row r="558" spans="1:26" ht="15.75" customHeight="1" x14ac:dyDescent="0.2">
      <c r="A558" s="49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</row>
    <row r="559" spans="1:26" ht="15.75" customHeight="1" x14ac:dyDescent="0.2">
      <c r="A559" s="49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</row>
    <row r="560" spans="1:26" ht="15.75" customHeight="1" x14ac:dyDescent="0.2">
      <c r="A560" s="49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</row>
    <row r="561" spans="1:26" ht="15.75" customHeight="1" x14ac:dyDescent="0.2">
      <c r="A561" s="49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</row>
    <row r="562" spans="1:26" ht="15.75" customHeight="1" x14ac:dyDescent="0.2">
      <c r="A562" s="49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</row>
    <row r="563" spans="1:26" ht="15.75" customHeight="1" x14ac:dyDescent="0.2">
      <c r="A563" s="49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</row>
    <row r="564" spans="1:26" ht="15.75" customHeight="1" x14ac:dyDescent="0.2">
      <c r="A564" s="49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</row>
    <row r="565" spans="1:26" ht="15.75" customHeight="1" x14ac:dyDescent="0.2">
      <c r="A565" s="49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</row>
    <row r="566" spans="1:26" ht="15.75" customHeight="1" x14ac:dyDescent="0.2">
      <c r="A566" s="49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</row>
    <row r="567" spans="1:26" ht="15.75" customHeight="1" x14ac:dyDescent="0.2">
      <c r="A567" s="49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</row>
    <row r="568" spans="1:26" ht="15.75" customHeight="1" x14ac:dyDescent="0.2">
      <c r="A568" s="49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</row>
    <row r="569" spans="1:26" ht="15.75" customHeight="1" x14ac:dyDescent="0.2">
      <c r="A569" s="49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</row>
    <row r="570" spans="1:26" ht="15.75" customHeight="1" x14ac:dyDescent="0.2">
      <c r="A570" s="49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</row>
    <row r="571" spans="1:26" ht="15.75" customHeight="1" x14ac:dyDescent="0.2">
      <c r="A571" s="49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</row>
    <row r="572" spans="1:26" ht="15.75" customHeight="1" x14ac:dyDescent="0.2">
      <c r="A572" s="49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</row>
    <row r="573" spans="1:26" ht="15.75" customHeight="1" x14ac:dyDescent="0.2">
      <c r="A573" s="49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</row>
    <row r="574" spans="1:26" ht="15.75" customHeight="1" x14ac:dyDescent="0.2">
      <c r="A574" s="49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</row>
    <row r="575" spans="1:26" ht="15.75" customHeight="1" x14ac:dyDescent="0.2">
      <c r="A575" s="49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</row>
    <row r="576" spans="1:26" ht="15.75" customHeight="1" x14ac:dyDescent="0.2">
      <c r="A576" s="49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</row>
    <row r="577" spans="1:26" ht="15.75" customHeight="1" x14ac:dyDescent="0.2">
      <c r="A577" s="49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</row>
    <row r="578" spans="1:26" ht="15.75" customHeight="1" x14ac:dyDescent="0.2">
      <c r="A578" s="49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</row>
    <row r="579" spans="1:26" ht="15.75" customHeight="1" x14ac:dyDescent="0.2">
      <c r="A579" s="49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spans="1:26" ht="15.75" customHeight="1" x14ac:dyDescent="0.2">
      <c r="A580" s="49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</row>
    <row r="581" spans="1:26" ht="15.75" customHeight="1" x14ac:dyDescent="0.2">
      <c r="A581" s="49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</row>
    <row r="582" spans="1:26" ht="15.75" customHeight="1" x14ac:dyDescent="0.2">
      <c r="A582" s="49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</row>
    <row r="583" spans="1:26" ht="15.75" customHeight="1" x14ac:dyDescent="0.2">
      <c r="A583" s="49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</row>
    <row r="584" spans="1:26" ht="15.75" customHeight="1" x14ac:dyDescent="0.2">
      <c r="A584" s="49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</row>
    <row r="585" spans="1:26" ht="15.75" customHeight="1" x14ac:dyDescent="0.2">
      <c r="A585" s="49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</row>
    <row r="586" spans="1:26" ht="15.75" customHeight="1" x14ac:dyDescent="0.2">
      <c r="A586" s="49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</row>
    <row r="587" spans="1:26" ht="15.75" customHeight="1" x14ac:dyDescent="0.2">
      <c r="A587" s="49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</row>
    <row r="588" spans="1:26" ht="15.75" customHeight="1" x14ac:dyDescent="0.2">
      <c r="A588" s="49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</row>
    <row r="589" spans="1:26" ht="15.75" customHeight="1" x14ac:dyDescent="0.2">
      <c r="A589" s="49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</row>
    <row r="590" spans="1:26" ht="15.75" customHeight="1" x14ac:dyDescent="0.2">
      <c r="A590" s="49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</row>
    <row r="591" spans="1:26" ht="15.75" customHeight="1" x14ac:dyDescent="0.2">
      <c r="A591" s="49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</row>
    <row r="592" spans="1:26" ht="15.75" customHeight="1" x14ac:dyDescent="0.2">
      <c r="A592" s="49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</row>
    <row r="593" spans="1:26" ht="15.75" customHeight="1" x14ac:dyDescent="0.2">
      <c r="A593" s="49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</row>
    <row r="594" spans="1:26" ht="15.75" customHeight="1" x14ac:dyDescent="0.2">
      <c r="A594" s="49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</row>
    <row r="595" spans="1:26" ht="15.75" customHeight="1" x14ac:dyDescent="0.2">
      <c r="A595" s="49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</row>
    <row r="596" spans="1:26" ht="15.75" customHeight="1" x14ac:dyDescent="0.2">
      <c r="A596" s="49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</row>
    <row r="597" spans="1:26" ht="15.75" customHeight="1" x14ac:dyDescent="0.2">
      <c r="A597" s="49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</row>
    <row r="598" spans="1:26" ht="15.75" customHeight="1" x14ac:dyDescent="0.2">
      <c r="A598" s="49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</row>
    <row r="599" spans="1:26" ht="15.75" customHeight="1" x14ac:dyDescent="0.2">
      <c r="A599" s="49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</row>
    <row r="600" spans="1:26" ht="15.75" customHeight="1" x14ac:dyDescent="0.2">
      <c r="A600" s="49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</row>
    <row r="601" spans="1:26" ht="15.75" customHeight="1" x14ac:dyDescent="0.2">
      <c r="A601" s="49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</row>
    <row r="602" spans="1:26" ht="15.75" customHeight="1" x14ac:dyDescent="0.2">
      <c r="A602" s="49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</row>
    <row r="603" spans="1:26" ht="15.75" customHeight="1" x14ac:dyDescent="0.2">
      <c r="A603" s="49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</row>
    <row r="604" spans="1:26" ht="15.75" customHeight="1" x14ac:dyDescent="0.2">
      <c r="A604" s="49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</row>
    <row r="605" spans="1:26" ht="15.75" customHeight="1" x14ac:dyDescent="0.2">
      <c r="A605" s="49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</row>
    <row r="606" spans="1:26" ht="15.75" customHeight="1" x14ac:dyDescent="0.2">
      <c r="A606" s="49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</row>
    <row r="607" spans="1:26" ht="15.75" customHeight="1" x14ac:dyDescent="0.2">
      <c r="A607" s="49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</row>
    <row r="608" spans="1:26" ht="15.75" customHeight="1" x14ac:dyDescent="0.2">
      <c r="A608" s="49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</row>
    <row r="609" spans="1:26" ht="15.75" customHeight="1" x14ac:dyDescent="0.2">
      <c r="A609" s="49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</row>
    <row r="610" spans="1:26" ht="15.75" customHeight="1" x14ac:dyDescent="0.2">
      <c r="A610" s="49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</row>
    <row r="611" spans="1:26" ht="15.75" customHeight="1" x14ac:dyDescent="0.2">
      <c r="A611" s="49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</row>
    <row r="612" spans="1:26" ht="15.75" customHeight="1" x14ac:dyDescent="0.2">
      <c r="A612" s="49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</row>
    <row r="613" spans="1:26" ht="15.75" customHeight="1" x14ac:dyDescent="0.2">
      <c r="A613" s="49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</row>
    <row r="614" spans="1:26" ht="15.75" customHeight="1" x14ac:dyDescent="0.2">
      <c r="A614" s="49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</row>
    <row r="615" spans="1:26" ht="15.75" customHeight="1" x14ac:dyDescent="0.2">
      <c r="A615" s="49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</row>
    <row r="616" spans="1:26" ht="15.75" customHeight="1" x14ac:dyDescent="0.2">
      <c r="A616" s="49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</row>
    <row r="617" spans="1:26" ht="15.75" customHeight="1" x14ac:dyDescent="0.2">
      <c r="A617" s="49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</row>
    <row r="618" spans="1:26" ht="15.75" customHeight="1" x14ac:dyDescent="0.2">
      <c r="A618" s="49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</row>
    <row r="619" spans="1:26" ht="15.75" customHeight="1" x14ac:dyDescent="0.2">
      <c r="A619" s="49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</row>
    <row r="620" spans="1:26" ht="15.75" customHeight="1" x14ac:dyDescent="0.2">
      <c r="A620" s="49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</row>
    <row r="621" spans="1:26" ht="15.75" customHeight="1" x14ac:dyDescent="0.2">
      <c r="A621" s="49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</row>
    <row r="622" spans="1:26" ht="15.75" customHeight="1" x14ac:dyDescent="0.2">
      <c r="A622" s="49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</row>
    <row r="623" spans="1:26" ht="15.75" customHeight="1" x14ac:dyDescent="0.2">
      <c r="A623" s="49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</row>
    <row r="624" spans="1:26" ht="15.75" customHeight="1" x14ac:dyDescent="0.2">
      <c r="A624" s="49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</row>
    <row r="625" spans="1:26" ht="15.75" customHeight="1" x14ac:dyDescent="0.2">
      <c r="A625" s="49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</row>
    <row r="626" spans="1:26" ht="15.75" customHeight="1" x14ac:dyDescent="0.2">
      <c r="A626" s="49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</row>
    <row r="627" spans="1:26" ht="15.75" customHeight="1" x14ac:dyDescent="0.2">
      <c r="A627" s="49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</row>
    <row r="628" spans="1:26" ht="15.75" customHeight="1" x14ac:dyDescent="0.2">
      <c r="A628" s="49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</row>
    <row r="629" spans="1:26" ht="15.75" customHeight="1" x14ac:dyDescent="0.2">
      <c r="A629" s="49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</row>
    <row r="630" spans="1:26" ht="15.75" customHeight="1" x14ac:dyDescent="0.2">
      <c r="A630" s="49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</row>
    <row r="631" spans="1:26" ht="15.75" customHeight="1" x14ac:dyDescent="0.2">
      <c r="A631" s="49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</row>
    <row r="632" spans="1:26" ht="15.75" customHeight="1" x14ac:dyDescent="0.2">
      <c r="A632" s="49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</row>
    <row r="633" spans="1:26" ht="15.75" customHeight="1" x14ac:dyDescent="0.2">
      <c r="A633" s="49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</row>
    <row r="634" spans="1:26" ht="15.75" customHeight="1" x14ac:dyDescent="0.2">
      <c r="A634" s="49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</row>
    <row r="635" spans="1:26" ht="15.75" customHeight="1" x14ac:dyDescent="0.2">
      <c r="A635" s="49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</row>
    <row r="636" spans="1:26" ht="15.75" customHeight="1" x14ac:dyDescent="0.2">
      <c r="A636" s="49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</row>
    <row r="637" spans="1:26" ht="15.75" customHeight="1" x14ac:dyDescent="0.2">
      <c r="A637" s="49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</row>
    <row r="638" spans="1:26" ht="15.75" customHeight="1" x14ac:dyDescent="0.2">
      <c r="A638" s="49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</row>
    <row r="639" spans="1:26" ht="15.75" customHeight="1" x14ac:dyDescent="0.2">
      <c r="A639" s="49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</row>
    <row r="640" spans="1:26" ht="15.75" customHeight="1" x14ac:dyDescent="0.2">
      <c r="A640" s="49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</row>
    <row r="641" spans="1:26" ht="15.75" customHeight="1" x14ac:dyDescent="0.2">
      <c r="A641" s="49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</row>
    <row r="642" spans="1:26" ht="15.75" customHeight="1" x14ac:dyDescent="0.2">
      <c r="A642" s="49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</row>
    <row r="643" spans="1:26" ht="15.75" customHeight="1" x14ac:dyDescent="0.2">
      <c r="A643" s="49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</row>
    <row r="644" spans="1:26" ht="15.75" customHeight="1" x14ac:dyDescent="0.2">
      <c r="A644" s="49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</row>
    <row r="645" spans="1:26" ht="15.75" customHeight="1" x14ac:dyDescent="0.2">
      <c r="A645" s="49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</row>
    <row r="646" spans="1:26" ht="15.75" customHeight="1" x14ac:dyDescent="0.2">
      <c r="A646" s="49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</row>
    <row r="647" spans="1:26" ht="15.75" customHeight="1" x14ac:dyDescent="0.2">
      <c r="A647" s="49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</row>
    <row r="648" spans="1:26" ht="15.75" customHeight="1" x14ac:dyDescent="0.2">
      <c r="A648" s="49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</row>
    <row r="649" spans="1:26" ht="15.75" customHeight="1" x14ac:dyDescent="0.2">
      <c r="A649" s="49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</row>
    <row r="650" spans="1:26" ht="15.75" customHeight="1" x14ac:dyDescent="0.2">
      <c r="A650" s="49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</row>
    <row r="651" spans="1:26" ht="15.75" customHeight="1" x14ac:dyDescent="0.2">
      <c r="A651" s="49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</row>
    <row r="652" spans="1:26" ht="15.75" customHeight="1" x14ac:dyDescent="0.2">
      <c r="A652" s="49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</row>
    <row r="653" spans="1:26" ht="15.75" customHeight="1" x14ac:dyDescent="0.2">
      <c r="A653" s="49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</row>
    <row r="654" spans="1:26" ht="15.75" customHeight="1" x14ac:dyDescent="0.2">
      <c r="A654" s="49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</row>
    <row r="655" spans="1:26" ht="15.75" customHeight="1" x14ac:dyDescent="0.2">
      <c r="A655" s="49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</row>
    <row r="656" spans="1:26" ht="15.75" customHeight="1" x14ac:dyDescent="0.2">
      <c r="A656" s="49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</row>
    <row r="657" spans="1:26" ht="15.75" customHeight="1" x14ac:dyDescent="0.2">
      <c r="A657" s="49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</row>
    <row r="658" spans="1:26" ht="15.75" customHeight="1" x14ac:dyDescent="0.2">
      <c r="A658" s="49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</row>
    <row r="659" spans="1:26" ht="15.75" customHeight="1" x14ac:dyDescent="0.2">
      <c r="A659" s="49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</row>
    <row r="660" spans="1:26" ht="15.75" customHeight="1" x14ac:dyDescent="0.2">
      <c r="A660" s="49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</row>
    <row r="661" spans="1:26" ht="15.75" customHeight="1" x14ac:dyDescent="0.2">
      <c r="A661" s="49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</row>
    <row r="662" spans="1:26" ht="15.75" customHeight="1" x14ac:dyDescent="0.2">
      <c r="A662" s="49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</row>
    <row r="663" spans="1:26" ht="15.75" customHeight="1" x14ac:dyDescent="0.2">
      <c r="A663" s="49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</row>
    <row r="664" spans="1:26" ht="15.75" customHeight="1" x14ac:dyDescent="0.2">
      <c r="A664" s="49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</row>
    <row r="665" spans="1:26" ht="15.75" customHeight="1" x14ac:dyDescent="0.2">
      <c r="A665" s="49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</row>
    <row r="666" spans="1:26" ht="15.75" customHeight="1" x14ac:dyDescent="0.2">
      <c r="A666" s="49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</row>
    <row r="667" spans="1:26" ht="15.75" customHeight="1" x14ac:dyDescent="0.2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</row>
    <row r="668" spans="1:26" ht="15.75" customHeight="1" x14ac:dyDescent="0.2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</row>
    <row r="669" spans="1:26" ht="15.75" customHeight="1" x14ac:dyDescent="0.2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</row>
    <row r="670" spans="1:26" ht="15.75" customHeight="1" x14ac:dyDescent="0.2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</row>
    <row r="671" spans="1:26" ht="15.75" customHeight="1" x14ac:dyDescent="0.2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</row>
    <row r="672" spans="1:26" ht="15.75" customHeight="1" x14ac:dyDescent="0.2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</row>
    <row r="673" spans="1:26" ht="15.75" customHeight="1" x14ac:dyDescent="0.2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</row>
    <row r="674" spans="1:26" ht="15.75" customHeight="1" x14ac:dyDescent="0.2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</row>
    <row r="675" spans="1:26" ht="15.75" customHeight="1" x14ac:dyDescent="0.2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</row>
    <row r="676" spans="1:26" ht="15.75" customHeight="1" x14ac:dyDescent="0.2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</row>
    <row r="677" spans="1:26" ht="15.75" customHeight="1" x14ac:dyDescent="0.2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</row>
    <row r="678" spans="1:26" ht="15.75" customHeight="1" x14ac:dyDescent="0.2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</row>
    <row r="679" spans="1:26" ht="15.75" customHeight="1" x14ac:dyDescent="0.2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</row>
    <row r="680" spans="1:26" ht="15.75" customHeight="1" x14ac:dyDescent="0.2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</row>
    <row r="681" spans="1:26" ht="15.75" customHeight="1" x14ac:dyDescent="0.2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</row>
    <row r="682" spans="1:26" ht="15.75" customHeight="1" x14ac:dyDescent="0.2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</row>
    <row r="683" spans="1:26" ht="15.75" customHeight="1" x14ac:dyDescent="0.2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</row>
    <row r="684" spans="1:26" ht="15.75" customHeight="1" x14ac:dyDescent="0.2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</row>
    <row r="685" spans="1:26" ht="15.75" customHeight="1" x14ac:dyDescent="0.2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</row>
    <row r="686" spans="1:26" ht="15.75" customHeight="1" x14ac:dyDescent="0.2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</row>
    <row r="687" spans="1:26" ht="15.75" customHeight="1" x14ac:dyDescent="0.2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</row>
    <row r="688" spans="1:26" ht="15.75" customHeight="1" x14ac:dyDescent="0.2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</row>
    <row r="689" spans="1:26" ht="15.75" customHeight="1" x14ac:dyDescent="0.2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</row>
    <row r="690" spans="1:26" ht="15.75" customHeight="1" x14ac:dyDescent="0.2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</row>
    <row r="691" spans="1:26" ht="15.75" customHeight="1" x14ac:dyDescent="0.2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</row>
    <row r="692" spans="1:26" ht="15.75" customHeight="1" x14ac:dyDescent="0.2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</row>
    <row r="693" spans="1:26" ht="15.75" customHeight="1" x14ac:dyDescent="0.2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</row>
    <row r="694" spans="1:26" ht="15.75" customHeight="1" x14ac:dyDescent="0.2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</row>
    <row r="695" spans="1:26" ht="15.75" customHeight="1" x14ac:dyDescent="0.2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</row>
    <row r="696" spans="1:26" ht="15.75" customHeight="1" x14ac:dyDescent="0.2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</row>
    <row r="697" spans="1:26" ht="15.75" customHeight="1" x14ac:dyDescent="0.2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</row>
    <row r="698" spans="1:26" ht="15.75" customHeight="1" x14ac:dyDescent="0.2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</row>
    <row r="699" spans="1:26" ht="15.75" customHeight="1" x14ac:dyDescent="0.2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</row>
    <row r="700" spans="1:26" ht="15.75" customHeight="1" x14ac:dyDescent="0.2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</row>
    <row r="701" spans="1:26" ht="15.75" customHeight="1" x14ac:dyDescent="0.2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</row>
    <row r="702" spans="1:26" ht="15.75" customHeight="1" x14ac:dyDescent="0.2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</row>
    <row r="703" spans="1:26" ht="15.75" customHeight="1" x14ac:dyDescent="0.2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</row>
    <row r="704" spans="1:26" ht="15.75" customHeight="1" x14ac:dyDescent="0.2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</row>
    <row r="705" spans="1:26" ht="15.75" customHeight="1" x14ac:dyDescent="0.2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</row>
    <row r="706" spans="1:26" ht="15.75" customHeight="1" x14ac:dyDescent="0.2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</row>
    <row r="707" spans="1:26" ht="15.75" customHeight="1" x14ac:dyDescent="0.2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</row>
    <row r="708" spans="1:26" ht="15.75" customHeight="1" x14ac:dyDescent="0.2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</row>
    <row r="709" spans="1:26" ht="15.75" customHeight="1" x14ac:dyDescent="0.2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</row>
    <row r="710" spans="1:26" ht="15.75" customHeight="1" x14ac:dyDescent="0.2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</row>
    <row r="711" spans="1:26" ht="15.75" customHeight="1" x14ac:dyDescent="0.2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</row>
    <row r="712" spans="1:26" ht="15.75" customHeight="1" x14ac:dyDescent="0.2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</row>
    <row r="713" spans="1:26" ht="15.75" customHeight="1" x14ac:dyDescent="0.2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</row>
    <row r="714" spans="1:26" ht="15.75" customHeight="1" x14ac:dyDescent="0.2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</row>
    <row r="715" spans="1:26" ht="15.75" customHeight="1" x14ac:dyDescent="0.2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</row>
    <row r="716" spans="1:26" ht="15.75" customHeight="1" x14ac:dyDescent="0.2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</row>
    <row r="717" spans="1:26" ht="15.75" customHeight="1" x14ac:dyDescent="0.2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</row>
    <row r="718" spans="1:26" ht="15.75" customHeight="1" x14ac:dyDescent="0.2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</row>
    <row r="719" spans="1:26" ht="15.75" customHeight="1" x14ac:dyDescent="0.2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</row>
    <row r="720" spans="1:26" ht="15.75" customHeight="1" x14ac:dyDescent="0.2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</row>
    <row r="721" spans="1:26" ht="15.75" customHeight="1" x14ac:dyDescent="0.2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</row>
    <row r="722" spans="1:26" ht="15.75" customHeight="1" x14ac:dyDescent="0.2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</row>
    <row r="723" spans="1:26" ht="15.75" customHeight="1" x14ac:dyDescent="0.2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</row>
    <row r="724" spans="1:26" ht="15.75" customHeight="1" x14ac:dyDescent="0.2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</row>
    <row r="725" spans="1:26" ht="15.75" customHeight="1" x14ac:dyDescent="0.2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</row>
    <row r="726" spans="1:26" ht="15.75" customHeight="1" x14ac:dyDescent="0.2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</row>
    <row r="727" spans="1:26" ht="15.75" customHeight="1" x14ac:dyDescent="0.2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</row>
    <row r="728" spans="1:26" ht="15.75" customHeight="1" x14ac:dyDescent="0.2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</row>
    <row r="729" spans="1:26" ht="15.75" customHeight="1" x14ac:dyDescent="0.2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</row>
    <row r="730" spans="1:26" ht="15.75" customHeight="1" x14ac:dyDescent="0.2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</row>
    <row r="731" spans="1:26" ht="15.75" customHeight="1" x14ac:dyDescent="0.2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</row>
    <row r="732" spans="1:26" ht="15.75" customHeight="1" x14ac:dyDescent="0.2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</row>
    <row r="733" spans="1:26" ht="15.75" customHeight="1" x14ac:dyDescent="0.2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</row>
    <row r="734" spans="1:26" ht="15.75" customHeight="1" x14ac:dyDescent="0.2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</row>
    <row r="735" spans="1:26" ht="15.75" customHeight="1" x14ac:dyDescent="0.2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</row>
    <row r="736" spans="1:26" ht="15.75" customHeight="1" x14ac:dyDescent="0.2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</row>
    <row r="737" spans="1:26" ht="15.75" customHeight="1" x14ac:dyDescent="0.2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</row>
    <row r="738" spans="1:26" ht="15.75" customHeight="1" x14ac:dyDescent="0.2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</row>
    <row r="739" spans="1:26" ht="15.75" customHeight="1" x14ac:dyDescent="0.2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</row>
    <row r="740" spans="1:26" ht="15.75" customHeight="1" x14ac:dyDescent="0.2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</row>
    <row r="741" spans="1:26" ht="15.75" customHeight="1" x14ac:dyDescent="0.2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</row>
    <row r="742" spans="1:26" ht="15.75" customHeight="1" x14ac:dyDescent="0.2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</row>
    <row r="743" spans="1:26" ht="15.75" customHeight="1" x14ac:dyDescent="0.2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</row>
    <row r="744" spans="1:26" ht="15.75" customHeight="1" x14ac:dyDescent="0.2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</row>
    <row r="745" spans="1:26" ht="15.75" customHeight="1" x14ac:dyDescent="0.2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</row>
    <row r="746" spans="1:26" ht="15.75" customHeight="1" x14ac:dyDescent="0.2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</row>
    <row r="747" spans="1:26" ht="15.75" customHeight="1" x14ac:dyDescent="0.2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</row>
    <row r="748" spans="1:26" ht="15.75" customHeight="1" x14ac:dyDescent="0.2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</row>
    <row r="749" spans="1:26" ht="15.75" customHeight="1" x14ac:dyDescent="0.2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</row>
    <row r="750" spans="1:26" ht="15.75" customHeight="1" x14ac:dyDescent="0.2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</row>
    <row r="751" spans="1:26" ht="15.75" customHeight="1" x14ac:dyDescent="0.2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</row>
    <row r="752" spans="1:26" ht="15.75" customHeight="1" x14ac:dyDescent="0.2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</row>
    <row r="753" spans="1:26" ht="15.75" customHeight="1" x14ac:dyDescent="0.2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</row>
    <row r="754" spans="1:26" ht="15.75" customHeight="1" x14ac:dyDescent="0.2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</row>
    <row r="755" spans="1:26" ht="15.75" customHeight="1" x14ac:dyDescent="0.2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</row>
    <row r="756" spans="1:26" ht="15.75" customHeight="1" x14ac:dyDescent="0.2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</row>
    <row r="757" spans="1:26" ht="15.75" customHeight="1" x14ac:dyDescent="0.2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</row>
    <row r="758" spans="1:26" ht="15.75" customHeight="1" x14ac:dyDescent="0.2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</row>
    <row r="759" spans="1:26" ht="15.75" customHeight="1" x14ac:dyDescent="0.2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</row>
    <row r="760" spans="1:26" ht="15.75" customHeight="1" x14ac:dyDescent="0.2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</row>
    <row r="761" spans="1:26" ht="15.75" customHeight="1" x14ac:dyDescent="0.2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</row>
    <row r="762" spans="1:26" ht="15.75" customHeight="1" x14ac:dyDescent="0.2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</row>
    <row r="763" spans="1:26" ht="15.75" customHeight="1" x14ac:dyDescent="0.2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</row>
    <row r="764" spans="1:26" ht="15.75" customHeight="1" x14ac:dyDescent="0.2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</row>
    <row r="765" spans="1:26" ht="15.75" customHeight="1" x14ac:dyDescent="0.2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</row>
    <row r="766" spans="1:26" ht="15.75" customHeight="1" x14ac:dyDescent="0.2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</row>
    <row r="767" spans="1:26" ht="15.75" customHeight="1" x14ac:dyDescent="0.2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</row>
    <row r="768" spans="1:26" ht="15.75" customHeight="1" x14ac:dyDescent="0.2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</row>
    <row r="769" spans="1:26" ht="15.75" customHeight="1" x14ac:dyDescent="0.2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</row>
    <row r="770" spans="1:26" ht="15.75" customHeight="1" x14ac:dyDescent="0.2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</row>
    <row r="771" spans="1:26" ht="15.75" customHeight="1" x14ac:dyDescent="0.2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</row>
    <row r="772" spans="1:26" ht="15.75" customHeight="1" x14ac:dyDescent="0.2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</row>
    <row r="773" spans="1:26" ht="15.75" customHeight="1" x14ac:dyDescent="0.2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</row>
    <row r="774" spans="1:26" ht="15.75" customHeight="1" x14ac:dyDescent="0.2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</row>
    <row r="775" spans="1:26" ht="15.75" customHeight="1" x14ac:dyDescent="0.2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</row>
    <row r="776" spans="1:26" ht="15.75" customHeight="1" x14ac:dyDescent="0.2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</row>
    <row r="777" spans="1:26" ht="15.75" customHeight="1" x14ac:dyDescent="0.2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</row>
    <row r="778" spans="1:26" ht="15.75" customHeight="1" x14ac:dyDescent="0.2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</row>
    <row r="779" spans="1:26" ht="15.75" customHeight="1" x14ac:dyDescent="0.2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</row>
    <row r="780" spans="1:26" ht="15.75" customHeight="1" x14ac:dyDescent="0.2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</row>
    <row r="781" spans="1:26" ht="15.75" customHeight="1" x14ac:dyDescent="0.2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</row>
    <row r="782" spans="1:26" ht="15.75" customHeight="1" x14ac:dyDescent="0.2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</row>
    <row r="783" spans="1:26" ht="15.75" customHeight="1" x14ac:dyDescent="0.2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</row>
    <row r="784" spans="1:26" ht="15.75" customHeight="1" x14ac:dyDescent="0.2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</row>
    <row r="785" spans="1:26" ht="15.75" customHeight="1" x14ac:dyDescent="0.2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</row>
    <row r="786" spans="1:26" ht="15.75" customHeight="1" x14ac:dyDescent="0.2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</row>
    <row r="787" spans="1:26" ht="15.75" customHeight="1" x14ac:dyDescent="0.2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</row>
    <row r="788" spans="1:26" ht="15.75" customHeight="1" x14ac:dyDescent="0.2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</row>
    <row r="789" spans="1:26" ht="15.75" customHeight="1" x14ac:dyDescent="0.2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</row>
    <row r="790" spans="1:26" ht="15.75" customHeight="1" x14ac:dyDescent="0.2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</row>
    <row r="791" spans="1:26" ht="15.75" customHeight="1" x14ac:dyDescent="0.2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</row>
    <row r="792" spans="1:26" ht="15.75" customHeight="1" x14ac:dyDescent="0.2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</row>
    <row r="793" spans="1:26" ht="15.75" customHeight="1" x14ac:dyDescent="0.2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</row>
    <row r="794" spans="1:26" ht="15.75" customHeight="1" x14ac:dyDescent="0.2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</row>
    <row r="795" spans="1:26" ht="15.75" customHeight="1" x14ac:dyDescent="0.2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</row>
    <row r="796" spans="1:26" ht="15.75" customHeight="1" x14ac:dyDescent="0.2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</row>
    <row r="797" spans="1:26" ht="15.75" customHeight="1" x14ac:dyDescent="0.2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</row>
    <row r="798" spans="1:26" ht="15.75" customHeight="1" x14ac:dyDescent="0.2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</row>
    <row r="799" spans="1:26" ht="15.75" customHeight="1" x14ac:dyDescent="0.2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</row>
    <row r="800" spans="1:26" ht="15.75" customHeight="1" x14ac:dyDescent="0.2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</row>
    <row r="801" spans="1:26" ht="15.75" customHeight="1" x14ac:dyDescent="0.2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</row>
    <row r="802" spans="1:26" ht="15.75" customHeight="1" x14ac:dyDescent="0.2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</row>
    <row r="803" spans="1:26" ht="15.75" customHeight="1" x14ac:dyDescent="0.2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</row>
    <row r="804" spans="1:26" ht="15.75" customHeight="1" x14ac:dyDescent="0.2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</row>
    <row r="805" spans="1:26" ht="15.75" customHeight="1" x14ac:dyDescent="0.2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spans="1:26" ht="15.75" customHeight="1" x14ac:dyDescent="0.2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</row>
    <row r="807" spans="1:26" ht="15.75" customHeight="1" x14ac:dyDescent="0.2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</row>
    <row r="808" spans="1:26" ht="15.75" customHeight="1" x14ac:dyDescent="0.2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</row>
    <row r="809" spans="1:26" ht="15.75" customHeight="1" x14ac:dyDescent="0.2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</row>
    <row r="810" spans="1:26" ht="15.75" customHeight="1" x14ac:dyDescent="0.2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</row>
    <row r="811" spans="1:26" ht="15.75" customHeight="1" x14ac:dyDescent="0.2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</row>
    <row r="812" spans="1:26" ht="15.75" customHeight="1" x14ac:dyDescent="0.2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</row>
    <row r="813" spans="1:26" ht="15.75" customHeight="1" x14ac:dyDescent="0.2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</row>
    <row r="814" spans="1:26" ht="15.75" customHeight="1" x14ac:dyDescent="0.2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</row>
    <row r="815" spans="1:26" ht="15.75" customHeight="1" x14ac:dyDescent="0.2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</row>
    <row r="816" spans="1:26" ht="15.75" customHeight="1" x14ac:dyDescent="0.2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</row>
    <row r="817" spans="1:26" ht="15.75" customHeight="1" x14ac:dyDescent="0.2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</row>
    <row r="818" spans="1:26" ht="15.75" customHeight="1" x14ac:dyDescent="0.2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</row>
    <row r="819" spans="1:26" ht="15.75" customHeight="1" x14ac:dyDescent="0.2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</row>
    <row r="820" spans="1:26" ht="15.75" customHeight="1" x14ac:dyDescent="0.2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</row>
    <row r="821" spans="1:26" ht="15.75" customHeight="1" x14ac:dyDescent="0.2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</row>
    <row r="822" spans="1:26" ht="15.75" customHeight="1" x14ac:dyDescent="0.2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</row>
    <row r="823" spans="1:26" ht="15.75" customHeight="1" x14ac:dyDescent="0.2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</row>
    <row r="824" spans="1:26" ht="15.75" customHeight="1" x14ac:dyDescent="0.2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</row>
    <row r="825" spans="1:26" ht="15.75" customHeight="1" x14ac:dyDescent="0.2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</row>
    <row r="826" spans="1:26" ht="15.75" customHeight="1" x14ac:dyDescent="0.2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</row>
    <row r="827" spans="1:26" ht="15.75" customHeight="1" x14ac:dyDescent="0.2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</row>
    <row r="828" spans="1:26" ht="15.75" customHeight="1" x14ac:dyDescent="0.2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</row>
    <row r="829" spans="1:26" ht="15.75" customHeight="1" x14ac:dyDescent="0.2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</row>
    <row r="830" spans="1:26" ht="15.75" customHeight="1" x14ac:dyDescent="0.2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</row>
    <row r="831" spans="1:26" ht="15.75" customHeight="1" x14ac:dyDescent="0.2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</row>
    <row r="832" spans="1:26" ht="15.75" customHeight="1" x14ac:dyDescent="0.2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</row>
    <row r="833" spans="1:26" ht="15.75" customHeight="1" x14ac:dyDescent="0.2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</row>
    <row r="834" spans="1:26" ht="15.75" customHeight="1" x14ac:dyDescent="0.2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</row>
    <row r="835" spans="1:26" ht="15.75" customHeight="1" x14ac:dyDescent="0.2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</row>
    <row r="836" spans="1:26" ht="15.75" customHeight="1" x14ac:dyDescent="0.2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</row>
    <row r="837" spans="1:26" ht="15.75" customHeight="1" x14ac:dyDescent="0.2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</row>
    <row r="838" spans="1:26" ht="15.75" customHeight="1" x14ac:dyDescent="0.2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</row>
    <row r="839" spans="1:26" ht="15.75" customHeight="1" x14ac:dyDescent="0.2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</row>
    <row r="840" spans="1:26" ht="15.75" customHeight="1" x14ac:dyDescent="0.2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</row>
    <row r="841" spans="1:26" ht="15.75" customHeight="1" x14ac:dyDescent="0.2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</row>
    <row r="842" spans="1:26" ht="15.75" customHeight="1" x14ac:dyDescent="0.2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</row>
    <row r="843" spans="1:26" ht="15.75" customHeight="1" x14ac:dyDescent="0.2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</row>
    <row r="844" spans="1:26" ht="15.75" customHeight="1" x14ac:dyDescent="0.2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</row>
    <row r="845" spans="1:26" ht="15.75" customHeight="1" x14ac:dyDescent="0.2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</row>
    <row r="846" spans="1:26" ht="15.75" customHeight="1" x14ac:dyDescent="0.2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</row>
    <row r="847" spans="1:26" ht="15.75" customHeight="1" x14ac:dyDescent="0.2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</row>
    <row r="848" spans="1:26" ht="15.75" customHeight="1" x14ac:dyDescent="0.2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</row>
    <row r="849" spans="1:26" ht="15.75" customHeight="1" x14ac:dyDescent="0.2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</row>
    <row r="850" spans="1:26" ht="15.75" customHeight="1" x14ac:dyDescent="0.2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</row>
    <row r="851" spans="1:26" ht="15.75" customHeight="1" x14ac:dyDescent="0.2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</row>
    <row r="852" spans="1:26" ht="15.75" customHeight="1" x14ac:dyDescent="0.2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</row>
    <row r="853" spans="1:26" ht="15.75" customHeight="1" x14ac:dyDescent="0.2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</row>
    <row r="854" spans="1:26" ht="15.75" customHeight="1" x14ac:dyDescent="0.2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</row>
    <row r="855" spans="1:26" ht="15.75" customHeight="1" x14ac:dyDescent="0.2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</row>
    <row r="856" spans="1:26" ht="15.75" customHeight="1" x14ac:dyDescent="0.2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</row>
    <row r="857" spans="1:26" ht="15.75" customHeight="1" x14ac:dyDescent="0.2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</row>
    <row r="858" spans="1:26" ht="15.75" customHeight="1" x14ac:dyDescent="0.2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</row>
    <row r="859" spans="1:26" ht="15.75" customHeight="1" x14ac:dyDescent="0.2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</row>
    <row r="860" spans="1:26" ht="15.75" customHeight="1" x14ac:dyDescent="0.2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</row>
    <row r="861" spans="1:26" ht="15.75" customHeight="1" x14ac:dyDescent="0.2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</row>
    <row r="862" spans="1:26" ht="15.75" customHeight="1" x14ac:dyDescent="0.2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</row>
    <row r="863" spans="1:26" ht="15.75" customHeight="1" x14ac:dyDescent="0.2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</row>
    <row r="864" spans="1:26" ht="15.75" customHeight="1" x14ac:dyDescent="0.2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</row>
    <row r="865" spans="1:26" ht="15.75" customHeight="1" x14ac:dyDescent="0.2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</row>
    <row r="866" spans="1:26" ht="15.75" customHeight="1" x14ac:dyDescent="0.2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</row>
    <row r="867" spans="1:26" ht="15.75" customHeight="1" x14ac:dyDescent="0.2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</row>
    <row r="868" spans="1:26" ht="15.75" customHeight="1" x14ac:dyDescent="0.2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</row>
    <row r="869" spans="1:26" ht="15.75" customHeight="1" x14ac:dyDescent="0.2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</row>
    <row r="870" spans="1:26" ht="15.75" customHeight="1" x14ac:dyDescent="0.2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</row>
    <row r="871" spans="1:26" ht="15.75" customHeight="1" x14ac:dyDescent="0.2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</row>
    <row r="872" spans="1:26" ht="15.75" customHeight="1" x14ac:dyDescent="0.2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</row>
    <row r="873" spans="1:26" ht="15.75" customHeight="1" x14ac:dyDescent="0.2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</row>
    <row r="874" spans="1:26" ht="15.75" customHeight="1" x14ac:dyDescent="0.2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</row>
    <row r="875" spans="1:26" ht="15.75" customHeight="1" x14ac:dyDescent="0.2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</row>
    <row r="876" spans="1:26" ht="15.75" customHeight="1" x14ac:dyDescent="0.2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</row>
    <row r="877" spans="1:26" ht="15.75" customHeight="1" x14ac:dyDescent="0.2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</row>
    <row r="878" spans="1:26" ht="15.75" customHeight="1" x14ac:dyDescent="0.2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</row>
    <row r="879" spans="1:26" ht="15.75" customHeight="1" x14ac:dyDescent="0.2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</row>
    <row r="880" spans="1:26" ht="15.75" customHeight="1" x14ac:dyDescent="0.2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</row>
    <row r="881" spans="1:26" ht="15.75" customHeight="1" x14ac:dyDescent="0.2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</row>
    <row r="882" spans="1:26" ht="15.75" customHeight="1" x14ac:dyDescent="0.2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</row>
    <row r="883" spans="1:26" ht="15.75" customHeight="1" x14ac:dyDescent="0.2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</row>
    <row r="884" spans="1:26" ht="15.75" customHeight="1" x14ac:dyDescent="0.2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</row>
    <row r="885" spans="1:26" ht="15.75" customHeight="1" x14ac:dyDescent="0.2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</row>
    <row r="886" spans="1:26" ht="15.75" customHeight="1" x14ac:dyDescent="0.2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</row>
    <row r="887" spans="1:26" ht="15.75" customHeight="1" x14ac:dyDescent="0.2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</row>
    <row r="888" spans="1:26" ht="15.75" customHeight="1" x14ac:dyDescent="0.2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</row>
    <row r="889" spans="1:26" ht="15.75" customHeight="1" x14ac:dyDescent="0.2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</row>
    <row r="890" spans="1:26" ht="15.75" customHeight="1" x14ac:dyDescent="0.2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</row>
    <row r="891" spans="1:26" ht="15.75" customHeight="1" x14ac:dyDescent="0.2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</row>
    <row r="892" spans="1:26" ht="15.75" customHeight="1" x14ac:dyDescent="0.2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</row>
    <row r="893" spans="1:26" ht="15.75" customHeight="1" x14ac:dyDescent="0.2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</row>
    <row r="894" spans="1:26" ht="15.75" customHeight="1" x14ac:dyDescent="0.2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</row>
    <row r="895" spans="1:26" ht="15.75" customHeight="1" x14ac:dyDescent="0.2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</row>
    <row r="896" spans="1:26" ht="15.75" customHeight="1" x14ac:dyDescent="0.2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</row>
    <row r="897" spans="1:26" ht="15.75" customHeight="1" x14ac:dyDescent="0.2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</row>
    <row r="898" spans="1:26" ht="15.75" customHeight="1" x14ac:dyDescent="0.2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</row>
    <row r="899" spans="1:26" ht="15.75" customHeight="1" x14ac:dyDescent="0.2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</row>
    <row r="900" spans="1:26" ht="15.75" customHeight="1" x14ac:dyDescent="0.2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</row>
    <row r="901" spans="1:26" ht="15.75" customHeight="1" x14ac:dyDescent="0.2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</row>
    <row r="902" spans="1:26" ht="15.75" customHeight="1" x14ac:dyDescent="0.2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</row>
    <row r="903" spans="1:26" ht="15.75" customHeight="1" x14ac:dyDescent="0.2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</row>
    <row r="904" spans="1:26" ht="15.75" customHeight="1" x14ac:dyDescent="0.2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</row>
    <row r="905" spans="1:26" ht="15.75" customHeight="1" x14ac:dyDescent="0.2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</row>
    <row r="906" spans="1:26" ht="15.75" customHeight="1" x14ac:dyDescent="0.2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</row>
    <row r="907" spans="1:26" ht="15.75" customHeight="1" x14ac:dyDescent="0.2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</row>
    <row r="908" spans="1:26" ht="15.75" customHeight="1" x14ac:dyDescent="0.2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</row>
    <row r="909" spans="1:26" ht="15.75" customHeight="1" x14ac:dyDescent="0.2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</row>
    <row r="910" spans="1:26" ht="15.75" customHeight="1" x14ac:dyDescent="0.2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</row>
    <row r="911" spans="1:26" ht="15.75" customHeight="1" x14ac:dyDescent="0.2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</row>
    <row r="912" spans="1:26" ht="15.75" customHeight="1" x14ac:dyDescent="0.2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</row>
    <row r="913" spans="1:26" ht="15.75" customHeight="1" x14ac:dyDescent="0.2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</row>
    <row r="914" spans="1:26" ht="15.75" customHeight="1" x14ac:dyDescent="0.2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</row>
    <row r="915" spans="1:26" ht="15.75" customHeight="1" x14ac:dyDescent="0.2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</row>
    <row r="916" spans="1:26" ht="15.75" customHeight="1" x14ac:dyDescent="0.2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</row>
    <row r="917" spans="1:26" ht="15.75" customHeight="1" x14ac:dyDescent="0.2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</row>
    <row r="918" spans="1:26" ht="15.75" customHeight="1" x14ac:dyDescent="0.2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</row>
    <row r="919" spans="1:26" ht="15.75" customHeight="1" x14ac:dyDescent="0.2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</row>
    <row r="920" spans="1:26" ht="15.75" customHeight="1" x14ac:dyDescent="0.2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</row>
    <row r="921" spans="1:26" ht="15.75" customHeight="1" x14ac:dyDescent="0.2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</row>
    <row r="922" spans="1:26" ht="15.75" customHeight="1" x14ac:dyDescent="0.2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</row>
    <row r="923" spans="1:26" ht="15.75" customHeight="1" x14ac:dyDescent="0.2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</row>
    <row r="924" spans="1:26" ht="15.75" customHeight="1" x14ac:dyDescent="0.2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</row>
    <row r="925" spans="1:26" ht="15.75" customHeight="1" x14ac:dyDescent="0.2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</row>
    <row r="926" spans="1:26" ht="15.75" customHeight="1" x14ac:dyDescent="0.2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</row>
    <row r="927" spans="1:26" ht="15.75" customHeight="1" x14ac:dyDescent="0.2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</row>
    <row r="928" spans="1:26" ht="15.75" customHeight="1" x14ac:dyDescent="0.2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</row>
    <row r="929" spans="1:26" ht="15.75" customHeight="1" x14ac:dyDescent="0.2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</row>
    <row r="930" spans="1:26" ht="15.75" customHeight="1" x14ac:dyDescent="0.2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</row>
    <row r="931" spans="1:26" ht="15.75" customHeight="1" x14ac:dyDescent="0.2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</row>
    <row r="932" spans="1:26" ht="15.75" customHeight="1" x14ac:dyDescent="0.2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</row>
    <row r="933" spans="1:26" ht="15.75" customHeight="1" x14ac:dyDescent="0.2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</row>
    <row r="934" spans="1:26" ht="15.75" customHeight="1" x14ac:dyDescent="0.2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</row>
    <row r="935" spans="1:26" ht="15.75" customHeight="1" x14ac:dyDescent="0.2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</row>
    <row r="936" spans="1:26" ht="15.75" customHeight="1" x14ac:dyDescent="0.2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</row>
    <row r="937" spans="1:26" ht="15.75" customHeight="1" x14ac:dyDescent="0.2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</row>
    <row r="938" spans="1:26" ht="15.75" customHeight="1" x14ac:dyDescent="0.2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</row>
    <row r="939" spans="1:26" ht="15.75" customHeight="1" x14ac:dyDescent="0.2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</row>
    <row r="940" spans="1:26" ht="15.75" customHeight="1" x14ac:dyDescent="0.2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</row>
    <row r="941" spans="1:26" ht="15.75" customHeight="1" x14ac:dyDescent="0.2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</row>
    <row r="942" spans="1:26" ht="15.75" customHeight="1" x14ac:dyDescent="0.2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</row>
    <row r="943" spans="1:26" ht="15.75" customHeight="1" x14ac:dyDescent="0.2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</row>
    <row r="944" spans="1:26" ht="15.75" customHeight="1" x14ac:dyDescent="0.2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</row>
    <row r="945" spans="1:26" ht="15.75" customHeight="1" x14ac:dyDescent="0.2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</row>
    <row r="946" spans="1:26" ht="15.75" customHeight="1" x14ac:dyDescent="0.2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</row>
    <row r="947" spans="1:26" ht="15.75" customHeight="1" x14ac:dyDescent="0.2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</row>
    <row r="948" spans="1:26" ht="15.75" customHeight="1" x14ac:dyDescent="0.2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</row>
    <row r="949" spans="1:26" ht="15.75" customHeight="1" x14ac:dyDescent="0.2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</row>
    <row r="950" spans="1:26" ht="15.75" customHeight="1" x14ac:dyDescent="0.2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</row>
    <row r="951" spans="1:26" ht="15.75" customHeight="1" x14ac:dyDescent="0.2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</row>
    <row r="952" spans="1:26" ht="15.75" customHeight="1" x14ac:dyDescent="0.2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</row>
    <row r="953" spans="1:26" ht="15.75" customHeight="1" x14ac:dyDescent="0.2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</row>
    <row r="954" spans="1:26" ht="15.75" customHeight="1" x14ac:dyDescent="0.2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</row>
    <row r="955" spans="1:26" ht="15.75" customHeight="1" x14ac:dyDescent="0.2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</row>
    <row r="956" spans="1:26" ht="15.75" customHeight="1" x14ac:dyDescent="0.2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</row>
    <row r="957" spans="1:26" ht="15.75" customHeight="1" x14ac:dyDescent="0.2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</row>
    <row r="958" spans="1:26" ht="15.75" customHeight="1" x14ac:dyDescent="0.2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</row>
    <row r="959" spans="1:26" ht="15.75" customHeight="1" x14ac:dyDescent="0.2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</row>
    <row r="960" spans="1:26" ht="15.75" customHeight="1" x14ac:dyDescent="0.2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</row>
    <row r="961" spans="1:26" ht="15.75" customHeight="1" x14ac:dyDescent="0.2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</row>
    <row r="962" spans="1:26" ht="15.75" customHeight="1" x14ac:dyDescent="0.2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</row>
    <row r="963" spans="1:26" ht="15.75" customHeight="1" x14ac:dyDescent="0.2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</row>
    <row r="964" spans="1:26" ht="15.75" customHeight="1" x14ac:dyDescent="0.2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</row>
    <row r="965" spans="1:26" ht="15.75" customHeight="1" x14ac:dyDescent="0.2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</row>
    <row r="966" spans="1:26" ht="15.75" customHeight="1" x14ac:dyDescent="0.2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</row>
    <row r="967" spans="1:26" ht="15.75" customHeight="1" x14ac:dyDescent="0.2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</row>
    <row r="968" spans="1:26" ht="15.75" customHeight="1" x14ac:dyDescent="0.2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</row>
    <row r="969" spans="1:26" ht="15.75" customHeight="1" x14ac:dyDescent="0.2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</row>
    <row r="970" spans="1:26" ht="15.75" customHeight="1" x14ac:dyDescent="0.2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</row>
    <row r="971" spans="1:26" ht="15.75" customHeight="1" x14ac:dyDescent="0.2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</row>
    <row r="972" spans="1:26" ht="15.75" customHeight="1" x14ac:dyDescent="0.2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</row>
    <row r="973" spans="1:26" ht="15.75" customHeight="1" x14ac:dyDescent="0.2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</row>
    <row r="974" spans="1:26" ht="15.75" customHeight="1" x14ac:dyDescent="0.2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</row>
    <row r="975" spans="1:26" ht="15.75" customHeight="1" x14ac:dyDescent="0.2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</row>
    <row r="976" spans="1:26" ht="15.75" customHeight="1" x14ac:dyDescent="0.2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</row>
    <row r="977" spans="1:26" ht="15.75" customHeight="1" x14ac:dyDescent="0.2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</row>
    <row r="978" spans="1:26" ht="15.75" customHeight="1" x14ac:dyDescent="0.2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</row>
    <row r="979" spans="1:26" ht="15.75" customHeight="1" x14ac:dyDescent="0.2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</row>
    <row r="980" spans="1:26" ht="15.75" customHeight="1" x14ac:dyDescent="0.2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</row>
    <row r="981" spans="1:26" ht="15.75" customHeight="1" x14ac:dyDescent="0.2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</row>
    <row r="982" spans="1:26" ht="15.75" customHeight="1" x14ac:dyDescent="0.2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</row>
    <row r="983" spans="1:26" ht="15.75" customHeight="1" x14ac:dyDescent="0.2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</row>
    <row r="984" spans="1:26" ht="15.75" customHeight="1" x14ac:dyDescent="0.2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</row>
    <row r="985" spans="1:26" ht="15.75" customHeight="1" x14ac:dyDescent="0.2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</row>
    <row r="986" spans="1:26" ht="15.75" customHeight="1" x14ac:dyDescent="0.2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</row>
    <row r="987" spans="1:26" ht="15.75" customHeight="1" x14ac:dyDescent="0.2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</row>
    <row r="988" spans="1:26" ht="15.75" customHeight="1" x14ac:dyDescent="0.2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</row>
    <row r="989" spans="1:26" ht="15.75" customHeight="1" x14ac:dyDescent="0.2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</row>
    <row r="990" spans="1:26" ht="15.75" customHeight="1" x14ac:dyDescent="0.2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</row>
    <row r="991" spans="1:26" ht="15.75" customHeight="1" x14ac:dyDescent="0.2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</row>
    <row r="992" spans="1:26" ht="15.75" customHeight="1" x14ac:dyDescent="0.2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</row>
    <row r="993" spans="1:26" ht="15.75" customHeight="1" x14ac:dyDescent="0.2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</row>
    <row r="994" spans="1:26" ht="15.75" customHeight="1" x14ac:dyDescent="0.2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</row>
    <row r="995" spans="1:26" ht="15.75" customHeight="1" x14ac:dyDescent="0.2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</row>
    <row r="996" spans="1:26" ht="15.75" customHeight="1" x14ac:dyDescent="0.2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</row>
    <row r="997" spans="1:26" ht="15.75" customHeight="1" x14ac:dyDescent="0.2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</row>
    <row r="998" spans="1:26" ht="15.75" customHeight="1" x14ac:dyDescent="0.2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</row>
    <row r="999" spans="1:26" ht="15.75" customHeight="1" x14ac:dyDescent="0.2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</row>
    <row r="1000" spans="1:26" ht="15.75" customHeight="1" x14ac:dyDescent="0.2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</row>
  </sheetData>
  <mergeCells count="86">
    <mergeCell ref="M30:M35"/>
    <mergeCell ref="J37:L37"/>
    <mergeCell ref="B31:C31"/>
    <mergeCell ref="D32:F32"/>
    <mergeCell ref="G32:I32"/>
    <mergeCell ref="B32:C32"/>
    <mergeCell ref="B34:C34"/>
    <mergeCell ref="D34:F34"/>
    <mergeCell ref="G34:I34"/>
    <mergeCell ref="B35:I35"/>
    <mergeCell ref="B36:I36"/>
    <mergeCell ref="B37:I37"/>
    <mergeCell ref="B33:C33"/>
    <mergeCell ref="D33:F33"/>
    <mergeCell ref="G33:I33"/>
    <mergeCell ref="D21:J21"/>
    <mergeCell ref="K21:L21"/>
    <mergeCell ref="D22:L22"/>
    <mergeCell ref="B23:L23"/>
    <mergeCell ref="B24:L24"/>
    <mergeCell ref="B22:C22"/>
    <mergeCell ref="D18:J18"/>
    <mergeCell ref="K18:L18"/>
    <mergeCell ref="D19:J19"/>
    <mergeCell ref="K19:L19"/>
    <mergeCell ref="D20:J20"/>
    <mergeCell ref="K20:L20"/>
    <mergeCell ref="D15:J15"/>
    <mergeCell ref="K15:L15"/>
    <mergeCell ref="K16:L16"/>
    <mergeCell ref="D16:J16"/>
    <mergeCell ref="D17:J17"/>
    <mergeCell ref="K17:L17"/>
    <mergeCell ref="D7:L7"/>
    <mergeCell ref="D8:L8"/>
    <mergeCell ref="D9:L11"/>
    <mergeCell ref="B13:L13"/>
    <mergeCell ref="D14:J14"/>
    <mergeCell ref="K14:L14"/>
    <mergeCell ref="B7:C7"/>
    <mergeCell ref="B9:C11"/>
    <mergeCell ref="B14:C14"/>
    <mergeCell ref="A1:A2"/>
    <mergeCell ref="B2:B4"/>
    <mergeCell ref="C2:M4"/>
    <mergeCell ref="B6:C6"/>
    <mergeCell ref="D6:L6"/>
    <mergeCell ref="C52:K52"/>
    <mergeCell ref="C47:D47"/>
    <mergeCell ref="C48:D48"/>
    <mergeCell ref="E48:H48"/>
    <mergeCell ref="I48:L48"/>
    <mergeCell ref="C49:D49"/>
    <mergeCell ref="E49:H49"/>
    <mergeCell ref="I49:L49"/>
    <mergeCell ref="C44:L44"/>
    <mergeCell ref="B46:L46"/>
    <mergeCell ref="E47:H47"/>
    <mergeCell ref="I47:L47"/>
    <mergeCell ref="C50:D50"/>
    <mergeCell ref="E50:H50"/>
    <mergeCell ref="I50:L50"/>
    <mergeCell ref="B27:C28"/>
    <mergeCell ref="B29:C29"/>
    <mergeCell ref="B30:C30"/>
    <mergeCell ref="B41:B42"/>
    <mergeCell ref="B38:L38"/>
    <mergeCell ref="B39:L39"/>
    <mergeCell ref="C41:L42"/>
    <mergeCell ref="J27:L27"/>
    <mergeCell ref="B15:C15"/>
    <mergeCell ref="B16:C16"/>
    <mergeCell ref="D31:F31"/>
    <mergeCell ref="G31:I31"/>
    <mergeCell ref="B26:L26"/>
    <mergeCell ref="D27:F28"/>
    <mergeCell ref="G27:I28"/>
    <mergeCell ref="D29:F29"/>
    <mergeCell ref="G29:I29"/>
    <mergeCell ref="D30:F30"/>
    <mergeCell ref="G30:I30"/>
    <mergeCell ref="B17:C17"/>
    <mergeCell ref="B18:C18"/>
    <mergeCell ref="B19:C19"/>
    <mergeCell ref="B20:C20"/>
    <mergeCell ref="B21:C21"/>
  </mergeCells>
  <conditionalFormatting sqref="J29:L34">
    <cfRule type="cellIs" dxfId="0" priority="1" operator="lessThan">
      <formula>0</formula>
    </cfRule>
  </conditionalFormatting>
  <printOptions horizontalCentered="1" verticalCentered="1"/>
  <pageMargins left="0.70866141732283472" right="0.70866141732283472" top="0.39370078740157483" bottom="0.39370078740157483" header="0" footer="0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41"/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139</v>
      </c>
      <c r="D6" s="135"/>
      <c r="E6" s="135"/>
      <c r="F6" s="135"/>
      <c r="G6" s="135"/>
      <c r="H6" s="135"/>
      <c r="I6" s="135"/>
      <c r="J6" s="13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1048209192</v>
      </c>
      <c r="D7" s="135"/>
      <c r="E7" s="135"/>
      <c r="F7" s="135"/>
      <c r="G7" s="135"/>
      <c r="H7" s="135"/>
      <c r="I7" s="135"/>
      <c r="J7" s="13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" customHeight="1" x14ac:dyDescent="0.2">
      <c r="A8" s="9"/>
      <c r="B8" s="227"/>
      <c r="C8" s="135"/>
      <c r="D8" s="135"/>
      <c r="E8" s="135"/>
      <c r="F8" s="135"/>
      <c r="G8" s="135"/>
      <c r="H8" s="135"/>
      <c r="I8" s="135"/>
      <c r="J8" s="13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140</v>
      </c>
      <c r="C9" s="135"/>
      <c r="D9" s="135"/>
      <c r="E9" s="135"/>
      <c r="F9" s="135"/>
      <c r="G9" s="135"/>
      <c r="H9" s="135"/>
      <c r="I9" s="135"/>
      <c r="J9" s="13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45"/>
      <c r="B10" s="135"/>
      <c r="C10" s="135"/>
      <c r="D10" s="135"/>
      <c r="E10" s="135"/>
      <c r="F10" s="135"/>
      <c r="G10" s="135"/>
      <c r="H10" s="135"/>
      <c r="I10" s="135"/>
      <c r="J10" s="13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45"/>
      <c r="B11" s="135"/>
      <c r="C11" s="135"/>
      <c r="D11" s="135"/>
      <c r="E11" s="135"/>
      <c r="F11" s="135"/>
      <c r="G11" s="135"/>
      <c r="H11" s="135"/>
      <c r="I11" s="135"/>
      <c r="J11" s="13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>
        <v>2005</v>
      </c>
      <c r="C14" s="19">
        <v>12</v>
      </c>
      <c r="D14" s="19">
        <v>17</v>
      </c>
      <c r="E14" s="13"/>
      <c r="F14" s="236"/>
      <c r="G14" s="135"/>
      <c r="H14" s="135"/>
      <c r="I14" s="135"/>
      <c r="J14" s="13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35"/>
      <c r="G15" s="135"/>
      <c r="H15" s="135"/>
      <c r="I15" s="135"/>
      <c r="J15" s="13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35"/>
      <c r="G16" s="135"/>
      <c r="H16" s="135"/>
      <c r="I16" s="135"/>
      <c r="J16" s="13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83</v>
      </c>
      <c r="B17" s="19"/>
      <c r="C17" s="19"/>
      <c r="D17" s="19"/>
      <c r="E17" s="13"/>
      <c r="F17" s="135"/>
      <c r="G17" s="135"/>
      <c r="H17" s="135"/>
      <c r="I17" s="135"/>
      <c r="J17" s="13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84</v>
      </c>
      <c r="B18" s="19">
        <v>2013</v>
      </c>
      <c r="C18" s="19">
        <v>6</v>
      </c>
      <c r="D18" s="19">
        <v>20</v>
      </c>
      <c r="E18" s="13"/>
      <c r="F18" s="135"/>
      <c r="G18" s="135"/>
      <c r="H18" s="135"/>
      <c r="I18" s="135"/>
      <c r="J18" s="13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35"/>
      <c r="G19" s="135"/>
      <c r="H19" s="135"/>
      <c r="I19" s="135"/>
      <c r="J19" s="13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/>
      <c r="C20" s="19"/>
      <c r="D20" s="19"/>
      <c r="E20" s="13"/>
      <c r="F20" s="135"/>
      <c r="G20" s="135"/>
      <c r="H20" s="135"/>
      <c r="I20" s="135"/>
      <c r="J20" s="13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2">
      <c r="A24" s="30" t="s">
        <v>58</v>
      </c>
      <c r="B24" s="26">
        <v>2023</v>
      </c>
      <c r="C24" s="26">
        <v>3</v>
      </c>
      <c r="D24" s="26">
        <v>24</v>
      </c>
      <c r="E24" s="26">
        <v>2024</v>
      </c>
      <c r="F24" s="26">
        <v>7</v>
      </c>
      <c r="G24" s="26">
        <v>12</v>
      </c>
      <c r="H24" s="27">
        <f t="shared" ref="H24:H29" si="0">IF(F24&lt;C24,IF(G24&lt;D24,IF(E24&lt;B24,"error",E24-1-B24),E24-1-B24),E24-B24)</f>
        <v>1</v>
      </c>
      <c r="I24" s="27">
        <f t="shared" ref="I24:I29" si="1">IF(F24&lt;C24,IF(G24&lt;D24,F24+11-C24,F24+12-C24),IF(G24&lt;D24,F24-1-C24,F24-C24))</f>
        <v>3</v>
      </c>
      <c r="J24" s="27">
        <f t="shared" ref="J24:J29" si="2">IF(G24&lt;D24,G24+30-D24,G24-D24)</f>
        <v>18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30" t="s">
        <v>141</v>
      </c>
      <c r="B25" s="29">
        <v>2017</v>
      </c>
      <c r="C25" s="29">
        <v>4</v>
      </c>
      <c r="D25" s="29">
        <v>15</v>
      </c>
      <c r="E25" s="29">
        <v>2020</v>
      </c>
      <c r="F25" s="29">
        <v>5</v>
      </c>
      <c r="G25" s="29">
        <v>31</v>
      </c>
      <c r="H25" s="27">
        <f t="shared" si="0"/>
        <v>3</v>
      </c>
      <c r="I25" s="27">
        <f t="shared" si="1"/>
        <v>1</v>
      </c>
      <c r="J25" s="27">
        <f t="shared" si="2"/>
        <v>16</v>
      </c>
      <c r="K25" s="236"/>
      <c r="L25" s="135"/>
      <c r="M25" s="135"/>
      <c r="N25" s="146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/>
      <c r="B26" s="29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7">
        <f t="shared" si="0"/>
        <v>0</v>
      </c>
      <c r="I26" s="27">
        <f t="shared" si="1"/>
        <v>0</v>
      </c>
      <c r="J26" s="27">
        <f t="shared" si="2"/>
        <v>0</v>
      </c>
      <c r="K26" s="135"/>
      <c r="L26" s="135"/>
      <c r="M26" s="135"/>
      <c r="N26" s="146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/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27">
        <f t="shared" si="0"/>
        <v>0</v>
      </c>
      <c r="I27" s="27">
        <f t="shared" si="1"/>
        <v>0</v>
      </c>
      <c r="J27" s="27">
        <f t="shared" si="2"/>
        <v>0</v>
      </c>
      <c r="K27" s="135"/>
      <c r="L27" s="135"/>
      <c r="M27" s="135"/>
      <c r="N27" s="146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/>
      <c r="B28" s="31"/>
      <c r="C28" s="31"/>
      <c r="D28" s="31"/>
      <c r="E28" s="31"/>
      <c r="F28" s="31"/>
      <c r="G28" s="31"/>
      <c r="H28" s="27">
        <f t="shared" si="0"/>
        <v>0</v>
      </c>
      <c r="I28" s="27">
        <f t="shared" si="1"/>
        <v>0</v>
      </c>
      <c r="J28" s="27">
        <f t="shared" si="2"/>
        <v>0</v>
      </c>
      <c r="K28" s="135"/>
      <c r="L28" s="135"/>
      <c r="M28" s="135"/>
      <c r="N28" s="146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35"/>
      <c r="L29" s="135"/>
      <c r="M29" s="135"/>
      <c r="N29" s="146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43"/>
      <c r="D30" s="143"/>
      <c r="E30" s="143"/>
      <c r="F30" s="143"/>
      <c r="G30" s="143"/>
      <c r="H30" s="32">
        <f t="shared" ref="H30:J30" si="3">SUM(H24:H29)</f>
        <v>4</v>
      </c>
      <c r="I30" s="32">
        <f t="shared" si="3"/>
        <v>4</v>
      </c>
      <c r="J30" s="32">
        <f t="shared" si="3"/>
        <v>34</v>
      </c>
      <c r="K30" s="135"/>
      <c r="L30" s="135"/>
      <c r="M30" s="135"/>
      <c r="N30" s="146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48</v>
      </c>
      <c r="I31" s="33">
        <f>+I30</f>
        <v>4</v>
      </c>
      <c r="J31" s="33">
        <f>+J30/30</f>
        <v>1.1333333333333333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53.133333333333333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35"/>
      <c r="D35" s="135"/>
      <c r="E35" s="135"/>
      <c r="F35" s="135"/>
      <c r="G35" s="135"/>
      <c r="H35" s="135"/>
      <c r="I35" s="135"/>
      <c r="J35" s="13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142</v>
      </c>
      <c r="C37" s="135"/>
      <c r="D37" s="135"/>
      <c r="E37" s="135"/>
      <c r="F37" s="135"/>
      <c r="G37" s="135"/>
      <c r="H37" s="135"/>
      <c r="I37" s="135"/>
      <c r="J37" s="13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143</v>
      </c>
      <c r="B41" s="13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144</v>
      </c>
      <c r="B42" s="13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145</v>
      </c>
      <c r="B43" s="13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35"/>
      <c r="D46" s="135"/>
      <c r="E46" s="135"/>
      <c r="F46" s="44"/>
      <c r="G46" s="45"/>
      <c r="H46" s="45"/>
      <c r="I46" s="44"/>
      <c r="J46" s="229" t="s">
        <v>71</v>
      </c>
      <c r="K46" s="135"/>
      <c r="L46" s="135"/>
      <c r="M46" s="135"/>
      <c r="N46" s="146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/>
    <row r="248" spans="1:26" ht="15.75" customHeight="1" x14ac:dyDescent="0.2"/>
    <row r="249" spans="1:26" ht="15.75" customHeight="1" x14ac:dyDescent="0.2"/>
    <row r="250" spans="1:26" ht="15.75" customHeight="1" x14ac:dyDescent="0.2"/>
    <row r="251" spans="1:26" ht="15.75" customHeight="1" x14ac:dyDescent="0.2"/>
    <row r="252" spans="1:26" ht="15.75" customHeight="1" x14ac:dyDescent="0.2"/>
    <row r="253" spans="1:26" ht="15.75" customHeight="1" x14ac:dyDescent="0.2"/>
    <row r="254" spans="1:26" ht="15.75" customHeight="1" x14ac:dyDescent="0.2"/>
    <row r="255" spans="1:26" ht="15.75" customHeight="1" x14ac:dyDescent="0.2"/>
    <row r="256" spans="1:2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00"/>
  <sheetViews>
    <sheetView workbookViewId="0"/>
  </sheetViews>
  <sheetFormatPr baseColWidth="10" defaultColWidth="14.5" defaultRowHeight="15" customHeight="1" x14ac:dyDescent="0.2"/>
  <cols>
    <col min="1" max="1" width="74.5" customWidth="1"/>
    <col min="2" max="2" width="7" customWidth="1"/>
    <col min="3" max="3" width="6" customWidth="1"/>
    <col min="4" max="4" width="5.83203125" customWidth="1"/>
    <col min="5" max="5" width="6.33203125" customWidth="1"/>
    <col min="6" max="6" width="5.6640625" customWidth="1"/>
    <col min="7" max="7" width="6.5" customWidth="1"/>
    <col min="8" max="8" width="10.6640625" customWidth="1"/>
    <col min="9" max="9" width="9" customWidth="1"/>
    <col min="10" max="10" width="11.5" customWidth="1"/>
    <col min="11" max="11" width="5.5" customWidth="1"/>
    <col min="12" max="13" width="11.5" hidden="1" customWidth="1"/>
    <col min="14" max="14" width="3.5" customWidth="1"/>
    <col min="15" max="26" width="10.6640625" customWidth="1"/>
  </cols>
  <sheetData>
    <row r="1" spans="1:26" ht="33" customHeight="1" x14ac:dyDescent="0.2">
      <c r="A1" s="224"/>
      <c r="B1" s="225" t="s">
        <v>28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3.75" customHeight="1" x14ac:dyDescent="0.2">
      <c r="A2" s="141"/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9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4.25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8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4.25" customHeight="1" x14ac:dyDescent="0.2">
      <c r="A5" s="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10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">
      <c r="A6" s="11" t="s">
        <v>29</v>
      </c>
      <c r="B6" s="12"/>
      <c r="C6" s="226" t="s">
        <v>146</v>
      </c>
      <c r="D6" s="135"/>
      <c r="E6" s="135"/>
      <c r="F6" s="135"/>
      <c r="G6" s="135"/>
      <c r="H6" s="135"/>
      <c r="I6" s="135"/>
      <c r="J6" s="135"/>
      <c r="K6" s="13"/>
      <c r="L6" s="13"/>
      <c r="M6" s="13"/>
      <c r="N6" s="14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">
      <c r="A7" s="11" t="s">
        <v>31</v>
      </c>
      <c r="B7" s="12"/>
      <c r="C7" s="227">
        <v>1072191984</v>
      </c>
      <c r="D7" s="135"/>
      <c r="E7" s="135"/>
      <c r="F7" s="135"/>
      <c r="G7" s="135"/>
      <c r="H7" s="135"/>
      <c r="I7" s="135"/>
      <c r="J7" s="135"/>
      <c r="K7" s="13"/>
      <c r="L7" s="13"/>
      <c r="M7" s="13"/>
      <c r="N7" s="14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24" customHeight="1" x14ac:dyDescent="0.2">
      <c r="A8" s="9"/>
      <c r="B8" s="227"/>
      <c r="C8" s="135"/>
      <c r="D8" s="135"/>
      <c r="E8" s="135"/>
      <c r="F8" s="135"/>
      <c r="G8" s="135"/>
      <c r="H8" s="135"/>
      <c r="I8" s="135"/>
      <c r="J8" s="135"/>
      <c r="K8" s="13"/>
      <c r="L8" s="13"/>
      <c r="M8" s="13"/>
      <c r="N8" s="1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 x14ac:dyDescent="0.2">
      <c r="A9" s="230" t="s">
        <v>32</v>
      </c>
      <c r="B9" s="231" t="s">
        <v>147</v>
      </c>
      <c r="C9" s="135"/>
      <c r="D9" s="135"/>
      <c r="E9" s="135"/>
      <c r="F9" s="135"/>
      <c r="G9" s="135"/>
      <c r="H9" s="135"/>
      <c r="I9" s="135"/>
      <c r="J9" s="135"/>
      <c r="K9" s="13"/>
      <c r="L9" s="13"/>
      <c r="M9" s="13"/>
      <c r="N9" s="14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57" customHeight="1" x14ac:dyDescent="0.2">
      <c r="A10" s="145"/>
      <c r="B10" s="135"/>
      <c r="C10" s="135"/>
      <c r="D10" s="135"/>
      <c r="E10" s="135"/>
      <c r="F10" s="135"/>
      <c r="G10" s="135"/>
      <c r="H10" s="135"/>
      <c r="I10" s="135"/>
      <c r="J10" s="135"/>
      <c r="K10" s="13"/>
      <c r="L10" s="13"/>
      <c r="M10" s="13"/>
      <c r="N10" s="14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27.75" customHeight="1" x14ac:dyDescent="0.2">
      <c r="A11" s="145"/>
      <c r="B11" s="135"/>
      <c r="C11" s="135"/>
      <c r="D11" s="135"/>
      <c r="E11" s="135"/>
      <c r="F11" s="135"/>
      <c r="G11" s="135"/>
      <c r="H11" s="135"/>
      <c r="I11" s="135"/>
      <c r="J11" s="135"/>
      <c r="K11" s="13"/>
      <c r="L11" s="13"/>
      <c r="M11" s="13"/>
      <c r="N11" s="14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">
      <c r="A12" s="15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">
      <c r="A13" s="15"/>
      <c r="B13" s="16" t="s">
        <v>34</v>
      </c>
      <c r="C13" s="16" t="s">
        <v>35</v>
      </c>
      <c r="D13" s="16" t="s">
        <v>36</v>
      </c>
      <c r="E13" s="17"/>
      <c r="F13" s="17"/>
      <c r="G13" s="17"/>
      <c r="H13" s="17"/>
      <c r="I13" s="17"/>
      <c r="J13" s="13"/>
      <c r="K13" s="13"/>
      <c r="L13" s="13"/>
      <c r="M13" s="13"/>
      <c r="N13" s="14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6.5" customHeight="1" x14ac:dyDescent="0.2">
      <c r="A14" s="18" t="s">
        <v>37</v>
      </c>
      <c r="B14" s="19">
        <v>2008</v>
      </c>
      <c r="C14" s="19">
        <v>12</v>
      </c>
      <c r="D14" s="19">
        <v>6</v>
      </c>
      <c r="E14" s="13"/>
      <c r="F14" s="236"/>
      <c r="G14" s="135"/>
      <c r="H14" s="135"/>
      <c r="I14" s="135"/>
      <c r="J14" s="135"/>
      <c r="K14" s="13"/>
      <c r="L14" s="13"/>
      <c r="M14" s="13"/>
      <c r="N14" s="14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6.5" customHeight="1" x14ac:dyDescent="0.2">
      <c r="A15" s="18" t="s">
        <v>38</v>
      </c>
      <c r="B15" s="19"/>
      <c r="C15" s="19"/>
      <c r="D15" s="19"/>
      <c r="E15" s="13"/>
      <c r="F15" s="135"/>
      <c r="G15" s="135"/>
      <c r="H15" s="135"/>
      <c r="I15" s="135"/>
      <c r="J15" s="135"/>
      <c r="K15" s="13"/>
      <c r="L15" s="13"/>
      <c r="M15" s="13"/>
      <c r="N15" s="14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6.5" customHeight="1" x14ac:dyDescent="0.2">
      <c r="A16" s="18" t="s">
        <v>39</v>
      </c>
      <c r="B16" s="19"/>
      <c r="C16" s="19"/>
      <c r="D16" s="19"/>
      <c r="E16" s="13"/>
      <c r="F16" s="135"/>
      <c r="G16" s="135"/>
      <c r="H16" s="135"/>
      <c r="I16" s="135"/>
      <c r="J16" s="135"/>
      <c r="K16" s="13"/>
      <c r="L16" s="13"/>
      <c r="M16" s="13"/>
      <c r="N16" s="14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6.5" customHeight="1" x14ac:dyDescent="0.2">
      <c r="A17" s="18" t="s">
        <v>83</v>
      </c>
      <c r="B17" s="19"/>
      <c r="C17" s="19"/>
      <c r="D17" s="19"/>
      <c r="E17" s="13"/>
      <c r="F17" s="135"/>
      <c r="G17" s="135"/>
      <c r="H17" s="135"/>
      <c r="I17" s="135"/>
      <c r="J17" s="135"/>
      <c r="K17" s="13"/>
      <c r="L17" s="13"/>
      <c r="M17" s="13"/>
      <c r="N17" s="14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6.5" customHeight="1" x14ac:dyDescent="0.2">
      <c r="A18" s="20" t="s">
        <v>84</v>
      </c>
      <c r="B18" s="19">
        <v>2023</v>
      </c>
      <c r="C18" s="19">
        <v>12</v>
      </c>
      <c r="D18" s="19">
        <v>6</v>
      </c>
      <c r="E18" s="13"/>
      <c r="F18" s="135"/>
      <c r="G18" s="135"/>
      <c r="H18" s="135"/>
      <c r="I18" s="135"/>
      <c r="J18" s="135"/>
      <c r="K18" s="13"/>
      <c r="L18" s="13"/>
      <c r="M18" s="13"/>
      <c r="N18" s="14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">
      <c r="A19" s="18" t="s">
        <v>42</v>
      </c>
      <c r="B19" s="19"/>
      <c r="C19" s="19"/>
      <c r="D19" s="19"/>
      <c r="E19" s="13"/>
      <c r="F19" s="135"/>
      <c r="G19" s="135"/>
      <c r="H19" s="135"/>
      <c r="I19" s="135"/>
      <c r="J19" s="135"/>
      <c r="K19" s="13"/>
      <c r="L19" s="13"/>
      <c r="M19" s="13"/>
      <c r="N19" s="14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">
      <c r="A20" s="21" t="s">
        <v>43</v>
      </c>
      <c r="B20" s="19">
        <v>2024</v>
      </c>
      <c r="C20" s="19">
        <v>1</v>
      </c>
      <c r="D20" s="19">
        <v>31</v>
      </c>
      <c r="E20" s="13"/>
      <c r="F20" s="135"/>
      <c r="G20" s="135"/>
      <c r="H20" s="135"/>
      <c r="I20" s="135"/>
      <c r="J20" s="135"/>
      <c r="K20" s="13"/>
      <c r="L20" s="13"/>
      <c r="M20" s="13"/>
      <c r="N20" s="14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">
      <c r="A21" s="2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4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">
      <c r="A22" s="15"/>
      <c r="B22" s="237" t="s">
        <v>44</v>
      </c>
      <c r="C22" s="207"/>
      <c r="D22" s="208"/>
      <c r="E22" s="237" t="s">
        <v>45</v>
      </c>
      <c r="F22" s="207"/>
      <c r="G22" s="208"/>
      <c r="H22" s="237" t="s">
        <v>46</v>
      </c>
      <c r="I22" s="207"/>
      <c r="J22" s="208"/>
      <c r="K22" s="13"/>
      <c r="L22" s="13"/>
      <c r="M22" s="13"/>
      <c r="N22" s="14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">
      <c r="A23" s="22" t="s">
        <v>47</v>
      </c>
      <c r="B23" s="23" t="s">
        <v>48</v>
      </c>
      <c r="C23" s="23" t="s">
        <v>49</v>
      </c>
      <c r="D23" s="23" t="s">
        <v>50</v>
      </c>
      <c r="E23" s="23" t="s">
        <v>48</v>
      </c>
      <c r="F23" s="23" t="s">
        <v>49</v>
      </c>
      <c r="G23" s="23" t="s">
        <v>50</v>
      </c>
      <c r="H23" s="24" t="s">
        <v>51</v>
      </c>
      <c r="I23" s="24" t="s">
        <v>52</v>
      </c>
      <c r="J23" s="24" t="s">
        <v>53</v>
      </c>
      <c r="K23" s="13"/>
      <c r="L23" s="13"/>
      <c r="M23" s="13"/>
      <c r="N23" s="14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2">
      <c r="A24" s="28" t="s">
        <v>148</v>
      </c>
      <c r="B24" s="26">
        <v>2021</v>
      </c>
      <c r="C24" s="26">
        <v>8</v>
      </c>
      <c r="D24" s="26">
        <v>12</v>
      </c>
      <c r="E24" s="26">
        <v>2024</v>
      </c>
      <c r="F24" s="26">
        <v>7</v>
      </c>
      <c r="G24" s="26">
        <v>12</v>
      </c>
      <c r="H24" s="27">
        <f t="shared" ref="H24:H29" si="0">IF(F24&lt;C24,IF(G24&lt;D24,IF(E24&lt;B24,"error",E24-1-B24),E24-1-B24),E24-B24)</f>
        <v>2</v>
      </c>
      <c r="I24" s="27">
        <f t="shared" ref="I24:I29" si="1">IF(F24&lt;C24,IF(G24&lt;D24,F24+11-C24,F24+12-C24),IF(G24&lt;D24,F24-1-C24,F24-C24))</f>
        <v>11</v>
      </c>
      <c r="J24" s="27">
        <f t="shared" ref="J24:J29" si="2">IF(G24&lt;D24,G24+30-D24,G24-D24)</f>
        <v>0</v>
      </c>
      <c r="K24" s="13"/>
      <c r="L24" s="13"/>
      <c r="M24" s="13"/>
      <c r="N24" s="14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6.5" customHeight="1" x14ac:dyDescent="0.2">
      <c r="A25" s="30" t="s">
        <v>58</v>
      </c>
      <c r="B25" s="29">
        <v>2020</v>
      </c>
      <c r="C25" s="29">
        <v>2</v>
      </c>
      <c r="D25" s="29">
        <v>4</v>
      </c>
      <c r="E25" s="29">
        <v>2020</v>
      </c>
      <c r="F25" s="29">
        <v>12</v>
      </c>
      <c r="G25" s="29">
        <v>21</v>
      </c>
      <c r="H25" s="27">
        <f t="shared" si="0"/>
        <v>0</v>
      </c>
      <c r="I25" s="27">
        <f t="shared" si="1"/>
        <v>10</v>
      </c>
      <c r="J25" s="27">
        <f t="shared" si="2"/>
        <v>17</v>
      </c>
      <c r="K25" s="236"/>
      <c r="L25" s="135"/>
      <c r="M25" s="135"/>
      <c r="N25" s="146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">
      <c r="A26" s="30"/>
      <c r="B26" s="29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7">
        <f t="shared" si="0"/>
        <v>0</v>
      </c>
      <c r="I26" s="27">
        <f t="shared" si="1"/>
        <v>0</v>
      </c>
      <c r="J26" s="27">
        <f t="shared" si="2"/>
        <v>0</v>
      </c>
      <c r="K26" s="135"/>
      <c r="L26" s="135"/>
      <c r="M26" s="135"/>
      <c r="N26" s="146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">
      <c r="A27" s="30"/>
      <c r="B27" s="31">
        <v>0</v>
      </c>
      <c r="C27" s="31">
        <v>0</v>
      </c>
      <c r="D27" s="31">
        <v>0</v>
      </c>
      <c r="E27" s="31">
        <v>0</v>
      </c>
      <c r="F27" s="31">
        <v>0</v>
      </c>
      <c r="G27" s="31">
        <v>0</v>
      </c>
      <c r="H27" s="27">
        <f t="shared" si="0"/>
        <v>0</v>
      </c>
      <c r="I27" s="27">
        <f t="shared" si="1"/>
        <v>0</v>
      </c>
      <c r="J27" s="27">
        <f t="shared" si="2"/>
        <v>0</v>
      </c>
      <c r="K27" s="135"/>
      <c r="L27" s="135"/>
      <c r="M27" s="135"/>
      <c r="N27" s="146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x14ac:dyDescent="0.2">
      <c r="A28" s="30"/>
      <c r="B28" s="31"/>
      <c r="C28" s="31"/>
      <c r="D28" s="31"/>
      <c r="E28" s="31"/>
      <c r="F28" s="31"/>
      <c r="G28" s="31"/>
      <c r="H28" s="27">
        <f t="shared" si="0"/>
        <v>0</v>
      </c>
      <c r="I28" s="27">
        <f t="shared" si="1"/>
        <v>0</v>
      </c>
      <c r="J28" s="27">
        <f t="shared" si="2"/>
        <v>0</v>
      </c>
      <c r="K28" s="135"/>
      <c r="L28" s="135"/>
      <c r="M28" s="135"/>
      <c r="N28" s="146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">
      <c r="A29" s="30"/>
      <c r="B29" s="31"/>
      <c r="C29" s="31"/>
      <c r="D29" s="31"/>
      <c r="E29" s="31"/>
      <c r="F29" s="31"/>
      <c r="G29" s="31"/>
      <c r="H29" s="27">
        <f t="shared" si="0"/>
        <v>0</v>
      </c>
      <c r="I29" s="27">
        <f t="shared" si="1"/>
        <v>0</v>
      </c>
      <c r="J29" s="27">
        <f t="shared" si="2"/>
        <v>0</v>
      </c>
      <c r="K29" s="135"/>
      <c r="L29" s="135"/>
      <c r="M29" s="135"/>
      <c r="N29" s="146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">
      <c r="A30" s="15"/>
      <c r="B30" s="238" t="s">
        <v>59</v>
      </c>
      <c r="C30" s="143"/>
      <c r="D30" s="143"/>
      <c r="E30" s="143"/>
      <c r="F30" s="143"/>
      <c r="G30" s="143"/>
      <c r="H30" s="32">
        <f t="shared" ref="H30:J30" si="3">SUM(H24:H29)</f>
        <v>2</v>
      </c>
      <c r="I30" s="32">
        <f t="shared" si="3"/>
        <v>21</v>
      </c>
      <c r="J30" s="32">
        <f t="shared" si="3"/>
        <v>17</v>
      </c>
      <c r="K30" s="135"/>
      <c r="L30" s="135"/>
      <c r="M30" s="135"/>
      <c r="N30" s="146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">
      <c r="A31" s="15"/>
      <c r="B31" s="13"/>
      <c r="C31" s="13"/>
      <c r="D31" s="13"/>
      <c r="E31" s="13"/>
      <c r="F31" s="239" t="s">
        <v>60</v>
      </c>
      <c r="G31" s="208"/>
      <c r="H31" s="33">
        <f>+H30*12</f>
        <v>24</v>
      </c>
      <c r="I31" s="33">
        <f>+I30</f>
        <v>21</v>
      </c>
      <c r="J31" s="33">
        <f>+J30/30</f>
        <v>0.56666666666666665</v>
      </c>
      <c r="K31" s="13"/>
      <c r="L31" s="13"/>
      <c r="M31" s="13"/>
      <c r="N31" s="14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4.25" customHeight="1" x14ac:dyDescent="0.2">
      <c r="A32" s="15"/>
      <c r="B32" s="13"/>
      <c r="C32" s="13"/>
      <c r="D32" s="13"/>
      <c r="E32" s="13"/>
      <c r="F32" s="13"/>
      <c r="G32" s="13"/>
      <c r="H32" s="13"/>
      <c r="I32" s="34"/>
      <c r="J32" s="13"/>
      <c r="K32" s="13"/>
      <c r="L32" s="13"/>
      <c r="M32" s="13"/>
      <c r="N32" s="14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x14ac:dyDescent="0.2">
      <c r="A33" s="15"/>
      <c r="B33" s="13"/>
      <c r="C33" s="13"/>
      <c r="D33" s="13"/>
      <c r="E33" s="232" t="s">
        <v>61</v>
      </c>
      <c r="F33" s="233"/>
      <c r="G33" s="234"/>
      <c r="H33" s="35"/>
      <c r="I33" s="36">
        <f>H31+I31+J31</f>
        <v>45.56666666666667</v>
      </c>
      <c r="J33" s="37"/>
      <c r="K33" s="13"/>
      <c r="L33" s="13"/>
      <c r="M33" s="13"/>
      <c r="N33" s="14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x14ac:dyDescent="0.2">
      <c r="A34" s="15"/>
      <c r="B34" s="13"/>
      <c r="C34" s="13"/>
      <c r="D34" s="13"/>
      <c r="E34" s="38"/>
      <c r="H34" s="13"/>
      <c r="I34" s="39"/>
      <c r="J34" s="13"/>
      <c r="K34" s="13"/>
      <c r="L34" s="13"/>
      <c r="M34" s="13"/>
      <c r="N34" s="14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93" customHeight="1" x14ac:dyDescent="0.2">
      <c r="A35" s="40" t="s">
        <v>62</v>
      </c>
      <c r="B35" s="231" t="s">
        <v>63</v>
      </c>
      <c r="C35" s="135"/>
      <c r="D35" s="135"/>
      <c r="E35" s="135"/>
      <c r="F35" s="135"/>
      <c r="G35" s="135"/>
      <c r="H35" s="135"/>
      <c r="I35" s="135"/>
      <c r="J35" s="135"/>
      <c r="K35" s="13"/>
      <c r="L35" s="13"/>
      <c r="M35" s="13"/>
      <c r="N35" s="14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8.25" customHeight="1" x14ac:dyDescent="0.2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13"/>
      <c r="L36" s="13"/>
      <c r="M36" s="13"/>
      <c r="N36" s="14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70.5" customHeight="1" x14ac:dyDescent="0.2">
      <c r="A37" s="40" t="s">
        <v>64</v>
      </c>
      <c r="B37" s="235" t="s">
        <v>149</v>
      </c>
      <c r="C37" s="135"/>
      <c r="D37" s="135"/>
      <c r="E37" s="135"/>
      <c r="F37" s="135"/>
      <c r="G37" s="135"/>
      <c r="H37" s="135"/>
      <c r="I37" s="135"/>
      <c r="J37" s="135"/>
      <c r="K37" s="13"/>
      <c r="L37" s="13"/>
      <c r="M37" s="13"/>
      <c r="N37" s="14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15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4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">
      <c r="A39" s="15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4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6.5" customHeight="1" x14ac:dyDescent="0.2">
      <c r="A40" s="15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4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2">
      <c r="A41" s="223" t="s">
        <v>150</v>
      </c>
      <c r="B41" s="13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4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x14ac:dyDescent="0.2">
      <c r="A42" s="223" t="s">
        <v>151</v>
      </c>
      <c r="B42" s="135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4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">
      <c r="A43" s="223" t="s">
        <v>152</v>
      </c>
      <c r="B43" s="13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4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">
      <c r="A44" s="2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4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">
      <c r="A45" s="15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4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">
      <c r="A46" s="43" t="s">
        <v>69</v>
      </c>
      <c r="B46" s="228" t="s">
        <v>70</v>
      </c>
      <c r="C46" s="135"/>
      <c r="D46" s="135"/>
      <c r="E46" s="135"/>
      <c r="F46" s="44"/>
      <c r="G46" s="45"/>
      <c r="H46" s="45"/>
      <c r="I46" s="44"/>
      <c r="J46" s="229" t="s">
        <v>71</v>
      </c>
      <c r="K46" s="135"/>
      <c r="L46" s="135"/>
      <c r="M46" s="135"/>
      <c r="N46" s="146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">
      <c r="A47" s="46"/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4.2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4.2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4.2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4.2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4.2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4.2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4.2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4.2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4.2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4.2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4.2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4.2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4.2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4.2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4.2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4.2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4.2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4.2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4.2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4.2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4.2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4.2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4.2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4.2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4.2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4.2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4.2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4.2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4.2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4.2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4.2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4.2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4.2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4.2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4.2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4.2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4.2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4.2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4.2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4.2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4.2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4.2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4.2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4.2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4.2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4.2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4.2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4.2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4.2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4.2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4.2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4.2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4.2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4.2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4.2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4.2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4.2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4.2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4.2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4.2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4.2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4.2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4.2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4.2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4.2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4.2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4.2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4.2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4.2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4.2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4.2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4.2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4.2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4.2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4.2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4.2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4.2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4.2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4.2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4.2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4.2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4.2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4.2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4.2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4.2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4.2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4.2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4.2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4.2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4.2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4.2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4.2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4.2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4.2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4.2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4.2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4.2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4.2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4.2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4.2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4.2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4.2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4.2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4.2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4.2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4.2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4.2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4.2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4.2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4.2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4.2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4.2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4.2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4.2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4.2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4.2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4.2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4.2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4.2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4.2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4.2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4.2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4.2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4.2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4.2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4.2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4.2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4.2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4.2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4.2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4.2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4.2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4.2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4.2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4.2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4.2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4.2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4.2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4.2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4.2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4.2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4.2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4.2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4.2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4.2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4.2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4.2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4.2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4.2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4.2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4.2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4.2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4.2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4.2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4.2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4.2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4.2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4.2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4.2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4.2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4.2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4.2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4.2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4.2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4.2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4.2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4.2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4.2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4.2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4.2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4.2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4.2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4.2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4.2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4.2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4.2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4.2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4.2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4.2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4.2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4.2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4.2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4.2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4.2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4.2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4.2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4.2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4.2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4.2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4.2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4.2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4.2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4.2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4.2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4.2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4.2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4.2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4.2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4.2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4.2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4.2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4.2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4.2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4.2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4.2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4.2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4.2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4.2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4.2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4.2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4.2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4.2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4.2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4.2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4.2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4.2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4.2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4.2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4.2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4.2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4.2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4.2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4.2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4.2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4.2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4.2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4.2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4.2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4.2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4.2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4.2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4.2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4.2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4.2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4.2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4.2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4.2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4.2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4.2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4.2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4.2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4.2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4.2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4.2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4.2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4.2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4.2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4.2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4.2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4.2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4.2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4.2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4.2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4.2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4.2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4.2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4.2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4.2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4.2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4.2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4.2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4.2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4.2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4.2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4.2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4.2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4.2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4.2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4.2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4.2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4.2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4.2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4.2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4.2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4.2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4.2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4.2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4.2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4.2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4.2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4.2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4.2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4.2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4.2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4.2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4.2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4.2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4.2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4.2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4.2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4.2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4.2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4.2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4.2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4.2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4.2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4.2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4.2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4.2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4.2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4.2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4.2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4.2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4.2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4.2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4.2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4.2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4.2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4.2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4.2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4.2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4.2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4.2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4.2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4.2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4.2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4.2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4.2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4.2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4.2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4.2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4.2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4.2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4.2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4.2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4.2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4.2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4.2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4.2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4.2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4.2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4.2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4.2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4.2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4.2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4.2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4.2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4.2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4.2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4.2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4.2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4.2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4.2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4.2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4.2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4.2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4.2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4.2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4.2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4.2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4.2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4.2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4.2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4.25" customHeight="1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22"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  <mergeCell ref="A41:B41"/>
    <mergeCell ref="A1:A2"/>
    <mergeCell ref="B1:N2"/>
    <mergeCell ref="C6:J6"/>
    <mergeCell ref="C7:J7"/>
    <mergeCell ref="B8:J8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Portada</vt:lpstr>
      <vt:lpstr>RODRIGUEZ MARTIN LUIS MIGUEL</vt:lpstr>
      <vt:lpstr>VIVIAN DANIELA ROMERO ROCHA </vt:lpstr>
      <vt:lpstr>RAQUEL ARELYS GUEDEZ CANO</vt:lpstr>
      <vt:lpstr>Portada.</vt:lpstr>
      <vt:lpstr>Verificación</vt:lpstr>
      <vt:lpstr>TORRES LLANOS PAOLA MARCELA </vt:lpstr>
      <vt:lpstr>VICTOR JULIO RIAÑO SANDOVAL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oagudelo</dc:creator>
  <cp:lastModifiedBy>Henedy johana taborda</cp:lastModifiedBy>
  <dcterms:created xsi:type="dcterms:W3CDTF">2018-10-09T21:14:50Z</dcterms:created>
  <dcterms:modified xsi:type="dcterms:W3CDTF">2026-08-04T04:27:30Z</dcterms:modified>
</cp:coreProperties>
</file>