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istrador\OneDrive\Documents\ANDREA\COPACABANA\2026\Dotación CTP\"/>
    </mc:Choice>
  </mc:AlternateContent>
  <bookViews>
    <workbookView xWindow="-105" yWindow="-105" windowWidth="23250" windowHeight="12450" tabRatio="780"/>
  </bookViews>
  <sheets>
    <sheet name="invitacion" sheetId="16" r:id="rId1"/>
    <sheet name="Hoja1" sheetId="17" r:id="rId2"/>
  </sheets>
  <definedNames>
    <definedName name="_xlnm.Print_Titles" localSheetId="0">invitacion!$1:$11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3" i="16" l="1"/>
  <c r="J14" i="16"/>
  <c r="J15" i="16"/>
  <c r="J16" i="16"/>
  <c r="J17" i="16"/>
  <c r="G13" i="16"/>
  <c r="I13" i="16" s="1"/>
  <c r="G14" i="16"/>
  <c r="H14" i="16" s="1"/>
  <c r="G15" i="16"/>
  <c r="H15" i="16" s="1"/>
  <c r="G16" i="16"/>
  <c r="I16" i="16" s="1"/>
  <c r="G17" i="16"/>
  <c r="H17" i="16" s="1"/>
  <c r="K16" i="16" l="1"/>
  <c r="I14" i="16"/>
  <c r="K13" i="16"/>
  <c r="K14" i="16"/>
  <c r="I17" i="16"/>
  <c r="K17" i="16" s="1"/>
  <c r="H16" i="16"/>
  <c r="I15" i="16"/>
  <c r="K15" i="16" s="1"/>
  <c r="H13" i="16"/>
  <c r="L18" i="16"/>
  <c r="E4" i="17"/>
  <c r="F4" i="17" s="1"/>
  <c r="G12" i="16" l="1"/>
  <c r="H12" i="16" s="1"/>
  <c r="J12" i="16"/>
  <c r="I12" i="16" l="1"/>
  <c r="K12" i="16" s="1"/>
  <c r="G18" i="16"/>
  <c r="J18" i="16" l="1"/>
  <c r="K18" i="16" l="1"/>
  <c r="I18" i="16"/>
  <c r="H18" i="16"/>
</calcChain>
</file>

<file path=xl/sharedStrings.xml><?xml version="1.0" encoding="utf-8"?>
<sst xmlns="http://schemas.openxmlformats.org/spreadsheetml/2006/main" count="54" uniqueCount="48">
  <si>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</si>
  <si>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</si>
  <si>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</si>
  <si>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</si>
  <si>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</si>
  <si>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</si>
  <si>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</si>
  <si>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</si>
  <si>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</si>
  <si>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</si>
  <si>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</si>
  <si>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</si>
  <si>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</si>
  <si>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</si>
  <si>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</si>
  <si>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</si>
  <si>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</si>
  <si>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</si>
  <si>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</si>
  <si>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</si>
  <si>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</si>
  <si>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</si>
  <si>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</si>
  <si>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</si>
  <si>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</si>
  <si>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</si>
  <si>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</si>
  <si>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</si>
  <si>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</si>
  <si>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</si>
  <si>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</si>
  <si>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</si>
  <si>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Tener en cuenta los Valores Asociados al Contrato según el Estatuto Tributario Municipal</t>
  </si>
  <si>
    <t xml:space="preserve">Firma del Representante Legal </t>
  </si>
  <si>
    <t>NOMBRE REPRESENTANTE LEGAL:</t>
  </si>
  <si>
    <t>ma</t>
  </si>
  <si>
    <t>unidad</t>
  </si>
  <si>
    <t xml:space="preserve">ANEXO  PROPUESTA ECONÓMICA 
 BIENES Y SERVICIOS 
MÍNIMA CUANTÍA
  </t>
  </si>
  <si>
    <t xml:space="preserve">Los precios unitarios a ofertar en la propuesta económica para cada ítem no podrán superar el precio techo unitario establecido por la entidad so pena de causal de rechazo de la propuesta. 
</t>
  </si>
  <si>
    <t>Nevera tipo minibar 90–120 L</t>
  </si>
  <si>
    <t>Microondas 20–30 L</t>
  </si>
  <si>
    <t>Cafetera filtro 10–12 tazas</t>
  </si>
  <si>
    <t>Dispensador de agua dría/caliente (garrafón) de piso</t>
  </si>
  <si>
    <t>Soplador a gasolina tipo mochila, motor 2 tiempos 50–56 cc, potencia 2.0–2.5 HP, velocidad aire ≥ 250 km/h, depósito ≥ 1 L</t>
  </si>
  <si>
    <t>Sopladora Gasolina 53cc 2.5 Hp 280 Km/h</t>
  </si>
  <si>
    <t>Adquisición de electrodomésticos destinados a la dotación y fortalecimiento de la infraestructura del centro de traslado por Protección (CTP) del Municipio de Copacabana, con el fin de garantizar el adecuado funcionamiento de sus actividades administrativas, operativas y de atención a la comunidad.</t>
  </si>
  <si>
    <t xml:space="preserve">PRESUPUESTO OFICIAL
$ 5.639.072
IVA INCLUIDO </t>
  </si>
  <si>
    <t>COPA-06001-10-1024-2026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</si>
</sst>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Red]\(&quot;$&quot;\ #,##0\)"/>
    <numFmt numFmtId="165" formatCode="&quot;$&quot;\ #,##0.00"/>
    <numFmt numFmtId="166" formatCode="&quot;$&quot;\ #,##0"/>
  </numFmts>
  <fonts count="19" x14ac:knownFonts="1">
    <font>
      <sz val="10"/>
      <name val="Arial"/>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sz val="13"/>
      <color theme="1"/>
      <name val="Arial Narrow"/>
      <family val="2"/>
    </font>
    <font>
      <b/>
      <sz val="10"/>
      <name val="Arial Narrow"/>
      <family val="2"/>
    </font>
  </fonts>
  <fills count="11">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9" tint="0.39997558519241921"/>
        <bgColor indexed="64"/>
      </patternFill>
    </fill>
  </fills>
  <borders count="31">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top style="medium">
        <color theme="3"/>
      </top>
      <bottom/>
      <diagonal/>
    </border>
    <border>
      <left/>
      <right style="medium">
        <color theme="3"/>
      </right>
      <top style="medium">
        <color theme="3"/>
      </top>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style="double">
        <color theme="4"/>
      </top>
      <bottom style="double">
        <color theme="4"/>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6" fillId="0" borderId="0" applyNumberFormat="0" applyFill="0" applyBorder="0" applyAlignment="0" applyProtection="0"/>
  </cellStyleXfs>
  <cellXfs count="93">
    <xf numFmtId="0" fontId="0" fillId="0" borderId="0" xfId="0"/>
    <xf numFmtId="0" fontId="4" fillId="0" borderId="0" xfId="0" applyFont="1" applyAlignment="1">
      <alignment vertical="center"/>
    </xf>
    <xf numFmtId="1" fontId="4" fillId="0" borderId="0" xfId="0" applyNumberFormat="1" applyFont="1" applyAlignment="1">
      <alignment vertical="center"/>
    </xf>
    <xf numFmtId="0" fontId="5" fillId="0" borderId="0" xfId="0" applyFont="1" applyAlignment="1">
      <alignment vertical="center"/>
    </xf>
    <xf numFmtId="0" fontId="6" fillId="0" borderId="0" xfId="0" applyFont="1" applyAlignment="1">
      <alignment vertical="center"/>
    </xf>
    <xf numFmtId="0" fontId="6" fillId="0" borderId="18" xfId="0" applyFont="1" applyBorder="1" applyAlignment="1">
      <alignment vertical="center"/>
    </xf>
    <xf numFmtId="0" fontId="4" fillId="0" borderId="0" xfId="0" applyFont="1" applyAlignment="1" applyProtection="1">
      <alignment vertical="center"/>
      <protection locked="0"/>
    </xf>
    <xf numFmtId="165" fontId="5" fillId="6" borderId="1" xfId="5" applyNumberFormat="1" applyFont="1" applyFill="1" applyAlignment="1">
      <alignment horizontal="center" vertical="center"/>
    </xf>
    <xf numFmtId="0" fontId="7" fillId="9" borderId="2" xfId="6" applyFont="1" applyFill="1" applyAlignment="1">
      <alignment horizontal="left" vertical="center"/>
    </xf>
    <xf numFmtId="0" fontId="7" fillId="9" borderId="14" xfId="6" applyFont="1" applyFill="1" applyBorder="1" applyAlignment="1">
      <alignment horizontal="left" vertical="center"/>
    </xf>
    <xf numFmtId="0" fontId="7" fillId="9" borderId="12" xfId="6" applyFont="1" applyFill="1" applyBorder="1" applyAlignment="1">
      <alignment vertical="center"/>
    </xf>
    <xf numFmtId="166" fontId="5" fillId="6" borderId="1" xfId="5" applyNumberFormat="1" applyFont="1" applyFill="1" applyAlignment="1">
      <alignment horizontal="center" vertical="center"/>
    </xf>
    <xf numFmtId="166" fontId="6" fillId="0" borderId="0" xfId="0" applyNumberFormat="1" applyFont="1" applyAlignment="1">
      <alignment vertical="center"/>
    </xf>
    <xf numFmtId="0" fontId="13" fillId="7" borderId="0" xfId="5" applyFont="1" applyFill="1" applyBorder="1" applyAlignment="1">
      <alignment horizontal="center" vertical="center" wrapText="1"/>
    </xf>
    <xf numFmtId="1" fontId="13" fillId="7" borderId="0" xfId="5" applyNumberFormat="1" applyFont="1" applyFill="1" applyBorder="1" applyAlignment="1">
      <alignment horizontal="center" vertical="center"/>
    </xf>
    <xf numFmtId="0" fontId="13" fillId="7" borderId="19" xfId="5" applyFont="1" applyFill="1" applyBorder="1" applyAlignment="1">
      <alignment horizontal="center" vertical="center" wrapText="1"/>
    </xf>
    <xf numFmtId="0" fontId="7" fillId="0" borderId="30" xfId="6" applyFont="1" applyBorder="1" applyAlignment="1">
      <alignment horizontal="center" vertical="center"/>
    </xf>
    <xf numFmtId="165" fontId="7" fillId="9" borderId="30" xfId="6" applyNumberFormat="1" applyFont="1" applyFill="1" applyBorder="1" applyAlignment="1" applyProtection="1">
      <alignment horizontal="center" vertical="center" wrapText="1"/>
    </xf>
    <xf numFmtId="9" fontId="7" fillId="9" borderId="30" xfId="4" applyFont="1" applyFill="1" applyBorder="1" applyAlignment="1">
      <alignment horizontal="center" vertical="center"/>
    </xf>
    <xf numFmtId="165" fontId="7" fillId="0" borderId="30" xfId="6" applyNumberFormat="1" applyFont="1" applyBorder="1" applyAlignment="1" applyProtection="1">
      <alignment horizontal="center" vertical="center" wrapText="1"/>
    </xf>
    <xf numFmtId="0" fontId="17" fillId="2" borderId="30" xfId="6" applyFont="1" applyFill="1" applyBorder="1" applyAlignment="1">
      <alignment horizontal="center" vertical="center" wrapText="1"/>
    </xf>
    <xf numFmtId="0" fontId="17" fillId="2" borderId="30" xfId="6" applyNumberFormat="1" applyFont="1" applyFill="1" applyBorder="1" applyAlignment="1">
      <alignment horizontal="center" vertical="center" wrapText="1"/>
    </xf>
    <xf numFmtId="0" fontId="0" fillId="0" borderId="30" xfId="0" applyBorder="1" applyAlignment="1">
      <alignment vertical="center" wrapText="1"/>
    </xf>
    <xf numFmtId="166" fontId="7" fillId="10" borderId="30" xfId="6" applyNumberFormat="1" applyFont="1" applyFill="1" applyBorder="1" applyAlignment="1" applyProtection="1">
      <alignment horizontal="center" vertical="center" wrapText="1"/>
    </xf>
    <xf numFmtId="0" fontId="18" fillId="7" borderId="0" xfId="5" applyFont="1" applyFill="1" applyBorder="1" applyAlignment="1">
      <alignment horizontal="center" vertical="center" wrapText="1"/>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10" fillId="0" borderId="2" xfId="6" applyFont="1" applyAlignment="1">
      <alignment horizontal="left" vertical="center"/>
    </xf>
    <xf numFmtId="0" fontId="10" fillId="0" borderId="12" xfId="6" applyFont="1" applyBorder="1" applyAlignment="1">
      <alignment horizontal="left" vertical="center"/>
    </xf>
    <xf numFmtId="0" fontId="5" fillId="0" borderId="0" xfId="0" applyFont="1" applyAlignment="1">
      <alignment horizontal="center" vertical="center"/>
    </xf>
    <xf numFmtId="0" fontId="5" fillId="0" borderId="19" xfId="0" applyFont="1" applyBorder="1" applyAlignment="1">
      <alignment horizontal="center" vertical="center"/>
    </xf>
    <xf numFmtId="0" fontId="10" fillId="0" borderId="11" xfId="6" applyFont="1" applyBorder="1" applyAlignment="1">
      <alignment horizontal="left" vertical="center"/>
    </xf>
    <xf numFmtId="0" fontId="5" fillId="0" borderId="18"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6" fillId="0" borderId="18" xfId="0" applyFont="1" applyBorder="1" applyAlignment="1">
      <alignment horizontal="left"/>
    </xf>
    <xf numFmtId="0" fontId="6" fillId="0" borderId="0" xfId="0" applyFont="1" applyAlignment="1">
      <alignment horizontal="left"/>
    </xf>
    <xf numFmtId="0" fontId="6" fillId="0" borderId="19" xfId="0" applyFont="1" applyBorder="1" applyAlignment="1">
      <alignment horizontal="left"/>
    </xf>
    <xf numFmtId="0" fontId="16" fillId="0" borderId="29" xfId="7" applyBorder="1" applyAlignment="1">
      <alignment horizontal="left" vertical="center"/>
    </xf>
    <xf numFmtId="0" fontId="16" fillId="0" borderId="6" xfId="7" applyBorder="1" applyAlignment="1">
      <alignment horizontal="left" vertical="center"/>
    </xf>
    <xf numFmtId="0" fontId="7" fillId="9" borderId="11" xfId="6" applyFont="1" applyFill="1" applyBorder="1" applyAlignment="1">
      <alignment horizontal="left" vertical="center"/>
    </xf>
    <xf numFmtId="0" fontId="7" fillId="9" borderId="2" xfId="6" applyFont="1" applyFill="1" applyAlignment="1">
      <alignment horizontal="left" vertical="center"/>
    </xf>
    <xf numFmtId="0" fontId="13" fillId="7" borderId="1" xfId="5" applyFont="1" applyFill="1" applyAlignment="1">
      <alignment horizontal="center" vertical="center"/>
    </xf>
    <xf numFmtId="0" fontId="13" fillId="7" borderId="17" xfId="5" applyFont="1" applyFill="1" applyBorder="1" applyAlignment="1">
      <alignment horizontal="center" vertical="center"/>
    </xf>
    <xf numFmtId="0" fontId="13" fillId="7" borderId="1" xfId="5" applyFont="1" applyFill="1" applyAlignment="1">
      <alignment horizontal="center" vertical="center" wrapText="1"/>
    </xf>
    <xf numFmtId="0" fontId="13" fillId="7" borderId="0" xfId="5" applyFont="1" applyFill="1" applyBorder="1" applyAlignment="1">
      <alignment horizontal="center" vertical="center" wrapText="1"/>
    </xf>
    <xf numFmtId="0" fontId="13" fillId="7" borderId="16" xfId="5" applyFont="1" applyFill="1" applyBorder="1" applyAlignment="1">
      <alignment horizontal="center" vertical="center" wrapText="1"/>
    </xf>
    <xf numFmtId="0" fontId="13" fillId="7" borderId="18" xfId="5" applyFont="1" applyFill="1" applyBorder="1" applyAlignment="1">
      <alignment horizontal="center" vertical="center" wrapText="1"/>
    </xf>
    <xf numFmtId="0" fontId="7" fillId="9" borderId="12" xfId="6" applyFont="1" applyFill="1" applyBorder="1" applyAlignment="1">
      <alignment horizontal="left" vertical="center"/>
    </xf>
    <xf numFmtId="0" fontId="10" fillId="0" borderId="11" xfId="6" applyFont="1" applyFill="1" applyBorder="1" applyAlignment="1">
      <alignment horizontal="left" vertical="center"/>
    </xf>
    <xf numFmtId="0" fontId="10" fillId="0" borderId="2" xfId="6" applyFont="1" applyFill="1" applyAlignment="1">
      <alignment horizontal="left" vertical="center"/>
    </xf>
    <xf numFmtId="0" fontId="10" fillId="0" borderId="12" xfId="6" applyFont="1" applyFill="1" applyBorder="1" applyAlignment="1">
      <alignment horizontal="left"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19" xfId="0" applyFont="1" applyBorder="1" applyAlignment="1">
      <alignment horizontal="center" vertical="center"/>
    </xf>
    <xf numFmtId="0" fontId="10" fillId="4" borderId="23" xfId="6" applyFont="1" applyFill="1" applyBorder="1" applyAlignment="1">
      <alignment horizontal="left" vertical="center" wrapText="1"/>
    </xf>
    <xf numFmtId="0" fontId="10" fillId="4" borderId="24" xfId="6" applyFont="1" applyFill="1" applyBorder="1" applyAlignment="1">
      <alignment horizontal="left" vertical="center" wrapText="1"/>
    </xf>
    <xf numFmtId="0" fontId="10" fillId="3" borderId="11" xfId="6" applyFont="1" applyFill="1" applyBorder="1" applyAlignment="1">
      <alignment horizontal="left" vertical="center"/>
    </xf>
    <xf numFmtId="0" fontId="10" fillId="3" borderId="2" xfId="6" applyFont="1" applyFill="1" applyAlignment="1">
      <alignment horizontal="left" vertical="center"/>
    </xf>
    <xf numFmtId="0" fontId="10" fillId="3" borderId="12" xfId="6" applyFont="1" applyFill="1" applyBorder="1" applyAlignment="1">
      <alignment horizontal="left" vertical="center"/>
    </xf>
    <xf numFmtId="0" fontId="5" fillId="6" borderId="16" xfId="5" applyFont="1" applyFill="1" applyBorder="1" applyAlignment="1">
      <alignment horizontal="right" vertical="center" wrapText="1"/>
    </xf>
    <xf numFmtId="0" fontId="5" fillId="6" borderId="1" xfId="5" applyFont="1" applyFill="1" applyAlignment="1">
      <alignment horizontal="right" vertical="center" wrapText="1"/>
    </xf>
    <xf numFmtId="0" fontId="7" fillId="9" borderId="8" xfId="6" applyFont="1" applyFill="1" applyBorder="1" applyAlignment="1">
      <alignment horizontal="left" vertical="center"/>
    </xf>
    <xf numFmtId="0" fontId="10" fillId="5" borderId="11" xfId="6" applyFont="1" applyFill="1" applyBorder="1" applyAlignment="1">
      <alignment horizontal="left" vertical="center" wrapText="1"/>
    </xf>
    <xf numFmtId="0" fontId="10" fillId="5" borderId="2" xfId="6" applyFont="1" applyFill="1" applyAlignment="1">
      <alignment horizontal="left" vertical="center" wrapText="1"/>
    </xf>
    <xf numFmtId="0" fontId="10" fillId="5" borderId="12" xfId="6" applyFont="1" applyFill="1" applyBorder="1" applyAlignment="1">
      <alignment horizontal="left" vertical="center" wrapText="1"/>
    </xf>
    <xf numFmtId="0" fontId="7" fillId="9" borderId="5" xfId="6" applyFont="1" applyFill="1" applyBorder="1" applyAlignment="1">
      <alignment horizontal="left" vertical="center"/>
    </xf>
    <xf numFmtId="0" fontId="7" fillId="9" borderId="15" xfId="6" applyFont="1" applyFill="1" applyBorder="1" applyAlignment="1">
      <alignment horizontal="left" vertical="center"/>
    </xf>
    <xf numFmtId="0" fontId="10" fillId="4" borderId="11" xfId="6" applyFont="1" applyFill="1" applyBorder="1" applyAlignment="1">
      <alignment horizontal="justify" vertical="center" wrapText="1"/>
    </xf>
    <xf numFmtId="0" fontId="10" fillId="4" borderId="2" xfId="6" applyFont="1" applyFill="1" applyAlignment="1">
      <alignment horizontal="justify" vertical="center" wrapText="1"/>
    </xf>
    <xf numFmtId="0" fontId="10" fillId="4" borderId="12" xfId="6" applyFont="1" applyFill="1" applyBorder="1" applyAlignment="1">
      <alignment horizontal="justify" vertical="center" wrapText="1"/>
    </xf>
    <xf numFmtId="164" fontId="7" fillId="8" borderId="7" xfId="6" applyNumberFormat="1" applyFont="1" applyFill="1" applyBorder="1" applyAlignment="1">
      <alignment horizontal="center" vertical="center" wrapText="1"/>
    </xf>
    <xf numFmtId="164" fontId="7" fillId="8" borderId="13" xfId="6" applyNumberFormat="1" applyFont="1" applyFill="1" applyBorder="1" applyAlignment="1">
      <alignment horizontal="center" vertical="center" wrapText="1"/>
    </xf>
    <xf numFmtId="164" fontId="7" fillId="8" borderId="8" xfId="6" applyNumberFormat="1" applyFont="1" applyFill="1" applyBorder="1" applyAlignment="1">
      <alignment horizontal="center" vertical="center" wrapText="1"/>
    </xf>
    <xf numFmtId="164" fontId="7" fillId="8" borderId="12" xfId="6" applyNumberFormat="1" applyFont="1" applyFill="1" applyBorder="1" applyAlignment="1">
      <alignment horizontal="center" vertical="center" wrapText="1"/>
    </xf>
    <xf numFmtId="0" fontId="7" fillId="9" borderId="6" xfId="6" applyFont="1" applyFill="1" applyBorder="1" applyAlignment="1">
      <alignment horizontal="left" vertical="center"/>
    </xf>
    <xf numFmtId="0" fontId="11" fillId="0" borderId="9" xfId="6" applyFont="1" applyBorder="1" applyAlignment="1">
      <alignment horizontal="center" vertical="center"/>
    </xf>
    <xf numFmtId="0" fontId="11" fillId="0" borderId="10" xfId="6" applyFont="1" applyBorder="1" applyAlignment="1">
      <alignment horizontal="center" vertical="center"/>
    </xf>
    <xf numFmtId="0" fontId="11" fillId="0" borderId="11" xfId="6" applyFont="1" applyBorder="1" applyAlignment="1">
      <alignment horizontal="center" vertical="center"/>
    </xf>
    <xf numFmtId="0" fontId="11" fillId="0" borderId="2" xfId="6" applyFont="1" applyAlignment="1">
      <alignment horizontal="center" vertical="center"/>
    </xf>
    <xf numFmtId="0" fontId="7" fillId="8" borderId="11" xfId="6" applyFont="1" applyFill="1" applyBorder="1" applyAlignment="1">
      <alignment horizontal="left" vertical="center"/>
    </xf>
    <xf numFmtId="0" fontId="7" fillId="8" borderId="2" xfId="6" applyFont="1" applyFill="1" applyAlignment="1">
      <alignment horizontal="left" vertical="center"/>
    </xf>
    <xf numFmtId="0" fontId="12" fillId="0" borderId="10" xfId="6" applyFont="1" applyBorder="1" applyAlignment="1">
      <alignment horizontal="center" vertical="center" wrapText="1"/>
    </xf>
    <xf numFmtId="0" fontId="12" fillId="0" borderId="2" xfId="6" applyFont="1" applyAlignment="1">
      <alignment horizontal="center" vertical="center" wrapText="1"/>
    </xf>
    <xf numFmtId="0" fontId="12" fillId="8" borderId="3" xfId="6" applyFont="1" applyFill="1" applyBorder="1" applyAlignment="1">
      <alignment horizontal="center" vertical="center" wrapText="1"/>
    </xf>
    <xf numFmtId="0" fontId="12" fillId="8" borderId="4" xfId="6" applyFont="1" applyFill="1" applyBorder="1" applyAlignment="1">
      <alignment horizontal="center" vertical="center" wrapText="1"/>
    </xf>
    <xf numFmtId="0" fontId="5" fillId="8" borderId="5" xfId="6" applyFont="1" applyFill="1" applyBorder="1" applyAlignment="1">
      <alignment horizontal="center" vertical="center"/>
    </xf>
    <xf numFmtId="0" fontId="5" fillId="8" borderId="6" xfId="6" applyFont="1" applyFill="1" applyBorder="1" applyAlignment="1">
      <alignment horizontal="center" vertical="center"/>
    </xf>
    <xf numFmtId="0" fontId="11" fillId="0" borderId="25" xfId="6" applyFont="1" applyBorder="1" applyAlignment="1">
      <alignment horizontal="center" vertical="center"/>
    </xf>
    <xf numFmtId="0" fontId="11" fillId="0" borderId="26" xfId="6" applyFont="1" applyBorder="1" applyAlignment="1">
      <alignment horizontal="center" vertical="center"/>
    </xf>
    <xf numFmtId="0" fontId="11" fillId="0" borderId="27" xfId="6" applyFont="1" applyBorder="1" applyAlignment="1">
      <alignment horizontal="center" vertical="center"/>
    </xf>
    <xf numFmtId="0" fontId="11" fillId="0" borderId="28" xfId="6" applyFont="1" applyBorder="1" applyAlignment="1">
      <alignment horizontal="center" vertical="center"/>
    </xf>
  </cellXfs>
  <cellStyles count="8">
    <cellStyle name="Hipervínculo" xfId="7" builtinId="8"/>
    <cellStyle name="Millares 2" xfId="1"/>
    <cellStyle name="Millares 2 2" xfId="3"/>
    <cellStyle name="Normal" xfId="0" builtinId="0"/>
    <cellStyle name="Normal 2" xfId="2"/>
    <cellStyle name="Porcentaje 2" xfId="4"/>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17/10/relationships/person" Target="persons/person.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xmlns=""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opacabana.gov.co/Transparencia/Normatividad/ACUERDO%20088%20ESTATUTO%20TRIBUTARIO%20MUNICIPIO%20DE%20COPACABAN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1"/>
  <sheetViews>
    <sheetView showGridLines="0" tabSelected="1" defaultGridColor="0" colorId="44" zoomScale="73" zoomScaleNormal="73" zoomScaleSheetLayoutView="64" workbookViewId="0">
      <selection activeCell="C5" sqref="C5:J5"/>
    </sheetView>
  </sheetViews>
  <sheetFormatPr baseColWidth="10" defaultColWidth="11.28515625" defaultRowHeight="15.75" x14ac:dyDescent="0.2"/>
  <cols>
    <col min="1" max="1" width="5.7109375" style="1" customWidth="1"/>
    <col min="2" max="2" width="50.42578125" style="1" bestFit="1" customWidth="1"/>
    <col min="3" max="3" width="15.85546875" style="1" customWidth="1"/>
    <col min="4" max="4" width="11.85546875" style="1" customWidth="1"/>
    <col min="5" max="5" width="19.140625" style="1" customWidth="1"/>
    <col min="6" max="6" width="7" style="2" customWidth="1"/>
    <col min="7" max="7" width="13.140625" style="2" customWidth="1"/>
    <col min="8" max="8" width="17.42578125" style="2" bestFit="1" customWidth="1"/>
    <col min="9" max="9" width="14.85546875" style="2" customWidth="1"/>
    <col min="10" max="10" width="16.5703125" style="2" bestFit="1" customWidth="1"/>
    <col min="11" max="11" width="22.5703125" style="1" customWidth="1"/>
    <col min="12" max="12" width="28" style="1" customWidth="1"/>
    <col min="13" max="13" width="14.140625" style="1" bestFit="1" customWidth="1"/>
    <col min="14" max="16384" width="11.28515625" style="1"/>
  </cols>
  <sheetData>
    <row r="1" spans="1:13" ht="35.1" customHeight="1" thickBot="1" x14ac:dyDescent="0.25">
      <c r="A1" s="77"/>
      <c r="B1" s="78"/>
      <c r="C1" s="83" t="s">
        <v>37</v>
      </c>
      <c r="D1" s="83"/>
      <c r="E1" s="83"/>
      <c r="F1" s="83"/>
      <c r="G1" s="83"/>
      <c r="H1" s="83"/>
      <c r="I1" s="83"/>
      <c r="J1" s="83"/>
      <c r="K1" s="89"/>
      <c r="L1" s="90"/>
    </row>
    <row r="2" spans="1:13" ht="35.1" customHeight="1" thickTop="1" thickBot="1" x14ac:dyDescent="0.25">
      <c r="A2" s="79"/>
      <c r="B2" s="80"/>
      <c r="C2" s="84"/>
      <c r="D2" s="84"/>
      <c r="E2" s="84"/>
      <c r="F2" s="84"/>
      <c r="G2" s="84"/>
      <c r="H2" s="84"/>
      <c r="I2" s="84"/>
      <c r="J2" s="84"/>
      <c r="K2" s="91"/>
      <c r="L2" s="92"/>
    </row>
    <row r="3" spans="1:13" ht="119.25" customHeight="1" thickTop="1" thickBot="1" x14ac:dyDescent="0.25">
      <c r="A3" s="81" t="s">
        <v>11</v>
      </c>
      <c r="B3" s="82"/>
      <c r="C3" s="85" t="s">
        <v>45</v>
      </c>
      <c r="D3" s="86"/>
      <c r="E3" s="86"/>
      <c r="F3" s="86"/>
      <c r="G3" s="86"/>
      <c r="H3" s="86"/>
      <c r="I3" s="86"/>
      <c r="J3" s="86"/>
      <c r="K3" s="72" t="s">
        <v>46</v>
      </c>
      <c r="L3" s="73"/>
    </row>
    <row r="4" spans="1:13" ht="21.2" customHeight="1" thickTop="1" thickBot="1" x14ac:dyDescent="0.25">
      <c r="A4" s="81" t="s">
        <v>12</v>
      </c>
      <c r="B4" s="82"/>
      <c r="C4" s="87" t="s">
        <v>47</v>
      </c>
      <c r="D4" s="88"/>
      <c r="E4" s="88"/>
      <c r="F4" s="88"/>
      <c r="G4" s="88"/>
      <c r="H4" s="88"/>
      <c r="I4" s="88"/>
      <c r="J4" s="88"/>
      <c r="K4" s="74"/>
      <c r="L4" s="75"/>
    </row>
    <row r="5" spans="1:13" ht="21.2" customHeight="1" thickTop="1" thickBot="1" x14ac:dyDescent="0.25">
      <c r="A5" s="41" t="s">
        <v>0</v>
      </c>
      <c r="B5" s="42"/>
      <c r="C5" s="67"/>
      <c r="D5" s="76"/>
      <c r="E5" s="76"/>
      <c r="F5" s="76"/>
      <c r="G5" s="76"/>
      <c r="H5" s="76"/>
      <c r="I5" s="76"/>
      <c r="J5" s="76"/>
      <c r="K5" s="8" t="s">
        <v>1</v>
      </c>
      <c r="L5" s="9"/>
    </row>
    <row r="6" spans="1:13" ht="21.2" customHeight="1" thickTop="1" thickBot="1" x14ac:dyDescent="0.25">
      <c r="A6" s="41" t="s">
        <v>34</v>
      </c>
      <c r="B6" s="42"/>
      <c r="C6" s="63"/>
      <c r="D6" s="42"/>
      <c r="E6" s="42"/>
      <c r="F6" s="42"/>
      <c r="G6" s="42"/>
      <c r="H6" s="42"/>
      <c r="I6" s="42"/>
      <c r="J6" s="42"/>
      <c r="K6" s="8" t="s">
        <v>13</v>
      </c>
      <c r="L6" s="9"/>
    </row>
    <row r="7" spans="1:13" ht="21.2" customHeight="1" thickTop="1" thickBot="1" x14ac:dyDescent="0.25">
      <c r="A7" s="41" t="s">
        <v>2</v>
      </c>
      <c r="B7" s="42"/>
      <c r="C7" s="63"/>
      <c r="D7" s="42"/>
      <c r="E7" s="42"/>
      <c r="F7" s="42"/>
      <c r="G7" s="42"/>
      <c r="H7" s="42"/>
      <c r="I7" s="42"/>
      <c r="J7" s="42"/>
      <c r="K7" s="8" t="s">
        <v>14</v>
      </c>
      <c r="L7" s="10"/>
    </row>
    <row r="8" spans="1:13" ht="21.2" customHeight="1" thickTop="1" thickBot="1" x14ac:dyDescent="0.25">
      <c r="A8" s="41" t="s">
        <v>26</v>
      </c>
      <c r="B8" s="42"/>
      <c r="C8" s="63"/>
      <c r="D8" s="42"/>
      <c r="E8" s="42"/>
      <c r="F8" s="42"/>
      <c r="G8" s="42"/>
      <c r="H8" s="42"/>
      <c r="I8" s="42"/>
      <c r="J8" s="42"/>
      <c r="K8" s="67"/>
      <c r="L8" s="68"/>
    </row>
    <row r="9" spans="1:13" ht="21.2" customHeight="1" thickTop="1" thickBot="1" x14ac:dyDescent="0.25">
      <c r="A9" s="41" t="s">
        <v>23</v>
      </c>
      <c r="B9" s="42"/>
      <c r="C9" s="42" t="s">
        <v>24</v>
      </c>
      <c r="D9" s="42"/>
      <c r="E9" s="42"/>
      <c r="F9" s="42"/>
      <c r="G9" s="42"/>
      <c r="H9" s="42"/>
      <c r="I9" s="42"/>
      <c r="J9" s="42"/>
      <c r="K9" s="42"/>
      <c r="L9" s="49"/>
    </row>
    <row r="10" spans="1:13" ht="21.2" customHeight="1" thickTop="1" thickBot="1" x14ac:dyDescent="0.25">
      <c r="A10" s="47" t="s">
        <v>19</v>
      </c>
      <c r="B10" s="45" t="s">
        <v>30</v>
      </c>
      <c r="C10" s="45" t="s">
        <v>15</v>
      </c>
      <c r="D10" s="45" t="s">
        <v>18</v>
      </c>
      <c r="E10" s="43" t="s">
        <v>16</v>
      </c>
      <c r="F10" s="43"/>
      <c r="G10" s="43"/>
      <c r="H10" s="43"/>
      <c r="I10" s="43"/>
      <c r="J10" s="43"/>
      <c r="K10" s="43"/>
      <c r="L10" s="44"/>
    </row>
    <row r="11" spans="1:13" ht="101.25" customHeight="1" x14ac:dyDescent="0.2">
      <c r="A11" s="48"/>
      <c r="B11" s="46"/>
      <c r="C11" s="46"/>
      <c r="D11" s="46"/>
      <c r="E11" s="24" t="s">
        <v>27</v>
      </c>
      <c r="F11" s="14" t="s">
        <v>3</v>
      </c>
      <c r="G11" s="13" t="s">
        <v>8</v>
      </c>
      <c r="H11" s="13" t="s">
        <v>28</v>
      </c>
      <c r="I11" s="13" t="s">
        <v>29</v>
      </c>
      <c r="J11" s="13" t="s">
        <v>9</v>
      </c>
      <c r="K11" s="13" t="s">
        <v>21</v>
      </c>
      <c r="L11" s="15" t="s">
        <v>22</v>
      </c>
    </row>
    <row r="12" spans="1:13" s="4" customFormat="1" ht="31.5" customHeight="1" x14ac:dyDescent="0.2">
      <c r="A12" s="16">
        <v>1</v>
      </c>
      <c r="B12" s="22" t="s">
        <v>39</v>
      </c>
      <c r="C12" s="20" t="s">
        <v>36</v>
      </c>
      <c r="D12" s="21">
        <v>1</v>
      </c>
      <c r="E12" s="17"/>
      <c r="F12" s="18"/>
      <c r="G12" s="19">
        <f>SUM(E12*F12)</f>
        <v>0</v>
      </c>
      <c r="H12" s="19">
        <f>SUM(E12+G12)</f>
        <v>0</v>
      </c>
      <c r="I12" s="19">
        <f>G12*D12</f>
        <v>0</v>
      </c>
      <c r="J12" s="19">
        <f>E12*D12</f>
        <v>0</v>
      </c>
      <c r="K12" s="19">
        <f>J12+I12</f>
        <v>0</v>
      </c>
      <c r="L12" s="23">
        <v>1139000</v>
      </c>
      <c r="M12" s="12"/>
    </row>
    <row r="13" spans="1:13" s="4" customFormat="1" ht="31.5" customHeight="1" x14ac:dyDescent="0.2">
      <c r="A13" s="16">
        <v>2</v>
      </c>
      <c r="B13" s="22" t="s">
        <v>40</v>
      </c>
      <c r="C13" s="20" t="s">
        <v>36</v>
      </c>
      <c r="D13" s="21">
        <v>1</v>
      </c>
      <c r="E13" s="17"/>
      <c r="F13" s="18"/>
      <c r="G13" s="19">
        <f t="shared" ref="G13:G17" si="0">SUM(E13*F13)</f>
        <v>0</v>
      </c>
      <c r="H13" s="19">
        <f t="shared" ref="H13:H17" si="1">SUM(E13+G13)</f>
        <v>0</v>
      </c>
      <c r="I13" s="19">
        <f t="shared" ref="I13:I17" si="2">G13*D13</f>
        <v>0</v>
      </c>
      <c r="J13" s="19">
        <f t="shared" ref="J13:J17" si="3">E13*D13</f>
        <v>0</v>
      </c>
      <c r="K13" s="19">
        <f t="shared" ref="K13:K17" si="4">J13+I13</f>
        <v>0</v>
      </c>
      <c r="L13" s="23">
        <v>581570</v>
      </c>
      <c r="M13" s="12"/>
    </row>
    <row r="14" spans="1:13" s="4" customFormat="1" ht="31.5" customHeight="1" x14ac:dyDescent="0.2">
      <c r="A14" s="16">
        <v>3</v>
      </c>
      <c r="B14" s="22" t="s">
        <v>41</v>
      </c>
      <c r="C14" s="20" t="s">
        <v>36</v>
      </c>
      <c r="D14" s="21">
        <v>1</v>
      </c>
      <c r="E14" s="17"/>
      <c r="F14" s="18"/>
      <c r="G14" s="19">
        <f t="shared" si="0"/>
        <v>0</v>
      </c>
      <c r="H14" s="19">
        <f t="shared" si="1"/>
        <v>0</v>
      </c>
      <c r="I14" s="19">
        <f t="shared" si="2"/>
        <v>0</v>
      </c>
      <c r="J14" s="19">
        <f t="shared" si="3"/>
        <v>0</v>
      </c>
      <c r="K14" s="19">
        <f t="shared" si="4"/>
        <v>0</v>
      </c>
      <c r="L14" s="23">
        <v>230180</v>
      </c>
      <c r="M14" s="12"/>
    </row>
    <row r="15" spans="1:13" s="4" customFormat="1" ht="31.5" customHeight="1" x14ac:dyDescent="0.2">
      <c r="A15" s="16">
        <v>4</v>
      </c>
      <c r="B15" s="22" t="s">
        <v>42</v>
      </c>
      <c r="C15" s="20" t="s">
        <v>36</v>
      </c>
      <c r="D15" s="21">
        <v>1</v>
      </c>
      <c r="E15" s="17"/>
      <c r="F15" s="18"/>
      <c r="G15" s="19">
        <f t="shared" si="0"/>
        <v>0</v>
      </c>
      <c r="H15" s="19">
        <f t="shared" si="1"/>
        <v>0</v>
      </c>
      <c r="I15" s="19">
        <f t="shared" si="2"/>
        <v>0</v>
      </c>
      <c r="J15" s="19">
        <f t="shared" si="3"/>
        <v>0</v>
      </c>
      <c r="K15" s="19">
        <f t="shared" si="4"/>
        <v>0</v>
      </c>
      <c r="L15" s="23">
        <v>1143760</v>
      </c>
      <c r="M15" s="12"/>
    </row>
    <row r="16" spans="1:13" s="4" customFormat="1" ht="45" customHeight="1" x14ac:dyDescent="0.2">
      <c r="A16" s="16">
        <v>5</v>
      </c>
      <c r="B16" s="22" t="s">
        <v>43</v>
      </c>
      <c r="C16" s="20" t="s">
        <v>36</v>
      </c>
      <c r="D16" s="21">
        <v>1</v>
      </c>
      <c r="E16" s="17"/>
      <c r="F16" s="18"/>
      <c r="G16" s="19">
        <f t="shared" si="0"/>
        <v>0</v>
      </c>
      <c r="H16" s="19">
        <f t="shared" si="1"/>
        <v>0</v>
      </c>
      <c r="I16" s="19">
        <f t="shared" si="2"/>
        <v>0</v>
      </c>
      <c r="J16" s="19">
        <f t="shared" si="3"/>
        <v>0</v>
      </c>
      <c r="K16" s="19">
        <f t="shared" si="4"/>
        <v>0</v>
      </c>
      <c r="L16" s="23">
        <v>1448912</v>
      </c>
      <c r="M16" s="12"/>
    </row>
    <row r="17" spans="1:13" s="4" customFormat="1" ht="31.5" customHeight="1" x14ac:dyDescent="0.2">
      <c r="A17" s="16">
        <v>6</v>
      </c>
      <c r="B17" s="22" t="s">
        <v>44</v>
      </c>
      <c r="C17" s="20" t="s">
        <v>36</v>
      </c>
      <c r="D17" s="21">
        <v>1</v>
      </c>
      <c r="E17" s="17"/>
      <c r="F17" s="18"/>
      <c r="G17" s="19">
        <f t="shared" si="0"/>
        <v>0</v>
      </c>
      <c r="H17" s="19">
        <f t="shared" si="1"/>
        <v>0</v>
      </c>
      <c r="I17" s="19">
        <f t="shared" si="2"/>
        <v>0</v>
      </c>
      <c r="J17" s="19">
        <f t="shared" si="3"/>
        <v>0</v>
      </c>
      <c r="K17" s="19">
        <f t="shared" si="4"/>
        <v>0</v>
      </c>
      <c r="L17" s="23">
        <v>1095650</v>
      </c>
      <c r="M17" s="12"/>
    </row>
    <row r="18" spans="1:13" s="4" customFormat="1" ht="29.25" customHeight="1" thickBot="1" x14ac:dyDescent="0.25">
      <c r="A18" s="61" t="s">
        <v>4</v>
      </c>
      <c r="B18" s="62"/>
      <c r="C18" s="62"/>
      <c r="D18" s="62"/>
      <c r="E18" s="62"/>
      <c r="F18" s="62"/>
      <c r="G18" s="7">
        <f t="shared" ref="G18:L18" si="5">SUM(G12:G17)</f>
        <v>0</v>
      </c>
      <c r="H18" s="7">
        <f t="shared" si="5"/>
        <v>0</v>
      </c>
      <c r="I18" s="7">
        <f t="shared" si="5"/>
        <v>0</v>
      </c>
      <c r="J18" s="7">
        <f t="shared" si="5"/>
        <v>0</v>
      </c>
      <c r="K18" s="7">
        <f t="shared" si="5"/>
        <v>0</v>
      </c>
      <c r="L18" s="11">
        <f t="shared" si="5"/>
        <v>5639072</v>
      </c>
      <c r="M18" s="12"/>
    </row>
    <row r="19" spans="1:13" ht="11.25" customHeight="1" x14ac:dyDescent="0.2">
      <c r="A19" s="53"/>
      <c r="B19" s="54"/>
      <c r="C19" s="54"/>
      <c r="D19" s="54"/>
      <c r="E19" s="54"/>
      <c r="F19" s="54"/>
      <c r="G19" s="54"/>
      <c r="H19" s="54"/>
      <c r="I19" s="54"/>
      <c r="J19" s="54"/>
      <c r="K19" s="54"/>
      <c r="L19" s="55"/>
    </row>
    <row r="20" spans="1:13" ht="24.6" customHeight="1" thickBot="1" x14ac:dyDescent="0.25">
      <c r="A20" s="50" t="s">
        <v>10</v>
      </c>
      <c r="B20" s="51"/>
      <c r="C20" s="51"/>
      <c r="D20" s="51"/>
      <c r="E20" s="51"/>
      <c r="F20" s="51"/>
      <c r="G20" s="51"/>
      <c r="H20" s="51"/>
      <c r="I20" s="51"/>
      <c r="J20" s="51"/>
      <c r="K20" s="51"/>
      <c r="L20" s="52"/>
    </row>
    <row r="21" spans="1:13" ht="38.1" customHeight="1" thickTop="1" thickBot="1" x14ac:dyDescent="0.25">
      <c r="A21" s="64" t="s">
        <v>38</v>
      </c>
      <c r="B21" s="65"/>
      <c r="C21" s="65"/>
      <c r="D21" s="65"/>
      <c r="E21" s="65"/>
      <c r="F21" s="65"/>
      <c r="G21" s="65"/>
      <c r="H21" s="65"/>
      <c r="I21" s="65"/>
      <c r="J21" s="65"/>
      <c r="K21" s="65"/>
      <c r="L21" s="66"/>
    </row>
    <row r="22" spans="1:13" ht="27.75" customHeight="1" thickTop="1" thickBot="1" x14ac:dyDescent="0.25">
      <c r="A22" s="58" t="s">
        <v>20</v>
      </c>
      <c r="B22" s="59"/>
      <c r="C22" s="59"/>
      <c r="D22" s="59"/>
      <c r="E22" s="59"/>
      <c r="F22" s="59"/>
      <c r="G22" s="59"/>
      <c r="H22" s="59"/>
      <c r="I22" s="59"/>
      <c r="J22" s="59"/>
      <c r="K22" s="59"/>
      <c r="L22" s="60"/>
    </row>
    <row r="23" spans="1:13" s="6" customFormat="1" ht="37.5" customHeight="1" thickTop="1" x14ac:dyDescent="0.2">
      <c r="A23" s="56" t="s">
        <v>31</v>
      </c>
      <c r="B23" s="57"/>
      <c r="C23" s="57"/>
      <c r="D23" s="57"/>
      <c r="E23" s="57"/>
      <c r="F23" s="57"/>
      <c r="G23" s="57"/>
      <c r="H23" s="57"/>
      <c r="I23" s="57"/>
      <c r="J23" s="57"/>
      <c r="K23" s="57"/>
      <c r="L23" s="57"/>
    </row>
    <row r="24" spans="1:13" ht="33.950000000000003" customHeight="1" thickBot="1" x14ac:dyDescent="0.25">
      <c r="A24" s="69" t="s">
        <v>25</v>
      </c>
      <c r="B24" s="70"/>
      <c r="C24" s="70"/>
      <c r="D24" s="70"/>
      <c r="E24" s="70"/>
      <c r="F24" s="70"/>
      <c r="G24" s="70"/>
      <c r="H24" s="70"/>
      <c r="I24" s="70"/>
      <c r="J24" s="70"/>
      <c r="K24" s="70"/>
      <c r="L24" s="71"/>
    </row>
    <row r="25" spans="1:13" ht="26.45" customHeight="1" thickTop="1" thickBot="1" x14ac:dyDescent="0.25">
      <c r="A25" s="39" t="s">
        <v>32</v>
      </c>
      <c r="B25" s="40"/>
      <c r="C25" s="40"/>
      <c r="D25" s="40"/>
      <c r="E25" s="40"/>
      <c r="F25" s="40"/>
      <c r="G25" s="40"/>
      <c r="H25" s="40"/>
      <c r="I25" s="40"/>
      <c r="J25" s="40"/>
      <c r="K25" s="40"/>
      <c r="L25" s="40"/>
    </row>
    <row r="26" spans="1:13" ht="21.2" customHeight="1" thickTop="1" thickBot="1" x14ac:dyDescent="0.25">
      <c r="A26" s="32" t="s">
        <v>5</v>
      </c>
      <c r="B26" s="28"/>
      <c r="C26" s="28" t="s">
        <v>17</v>
      </c>
      <c r="D26" s="28"/>
      <c r="E26" s="28"/>
      <c r="F26" s="28"/>
      <c r="G26" s="28"/>
      <c r="H26" s="28"/>
      <c r="I26" s="28"/>
      <c r="J26" s="28"/>
      <c r="K26" s="28"/>
      <c r="L26" s="29"/>
    </row>
    <row r="27" spans="1:13" ht="21.2" customHeight="1" thickTop="1" thickBot="1" x14ac:dyDescent="0.25">
      <c r="A27" s="32" t="s">
        <v>6</v>
      </c>
      <c r="B27" s="28"/>
      <c r="C27" s="28" t="s">
        <v>17</v>
      </c>
      <c r="D27" s="28"/>
      <c r="E27" s="28"/>
      <c r="F27" s="28"/>
      <c r="G27" s="28"/>
      <c r="H27" s="28"/>
      <c r="I27" s="28"/>
      <c r="J27" s="28"/>
      <c r="K27" s="28"/>
      <c r="L27" s="29"/>
    </row>
    <row r="28" spans="1:13" ht="18" thickTop="1" x14ac:dyDescent="0.2">
      <c r="A28" s="5" t="s">
        <v>35</v>
      </c>
      <c r="B28" s="3"/>
      <c r="C28" s="30"/>
      <c r="D28" s="30"/>
      <c r="E28" s="30"/>
      <c r="F28" s="30"/>
      <c r="G28" s="30"/>
      <c r="H28" s="30"/>
      <c r="I28" s="30"/>
      <c r="J28" s="30"/>
      <c r="K28" s="30"/>
      <c r="L28" s="31"/>
    </row>
    <row r="29" spans="1:13" ht="28.5" customHeight="1" x14ac:dyDescent="0.3">
      <c r="A29" s="36" t="s">
        <v>7</v>
      </c>
      <c r="B29" s="37"/>
      <c r="C29" s="37"/>
      <c r="D29" s="37"/>
      <c r="E29" s="37"/>
      <c r="F29" s="37"/>
      <c r="G29" s="37"/>
      <c r="H29" s="37"/>
      <c r="I29" s="37"/>
      <c r="J29" s="37"/>
      <c r="K29" s="37"/>
      <c r="L29" s="38"/>
    </row>
    <row r="30" spans="1:13" ht="17.25" x14ac:dyDescent="0.2">
      <c r="A30" s="33" t="s">
        <v>33</v>
      </c>
      <c r="B30" s="34"/>
      <c r="C30" s="34"/>
      <c r="D30" s="34"/>
      <c r="E30" s="34"/>
      <c r="F30" s="34"/>
      <c r="G30" s="34"/>
      <c r="H30" s="34"/>
      <c r="I30" s="34"/>
      <c r="J30" s="34"/>
      <c r="K30" s="34"/>
      <c r="L30" s="35"/>
    </row>
    <row r="31" spans="1:13" ht="16.5" thickBot="1" x14ac:dyDescent="0.25">
      <c r="A31" s="25"/>
      <c r="B31" s="26"/>
      <c r="C31" s="26"/>
      <c r="D31" s="26"/>
      <c r="E31" s="26"/>
      <c r="F31" s="26"/>
      <c r="G31" s="26"/>
      <c r="H31" s="26"/>
      <c r="I31" s="26"/>
      <c r="J31" s="26"/>
      <c r="K31" s="26"/>
      <c r="L31" s="27"/>
    </row>
  </sheetData>
  <sheetProtection algorithmName="SHA-512" hashValue="wI5ayF0UxxninN06NUuA+d21viEuFSSP3TXhdpOAbqIj9qHQzkUawamQYqm+GG28j04wHAOlxPxNpUoj5jH9tg==" saltValue="B9MgPULsN7C27OpBmchVsQ==" spinCount="100000" sheet="1" objects="1" scenarios="1"/>
  <protectedRanges>
    <protectedRange sqref="E12:F17" name="DATOS_1"/>
  </protectedRanges>
  <mergeCells count="41">
    <mergeCell ref="K3:L4"/>
    <mergeCell ref="C5:J5"/>
    <mergeCell ref="A1:B2"/>
    <mergeCell ref="A3:B3"/>
    <mergeCell ref="A4:B4"/>
    <mergeCell ref="C1:J2"/>
    <mergeCell ref="C3:J3"/>
    <mergeCell ref="C4:J4"/>
    <mergeCell ref="K1:L2"/>
    <mergeCell ref="A26:B26"/>
    <mergeCell ref="A5:B5"/>
    <mergeCell ref="A6:B6"/>
    <mergeCell ref="A7:B7"/>
    <mergeCell ref="A8:B8"/>
    <mergeCell ref="A22:L22"/>
    <mergeCell ref="A18:F18"/>
    <mergeCell ref="C6:J6"/>
    <mergeCell ref="C7:J7"/>
    <mergeCell ref="C8:F8"/>
    <mergeCell ref="A21:L21"/>
    <mergeCell ref="K8:L8"/>
    <mergeCell ref="B10:B11"/>
    <mergeCell ref="A24:L24"/>
    <mergeCell ref="G8:J8"/>
    <mergeCell ref="C26:L26"/>
    <mergeCell ref="A25:L25"/>
    <mergeCell ref="A9:B9"/>
    <mergeCell ref="E10:L10"/>
    <mergeCell ref="C10:C11"/>
    <mergeCell ref="A10:A11"/>
    <mergeCell ref="C9:L9"/>
    <mergeCell ref="A20:L20"/>
    <mergeCell ref="A19:L19"/>
    <mergeCell ref="D10:D11"/>
    <mergeCell ref="A23:L23"/>
    <mergeCell ref="A31:L31"/>
    <mergeCell ref="C27:L27"/>
    <mergeCell ref="C28:L28"/>
    <mergeCell ref="A27:B27"/>
    <mergeCell ref="A30:L30"/>
    <mergeCell ref="A29:L29"/>
  </mergeCells>
  <conditionalFormatting sqref="H12:H17">
    <cfRule type="cellIs" dxfId="2" priority="4" operator="equal">
      <formula>L12</formula>
    </cfRule>
    <cfRule type="cellIs" dxfId="1" priority="5" operator="lessThan">
      <formula>L12</formula>
    </cfRule>
    <cfRule type="cellIs" dxfId="0" priority="6" operator="greaterThan">
      <formula>L12</formula>
    </cfRule>
  </conditionalFormatting>
  <hyperlinks>
    <hyperlink ref="A25:L25" r:id="rId1" display="Tener en cuenta los Valores Asociados al Contrato según el Estatuto Tributario Municipal"/>
  </hyperlinks>
  <printOptions horizontalCentered="1" verticalCentered="1"/>
  <pageMargins left="0.7" right="0.7" top="0.75" bottom="0.75" header="0.3" footer="0.3"/>
  <pageSetup paperSize="5" scale="30" orientation="landscape"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4:F4"/>
  <sheetViews>
    <sheetView workbookViewId="0">
      <selection activeCell="F4" sqref="F4"/>
    </sheetView>
  </sheetViews>
  <sheetFormatPr baseColWidth="10" defaultRowHeight="12.75" x14ac:dyDescent="0.2"/>
  <sheetData>
    <row r="4" spans="5:6" x14ac:dyDescent="0.2">
      <c r="E4">
        <f>138560*20%</f>
        <v>27712</v>
      </c>
      <c r="F4">
        <f>138560-E4</f>
        <v>110848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schemas.microsoft.com/office/2006/documentManagement/types"/>
    <ds:schemaRef ds:uri="http://www.w3.org/XML/1998/namespace"/>
    <ds:schemaRef ds:uri="http://purl.org/dc/elements/1.1/"/>
    <ds:schemaRef ds:uri="http://purl.org/dc/terms/"/>
    <ds:schemaRef ds:uri="http://schemas.openxmlformats.org/package/2006/metadata/core-properti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invitacion</vt:lpstr>
      <vt:lpstr>Hoja1</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USER</cp:lastModifiedBy>
  <cp:lastPrinted>2024-05-08T12:52:30Z</cp:lastPrinted>
  <dcterms:created xsi:type="dcterms:W3CDTF">2006-11-20T19:37:40Z</dcterms:created>
  <dcterms:modified xsi:type="dcterms:W3CDTF">2026-08-11T00:03:23Z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