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RO_CONTRATOS\Desktop\CONTRATACION 2026\1. ESTUDIOS DE MERCADO 2026\2. PLANEACION\5. ALQUILER DE VOLQUETAS\"/>
    </mc:Choice>
  </mc:AlternateContent>
  <xr:revisionPtr revIDLastSave="0" documentId="13_ncr:1_{E4BE6421-7A26-4DA4-BC53-438C7CC03D27}" xr6:coauthVersionLast="47" xr6:coauthVersionMax="47" xr10:uidLastSave="{00000000-0000-0000-0000-000000000000}"/>
  <bookViews>
    <workbookView xWindow="-120" yWindow="-120" windowWidth="29040" windowHeight="15840" xr2:uid="{EAB23ADB-25B1-402F-B8F7-A3E866594A67}"/>
  </bookViews>
  <sheets>
    <sheet name="Hoja 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X4" i="1" l="1"/>
  <c r="Y4" i="1"/>
  <c r="L4" i="1"/>
  <c r="M4" i="1" s="1"/>
  <c r="N4" i="1" s="1"/>
  <c r="G4" i="1"/>
  <c r="H4" i="1" s="1"/>
  <c r="I4" i="1" s="1"/>
  <c r="Q4" i="1"/>
  <c r="R4" i="1" s="1"/>
  <c r="S4" i="1" s="1"/>
  <c r="V4" i="1"/>
  <c r="U4" i="1"/>
  <c r="W4" i="1"/>
  <c r="T4" i="1"/>
  <c r="N5" i="1" l="1"/>
  <c r="S5" i="1"/>
  <c r="I5" i="1"/>
  <c r="Y5" i="1" l="1"/>
</calcChain>
</file>

<file path=xl/sharedStrings.xml><?xml version="1.0" encoding="utf-8"?>
<sst xmlns="http://schemas.openxmlformats.org/spreadsheetml/2006/main" count="39" uniqueCount="23">
  <si>
    <t>Ítem</t>
  </si>
  <si>
    <t>Unidad de medida</t>
  </si>
  <si>
    <t>Can</t>
  </si>
  <si>
    <t>Valor Unitario</t>
  </si>
  <si>
    <t>Valor IVA</t>
  </si>
  <si>
    <t>Descripción</t>
  </si>
  <si>
    <t>Unidad de Medida</t>
  </si>
  <si>
    <t>TOTALES</t>
  </si>
  <si>
    <t>(%) IVA</t>
  </si>
  <si>
    <t>Sub Total (Uni+IVA)</t>
  </si>
  <si>
    <t>Valor Total</t>
  </si>
  <si>
    <t>TOTAL</t>
  </si>
  <si>
    <t>MUNICIPIO DE ANAPOIMA</t>
  </si>
  <si>
    <r>
      <rPr>
        <b/>
        <sz val="8"/>
        <color theme="1"/>
        <rFont val="Calibri"/>
        <family val="2"/>
        <scheme val="minor"/>
      </rPr>
      <t xml:space="preserve">Elaboró: </t>
    </r>
    <r>
      <rPr>
        <sz val="8"/>
        <color theme="1"/>
        <rFont val="Calibri"/>
        <family val="2"/>
        <scheme val="minor"/>
      </rPr>
      <t>Camila Moreno Sánchez - Profesional Universitario - Secretaría de Contratación</t>
    </r>
  </si>
  <si>
    <r>
      <rPr>
        <b/>
        <sz val="8"/>
        <color theme="1"/>
        <rFont val="Calibri"/>
        <family val="2"/>
        <scheme val="minor"/>
      </rPr>
      <t xml:space="preserve">Aprobó: </t>
    </r>
    <r>
      <rPr>
        <sz val="8"/>
        <color theme="1"/>
        <rFont val="Calibri"/>
        <family val="2"/>
        <scheme val="minor"/>
      </rPr>
      <t>Yaned Garzón Chaparro - Secretaria de Despacho - Secretaría de Contratación</t>
    </r>
  </si>
  <si>
    <t>PRESUPUESTO OFICIAL ALCALDÍA DE ANAPOIMA</t>
  </si>
  <si>
    <t>MINIMA 2026</t>
  </si>
  <si>
    <t xml:space="preserve">• Capacidad de carga: Mínimo 7 m³.
• Tipo de volqueta: Basculante, con sistema de descarga hidráulico.
• Material de la tolva: Acero reforzado, resistente a materiales abrasivos.
• Chasis: Rígido, adecuado para terrenos irregulares.
• llantas: Resistentes para trabajo en obra y caminos sin pavimentar.
• Condiciones del servicio:
- Disponibilidad de operación en terrenos irregulares y vías sin pavimentar.
- Cumplimiento con normativa ambiental y de seguridad para el transporte de escombros y materiales de excavación.
Soat, tecnomecanica, y matricula vigentes
</t>
  </si>
  <si>
    <t>M3 por Km</t>
  </si>
  <si>
    <t>Cotización RECEBERA LA RIOJA</t>
  </si>
  <si>
    <t>Cotización JOSE ALLENDE SANCHEZ</t>
  </si>
  <si>
    <t>Cotización JEISSON DUVAN GARZON CAVIEDES</t>
  </si>
  <si>
    <t>Valor Unitario IMPUESTOS INCLUIDOS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</si>
</sst>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&quot;$&quot;\ * #,##0.00_-;\-&quot;$&quot;\ * #,##0.00_-;_-&quot;$&quot;\ * &quot;-&quot;??_-;_-@_-"/>
    <numFmt numFmtId="165" formatCode="&quot;$&quot;\ #,##0"/>
    <numFmt numFmtId="166" formatCode="_-&quot;$&quot;\ * #,##0_-;\-&quot;$&quot;\ * #,##0_-;_-&quot;$&quot;\ * &quot;-&quot;??_-;_-@_-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color rgb="FF000000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rgb="FF000000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EBFFEB"/>
        <bgColor indexed="64"/>
      </patternFill>
    </fill>
    <fill>
      <patternFill patternType="solid">
        <fgColor rgb="FFFFFFC9"/>
        <bgColor indexed="64"/>
      </patternFill>
    </fill>
    <fill>
      <patternFill patternType="solid">
        <fgColor theme="5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74">
    <xf numFmtId="0" fontId="0" fillId="0" borderId="0" xfId="0"/>
    <xf numFmtId="0" fontId="3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4" fillId="2" borderId="0" xfId="0" applyFont="1" applyFill="1"/>
    <xf numFmtId="0" fontId="4" fillId="2" borderId="0" xfId="0" applyFont="1" applyFill="1" applyAlignment="1">
      <alignment horizontal="center" wrapText="1"/>
    </xf>
    <xf numFmtId="0" fontId="5" fillId="2" borderId="1" xfId="0" applyFont="1" applyFill="1" applyBorder="1" applyAlignment="1">
      <alignment vertical="center" wrapText="1"/>
    </xf>
    <xf numFmtId="0" fontId="2" fillId="2" borderId="0" xfId="0" applyFont="1" applyFill="1"/>
    <xf numFmtId="0" fontId="4" fillId="2" borderId="0" xfId="0" applyFont="1" applyFill="1" applyAlignment="1">
      <alignment horizontal="center" vertical="center"/>
    </xf>
    <xf numFmtId="166" fontId="4" fillId="2" borderId="0" xfId="2" applyNumberFormat="1" applyFont="1" applyFill="1" applyAlignment="1">
      <alignment horizontal="center" vertical="center"/>
    </xf>
    <xf numFmtId="0" fontId="4" fillId="2" borderId="0" xfId="0" applyFont="1" applyFill="1" applyAlignment="1">
      <alignment vertical="center"/>
    </xf>
    <xf numFmtId="9" fontId="4" fillId="2" borderId="0" xfId="0" applyNumberFormat="1" applyFont="1" applyFill="1" applyAlignment="1">
      <alignment vertical="center"/>
    </xf>
    <xf numFmtId="0" fontId="2" fillId="3" borderId="7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3" borderId="8" xfId="0" applyFont="1" applyFill="1" applyBorder="1" applyAlignment="1">
      <alignment horizontal="center" vertical="center" wrapText="1"/>
    </xf>
    <xf numFmtId="0" fontId="3" fillId="3" borderId="7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vertical="center" wrapText="1"/>
    </xf>
    <xf numFmtId="0" fontId="5" fillId="3" borderId="1" xfId="0" applyFont="1" applyFill="1" applyBorder="1" applyAlignment="1">
      <alignment horizontal="center" vertical="center"/>
    </xf>
    <xf numFmtId="166" fontId="3" fillId="4" borderId="7" xfId="2" applyNumberFormat="1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2" fillId="4" borderId="8" xfId="0" applyFont="1" applyFill="1" applyBorder="1" applyAlignment="1">
      <alignment horizontal="center" vertical="center" wrapText="1"/>
    </xf>
    <xf numFmtId="9" fontId="5" fillId="4" borderId="1" xfId="1" applyFont="1" applyFill="1" applyBorder="1" applyAlignment="1">
      <alignment horizontal="center" vertical="center"/>
    </xf>
    <xf numFmtId="166" fontId="3" fillId="5" borderId="7" xfId="2" applyNumberFormat="1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9" fontId="5" fillId="5" borderId="1" xfId="1" applyFont="1" applyFill="1" applyBorder="1" applyAlignment="1">
      <alignment horizontal="center" vertical="center"/>
    </xf>
    <xf numFmtId="165" fontId="4" fillId="4" borderId="7" xfId="2" applyNumberFormat="1" applyFont="1" applyFill="1" applyBorder="1" applyAlignment="1">
      <alignment horizontal="right" vertical="center"/>
    </xf>
    <xf numFmtId="165" fontId="4" fillId="4" borderId="1" xfId="2" applyNumberFormat="1" applyFont="1" applyFill="1" applyBorder="1" applyAlignment="1">
      <alignment horizontal="right" vertical="center"/>
    </xf>
    <xf numFmtId="165" fontId="4" fillId="4" borderId="8" xfId="2" applyNumberFormat="1" applyFont="1" applyFill="1" applyBorder="1" applyAlignment="1">
      <alignment horizontal="right" vertical="center"/>
    </xf>
    <xf numFmtId="165" fontId="4" fillId="5" borderId="7" xfId="2" applyNumberFormat="1" applyFont="1" applyFill="1" applyBorder="1" applyAlignment="1">
      <alignment horizontal="right" vertical="center"/>
    </xf>
    <xf numFmtId="165" fontId="4" fillId="5" borderId="1" xfId="2" applyNumberFormat="1" applyFont="1" applyFill="1" applyBorder="1" applyAlignment="1">
      <alignment horizontal="right" vertical="center"/>
    </xf>
    <xf numFmtId="165" fontId="2" fillId="4" borderId="9" xfId="0" applyNumberFormat="1" applyFont="1" applyFill="1" applyBorder="1" applyAlignment="1">
      <alignment horizontal="right" vertical="center"/>
    </xf>
    <xf numFmtId="166" fontId="3" fillId="3" borderId="1" xfId="2" applyNumberFormat="1" applyFont="1" applyFill="1" applyBorder="1" applyAlignment="1">
      <alignment horizontal="center" vertical="center" wrapText="1"/>
    </xf>
    <xf numFmtId="165" fontId="4" fillId="3" borderId="1" xfId="2" applyNumberFormat="1" applyFont="1" applyFill="1" applyBorder="1" applyAlignment="1">
      <alignment horizontal="right" vertical="center"/>
    </xf>
    <xf numFmtId="165" fontId="4" fillId="3" borderId="8" xfId="2" applyNumberFormat="1" applyFont="1" applyFill="1" applyBorder="1" applyAlignment="1">
      <alignment horizontal="right" vertical="center"/>
    </xf>
    <xf numFmtId="165" fontId="2" fillId="3" borderId="9" xfId="2" applyNumberFormat="1" applyFont="1" applyFill="1" applyBorder="1" applyAlignment="1">
      <alignment horizontal="right" vertical="center"/>
    </xf>
    <xf numFmtId="0" fontId="2" fillId="5" borderId="8" xfId="0" applyFont="1" applyFill="1" applyBorder="1" applyAlignment="1">
      <alignment horizontal="center" vertical="center" wrapText="1"/>
    </xf>
    <xf numFmtId="165" fontId="4" fillId="5" borderId="8" xfId="2" applyNumberFormat="1" applyFont="1" applyFill="1" applyBorder="1" applyAlignment="1">
      <alignment horizontal="right" vertical="center"/>
    </xf>
    <xf numFmtId="165" fontId="2" fillId="5" borderId="9" xfId="0" applyNumberFormat="1" applyFont="1" applyFill="1" applyBorder="1" applyAlignment="1">
      <alignment horizontal="right" vertical="center"/>
    </xf>
    <xf numFmtId="0" fontId="4" fillId="2" borderId="1" xfId="0" applyFont="1" applyFill="1" applyBorder="1"/>
    <xf numFmtId="166" fontId="3" fillId="6" borderId="7" xfId="2" applyNumberFormat="1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 vertical="center" wrapText="1"/>
    </xf>
    <xf numFmtId="0" fontId="2" fillId="6" borderId="8" xfId="0" applyFont="1" applyFill="1" applyBorder="1" applyAlignment="1">
      <alignment horizontal="center" vertical="center" wrapText="1"/>
    </xf>
    <xf numFmtId="165" fontId="4" fillId="6" borderId="7" xfId="2" applyNumberFormat="1" applyFont="1" applyFill="1" applyBorder="1" applyAlignment="1">
      <alignment horizontal="right" vertical="center"/>
    </xf>
    <xf numFmtId="9" fontId="5" fillId="6" borderId="1" xfId="1" applyFont="1" applyFill="1" applyBorder="1" applyAlignment="1">
      <alignment horizontal="center" vertical="center"/>
    </xf>
    <xf numFmtId="165" fontId="4" fillId="6" borderId="1" xfId="2" applyNumberFormat="1" applyFont="1" applyFill="1" applyBorder="1" applyAlignment="1">
      <alignment horizontal="right" vertical="center"/>
    </xf>
    <xf numFmtId="165" fontId="4" fillId="6" borderId="8" xfId="2" applyNumberFormat="1" applyFont="1" applyFill="1" applyBorder="1" applyAlignment="1">
      <alignment horizontal="right" vertical="center"/>
    </xf>
    <xf numFmtId="165" fontId="2" fillId="6" borderId="9" xfId="0" applyNumberFormat="1" applyFont="1" applyFill="1" applyBorder="1" applyAlignment="1">
      <alignment horizontal="right" vertical="center"/>
    </xf>
    <xf numFmtId="164" fontId="4" fillId="0" borderId="1" xfId="2" applyFont="1" applyFill="1" applyBorder="1"/>
    <xf numFmtId="0" fontId="2" fillId="2" borderId="0" xfId="0" applyFont="1" applyFill="1" applyAlignment="1">
      <alignment horizontal="center" vertical="center"/>
    </xf>
    <xf numFmtId="0" fontId="6" fillId="2" borderId="0" xfId="0" applyFont="1" applyFill="1" applyAlignment="1">
      <alignment horizontal="right" vertical="center"/>
    </xf>
    <xf numFmtId="0" fontId="2" fillId="2" borderId="3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2" fillId="5" borderId="4" xfId="0" applyFont="1" applyFill="1" applyBorder="1" applyAlignment="1">
      <alignment horizontal="center" vertical="center"/>
    </xf>
    <xf numFmtId="0" fontId="2" fillId="5" borderId="5" xfId="0" applyFont="1" applyFill="1" applyBorder="1" applyAlignment="1">
      <alignment horizontal="center" vertical="center"/>
    </xf>
    <xf numFmtId="0" fontId="2" fillId="5" borderId="6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165" fontId="2" fillId="3" borderId="10" xfId="0" applyNumberFormat="1" applyFont="1" applyFill="1" applyBorder="1" applyAlignment="1">
      <alignment horizontal="right" vertical="center"/>
    </xf>
    <xf numFmtId="165" fontId="2" fillId="3" borderId="11" xfId="0" applyNumberFormat="1" applyFont="1" applyFill="1" applyBorder="1" applyAlignment="1">
      <alignment horizontal="right" vertical="center"/>
    </xf>
    <xf numFmtId="0" fontId="2" fillId="4" borderId="10" xfId="0" applyFont="1" applyFill="1" applyBorder="1" applyAlignment="1">
      <alignment horizontal="right" vertical="center"/>
    </xf>
    <xf numFmtId="0" fontId="2" fillId="4" borderId="11" xfId="0" applyFont="1" applyFill="1" applyBorder="1" applyAlignment="1">
      <alignment horizontal="right" vertical="center"/>
    </xf>
    <xf numFmtId="0" fontId="2" fillId="5" borderId="10" xfId="0" applyFont="1" applyFill="1" applyBorder="1" applyAlignment="1">
      <alignment horizontal="right" vertical="center"/>
    </xf>
    <xf numFmtId="0" fontId="2" fillId="5" borderId="11" xfId="0" applyFont="1" applyFill="1" applyBorder="1" applyAlignment="1">
      <alignment horizontal="right" vertical="center"/>
    </xf>
    <xf numFmtId="0" fontId="2" fillId="4" borderId="4" xfId="0" applyFont="1" applyFill="1" applyBorder="1" applyAlignment="1">
      <alignment horizontal="center" vertical="center"/>
    </xf>
    <xf numFmtId="0" fontId="2" fillId="4" borderId="5" xfId="0" applyFont="1" applyFill="1" applyBorder="1" applyAlignment="1">
      <alignment horizontal="center" vertical="center"/>
    </xf>
    <xf numFmtId="0" fontId="2" fillId="4" borderId="6" xfId="0" applyFont="1" applyFill="1" applyBorder="1" applyAlignment="1">
      <alignment horizontal="center" vertical="center"/>
    </xf>
    <xf numFmtId="0" fontId="2" fillId="6" borderId="4" xfId="0" applyFont="1" applyFill="1" applyBorder="1" applyAlignment="1">
      <alignment horizontal="center" vertical="center"/>
    </xf>
    <xf numFmtId="0" fontId="2" fillId="6" borderId="5" xfId="0" applyFont="1" applyFill="1" applyBorder="1" applyAlignment="1">
      <alignment horizontal="center" vertical="center"/>
    </xf>
    <xf numFmtId="0" fontId="2" fillId="6" borderId="6" xfId="0" applyFont="1" applyFill="1" applyBorder="1" applyAlignment="1">
      <alignment horizontal="center" vertical="center"/>
    </xf>
    <xf numFmtId="0" fontId="2" fillId="6" borderId="10" xfId="0" applyFont="1" applyFill="1" applyBorder="1" applyAlignment="1">
      <alignment horizontal="right" vertical="center"/>
    </xf>
    <xf numFmtId="0" fontId="2" fillId="6" borderId="11" xfId="0" applyFont="1" applyFill="1" applyBorder="1" applyAlignment="1">
      <alignment horizontal="right" vertical="center"/>
    </xf>
  </cellXfs>
  <cellStyles count="3">
    <cellStyle name="Moneda" xfId="2" builtinId="4"/>
    <cellStyle name="Normal" xfId="0" builtinId="0"/>
    <cellStyle name="Porcentaje" xfId="1" builtinId="5"/>
  </cellStyles>
  <dxfs count="0"/>
  <tableStyles count="0" defaultTableStyle="TableStyleMedium2" defaultPivotStyle="PivotStyleLight16"/>
  <colors>
    <mruColors>
      <color rgb="FFFFFFC9"/>
      <color rgb="FFEBFFEB"/>
      <color rgb="FFE4F1FC"/>
      <color rgb="FFFFFFB7"/>
      <color rgb="FFE5FFE5"/>
      <color rgb="FFCC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347499</xdr:colOff>
      <xdr:row>0</xdr:row>
      <xdr:rowOff>0</xdr:rowOff>
    </xdr:from>
    <xdr:to>
      <xdr:col>1</xdr:col>
      <xdr:colOff>863163</xdr:colOff>
      <xdr:row>0</xdr:row>
      <xdr:rowOff>605747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6C5E931-5D09-EB59-71D0-20F90D761FF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3249" y="0"/>
          <a:ext cx="515664" cy="605747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24</xdr:col>
      <xdr:colOff>0</xdr:colOff>
      <xdr:row>0</xdr:row>
      <xdr:rowOff>0</xdr:rowOff>
    </xdr:from>
    <xdr:to>
      <xdr:col>24</xdr:col>
      <xdr:colOff>515664</xdr:colOff>
      <xdr:row>0</xdr:row>
      <xdr:rowOff>605747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6759AAE8-4717-4F14-9020-38AEE527C7E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20800" y="0"/>
          <a:ext cx="515664" cy="605747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45FBF4-C4FD-4BC7-8F7E-D2741413FF89}">
  <dimension ref="A1:Y10"/>
  <sheetViews>
    <sheetView tabSelected="1" zoomScaleNormal="100" workbookViewId="0">
      <selection activeCell="X4" sqref="X4"/>
    </sheetView>
  </sheetViews>
  <sheetFormatPr baseColWidth="10" defaultColWidth="11.5703125" defaultRowHeight="12.75" x14ac:dyDescent="0.2"/>
  <cols>
    <col min="1" max="1" width="4.28515625" style="4" customWidth="1"/>
    <col min="2" max="2" width="27.5703125" style="4" customWidth="1"/>
    <col min="3" max="3" width="9.5703125" style="8" customWidth="1"/>
    <col min="4" max="4" width="6.42578125" style="8" customWidth="1"/>
    <col min="5" max="5" width="9" style="9" customWidth="1"/>
    <col min="6" max="6" width="5.28515625" style="8" customWidth="1"/>
    <col min="7" max="7" width="7.7109375" style="8" customWidth="1"/>
    <col min="8" max="8" width="10.28515625" style="8" customWidth="1"/>
    <col min="9" max="9" width="10.7109375" style="8" customWidth="1"/>
    <col min="10" max="10" width="10" style="8" customWidth="1"/>
    <col min="11" max="11" width="6.7109375" style="8" customWidth="1"/>
    <col min="12" max="12" width="7.85546875" style="8" customWidth="1"/>
    <col min="13" max="14" width="11.140625" style="8" customWidth="1"/>
    <col min="15" max="15" width="10.28515625" style="10" customWidth="1"/>
    <col min="16" max="16" width="6.140625" style="11" customWidth="1"/>
    <col min="17" max="17" width="7.28515625" style="10" customWidth="1"/>
    <col min="18" max="18" width="10.85546875" style="10" customWidth="1"/>
    <col min="19" max="19" width="12" style="10" customWidth="1"/>
    <col min="20" max="20" width="6.28515625" style="10" customWidth="1"/>
    <col min="21" max="21" width="23.5703125" style="10" customWidth="1"/>
    <col min="22" max="22" width="11.5703125" style="10"/>
    <col min="23" max="23" width="5.5703125" style="4" customWidth="1"/>
    <col min="24" max="24" width="12.7109375" style="4" customWidth="1"/>
    <col min="25" max="25" width="15.140625" style="4" customWidth="1"/>
    <col min="26" max="16384" width="11.5703125" style="4"/>
  </cols>
  <sheetData>
    <row r="1" spans="1:25" ht="49.5" customHeight="1" thickBot="1" x14ac:dyDescent="0.25">
      <c r="C1" s="48" t="s">
        <v>12</v>
      </c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48"/>
      <c r="Y1" s="10"/>
    </row>
    <row r="2" spans="1:25" ht="26.25" customHeight="1" x14ac:dyDescent="0.2">
      <c r="A2" s="51" t="s">
        <v>0</v>
      </c>
      <c r="B2" s="51" t="s">
        <v>5</v>
      </c>
      <c r="C2" s="52" t="s">
        <v>1</v>
      </c>
      <c r="D2" s="53" t="s">
        <v>2</v>
      </c>
      <c r="E2" s="66" t="s">
        <v>19</v>
      </c>
      <c r="F2" s="67"/>
      <c r="G2" s="67"/>
      <c r="H2" s="67"/>
      <c r="I2" s="68"/>
      <c r="J2" s="69" t="s">
        <v>20</v>
      </c>
      <c r="K2" s="70"/>
      <c r="L2" s="70"/>
      <c r="M2" s="70"/>
      <c r="N2" s="71"/>
      <c r="O2" s="54" t="s">
        <v>21</v>
      </c>
      <c r="P2" s="55"/>
      <c r="Q2" s="55"/>
      <c r="R2" s="55"/>
      <c r="S2" s="56"/>
      <c r="T2" s="57" t="s">
        <v>15</v>
      </c>
      <c r="U2" s="58"/>
      <c r="V2" s="58"/>
      <c r="W2" s="58"/>
      <c r="X2" s="58"/>
      <c r="Y2" s="59"/>
    </row>
    <row r="3" spans="1:25" s="5" customFormat="1" ht="38.25" x14ac:dyDescent="0.2">
      <c r="A3" s="51"/>
      <c r="B3" s="51"/>
      <c r="C3" s="52"/>
      <c r="D3" s="53"/>
      <c r="E3" s="18" t="s">
        <v>3</v>
      </c>
      <c r="F3" s="19" t="s">
        <v>8</v>
      </c>
      <c r="G3" s="19" t="s">
        <v>4</v>
      </c>
      <c r="H3" s="19" t="s">
        <v>9</v>
      </c>
      <c r="I3" s="20" t="s">
        <v>10</v>
      </c>
      <c r="J3" s="39" t="s">
        <v>3</v>
      </c>
      <c r="K3" s="40" t="s">
        <v>8</v>
      </c>
      <c r="L3" s="40" t="s">
        <v>4</v>
      </c>
      <c r="M3" s="40" t="s">
        <v>9</v>
      </c>
      <c r="N3" s="41" t="s">
        <v>10</v>
      </c>
      <c r="O3" s="22" t="s">
        <v>3</v>
      </c>
      <c r="P3" s="23" t="s">
        <v>8</v>
      </c>
      <c r="Q3" s="23" t="s">
        <v>4</v>
      </c>
      <c r="R3" s="23" t="s">
        <v>9</v>
      </c>
      <c r="S3" s="35" t="s">
        <v>10</v>
      </c>
      <c r="T3" s="12" t="s">
        <v>0</v>
      </c>
      <c r="U3" s="13" t="s">
        <v>5</v>
      </c>
      <c r="V3" s="13" t="s">
        <v>6</v>
      </c>
      <c r="W3" s="13" t="s">
        <v>2</v>
      </c>
      <c r="X3" s="31" t="s">
        <v>22</v>
      </c>
      <c r="Y3" s="14" t="s">
        <v>10</v>
      </c>
    </row>
    <row r="4" spans="1:25" ht="12" customHeight="1" x14ac:dyDescent="0.2">
      <c r="A4" s="1">
        <v>1</v>
      </c>
      <c r="B4" s="6" t="s">
        <v>17</v>
      </c>
      <c r="C4" s="2" t="s">
        <v>18</v>
      </c>
      <c r="D4" s="3">
        <v>1</v>
      </c>
      <c r="E4" s="25">
        <v>3500</v>
      </c>
      <c r="F4" s="21">
        <v>0</v>
      </c>
      <c r="G4" s="26">
        <f>E4*F4</f>
        <v>0</v>
      </c>
      <c r="H4" s="26">
        <f>E4+G4</f>
        <v>3500</v>
      </c>
      <c r="I4" s="27">
        <f>H4*D4</f>
        <v>3500</v>
      </c>
      <c r="J4" s="42">
        <v>3500</v>
      </c>
      <c r="K4" s="43"/>
      <c r="L4" s="44">
        <f>J4*K4</f>
        <v>0</v>
      </c>
      <c r="M4" s="44">
        <f>J4+L4</f>
        <v>3500</v>
      </c>
      <c r="N4" s="45">
        <f>M4*D4</f>
        <v>3500</v>
      </c>
      <c r="O4" s="28">
        <v>3500</v>
      </c>
      <c r="P4" s="24"/>
      <c r="Q4" s="29">
        <f>O4*P4</f>
        <v>0</v>
      </c>
      <c r="R4" s="29">
        <f>O4+Q4</f>
        <v>3500</v>
      </c>
      <c r="S4" s="36">
        <f>R4*D4</f>
        <v>3500</v>
      </c>
      <c r="T4" s="15">
        <f t="shared" ref="T4:W4" si="0">+A4</f>
        <v>1</v>
      </c>
      <c r="U4" s="16" t="str">
        <f t="shared" si="0"/>
        <v xml:space="preserve">• Capacidad de carga: Mínimo 7 m³.
• Tipo de volqueta: Basculante, con sistema de descarga hidráulico.
• Material de la tolva: Acero reforzado, resistente a materiales abrasivos.
• Chasis: Rígido, adecuado para terrenos irregulares.
• llantas: Resistentes para trabajo en obra y caminos sin pavimentar.
• Condiciones del servicio:
- Disponibilidad de operación en terrenos irregulares y vías sin pavimentar.
- Cumplimiento con normativa ambiental y de seguridad para el transporte de escombros y materiales de excavación.
Soat, tecnomecanica, y matricula vigentes
</v>
      </c>
      <c r="V4" s="17" t="str">
        <f t="shared" si="0"/>
        <v>M3 por Km</v>
      </c>
      <c r="W4" s="17">
        <f t="shared" si="0"/>
        <v>1</v>
      </c>
      <c r="X4" s="32">
        <f>MIN(H4,M4,R4)</f>
        <v>3500</v>
      </c>
      <c r="Y4" s="33">
        <f>+W4*X4</f>
        <v>3500</v>
      </c>
    </row>
    <row r="5" spans="1:25" s="7" customFormat="1" ht="15.75" customHeight="1" thickBot="1" x14ac:dyDescent="0.25">
      <c r="A5" s="50"/>
      <c r="B5" s="50"/>
      <c r="C5" s="50"/>
      <c r="D5" s="50"/>
      <c r="E5" s="62" t="s">
        <v>11</v>
      </c>
      <c r="F5" s="63"/>
      <c r="G5" s="63"/>
      <c r="H5" s="63"/>
      <c r="I5" s="30">
        <f>SUM(I4:I4)</f>
        <v>3500</v>
      </c>
      <c r="J5" s="72" t="s">
        <v>11</v>
      </c>
      <c r="K5" s="73"/>
      <c r="L5" s="73"/>
      <c r="M5" s="73"/>
      <c r="N5" s="46">
        <f>SUM(N4:N4)</f>
        <v>3500</v>
      </c>
      <c r="O5" s="64" t="s">
        <v>11</v>
      </c>
      <c r="P5" s="65"/>
      <c r="Q5" s="65"/>
      <c r="R5" s="65"/>
      <c r="S5" s="37">
        <f>SUM(S4:S4)</f>
        <v>3500</v>
      </c>
      <c r="T5" s="60" t="s">
        <v>7</v>
      </c>
      <c r="U5" s="61"/>
      <c r="V5" s="61"/>
      <c r="W5" s="61"/>
      <c r="X5" s="61"/>
      <c r="Y5" s="34">
        <f>SUM(Y4:Y4)</f>
        <v>3500</v>
      </c>
    </row>
    <row r="7" spans="1:25" x14ac:dyDescent="0.2">
      <c r="X7" s="38" t="s">
        <v>16</v>
      </c>
      <c r="Y7" s="47">
        <v>49025340</v>
      </c>
    </row>
    <row r="9" spans="1:25" x14ac:dyDescent="0.2">
      <c r="T9" s="49" t="s">
        <v>13</v>
      </c>
      <c r="U9" s="49"/>
      <c r="V9" s="49"/>
      <c r="W9" s="49"/>
      <c r="X9" s="49"/>
      <c r="Y9" s="49"/>
    </row>
    <row r="10" spans="1:25" x14ac:dyDescent="0.2">
      <c r="T10" s="49" t="s">
        <v>14</v>
      </c>
      <c r="U10" s="49"/>
      <c r="V10" s="49"/>
      <c r="W10" s="49"/>
      <c r="X10" s="49"/>
      <c r="Y10" s="49"/>
    </row>
  </sheetData>
  <mergeCells count="16">
    <mergeCell ref="T10:Y10"/>
    <mergeCell ref="O2:S2"/>
    <mergeCell ref="T2:Y2"/>
    <mergeCell ref="T5:X5"/>
    <mergeCell ref="E5:H5"/>
    <mergeCell ref="O5:R5"/>
    <mergeCell ref="E2:I2"/>
    <mergeCell ref="J2:N2"/>
    <mergeCell ref="J5:M5"/>
    <mergeCell ref="C1:X1"/>
    <mergeCell ref="T9:Y9"/>
    <mergeCell ref="A5:D5"/>
    <mergeCell ref="A2:A3"/>
    <mergeCell ref="B2:B3"/>
    <mergeCell ref="C2:C3"/>
    <mergeCell ref="D2:D3"/>
  </mergeCells>
  <pageMargins left="0.7" right="0.7" top="0.75" bottom="0.75" header="0.3" footer="0.3"/>
  <pageSetup paperSize="281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 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TECNICO CONTRATOS</dc:creator>
  <cp:lastModifiedBy>Anapoima cundinamarca</cp:lastModifiedBy>
  <cp:lastPrinted>2024-06-27T14:35:37Z</cp:lastPrinted>
  <dcterms:created xsi:type="dcterms:W3CDTF">2024-04-30T17:30:21Z</dcterms:created>
  <dcterms:modified xsi:type="dcterms:W3CDTF">2026-03-25T14:27:43Z</dcterms:modified>
</cp:coreProperties>
</file>