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D7298996-695A-46A2-99E1-D8E059D8D81E}" xr6:coauthVersionLast="47" xr6:coauthVersionMax="47" xr10:uidLastSave="{00000000-0000-0000-0000-000000000000}"/>
  <bookViews>
    <workbookView xWindow="-108" yWindow="-108" windowWidth="23256" windowHeight="12456" xr2:uid="{1CDD46AD-F735-4617-B41C-A90BCEDAE616}"/>
  </bookViews>
  <sheets>
    <sheet name="Hoja8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3" i="1"/>
  <c r="F42" i="1"/>
  <c r="F41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D12" i="1"/>
  <c r="F12" i="1" s="1"/>
  <c r="F11" i="1"/>
  <c r="F10" i="1"/>
  <c r="F9" i="1"/>
  <c r="F8" i="1"/>
  <c r="F7" i="1"/>
  <c r="F6" i="1"/>
  <c r="F5" i="1"/>
  <c r="F4" i="1"/>
  <c r="F3" i="1"/>
  <c r="F64" i="1" s="1"/>
  <c r="F67" i="1" l="1"/>
  <c r="F68" i="1" s="1"/>
  <c r="F66" i="1"/>
  <c r="F65" i="1"/>
  <c r="F69" i="1" s="1"/>
</calcChain>
</file>

<file path=xl/sharedStrings.xml><?xml version="1.0" encoding="utf-8"?>
<sst xmlns="http://schemas.openxmlformats.org/spreadsheetml/2006/main" count="190" uniqueCount="140">
  <si>
    <t>CAPITULO</t>
  </si>
  <si>
    <t>DESCRIPCIÓN</t>
  </si>
  <si>
    <t>UND</t>
  </si>
  <si>
    <t>VLR UNT</t>
  </si>
  <si>
    <t>CANTIDAD</t>
  </si>
  <si>
    <t>VLR TOTAL</t>
  </si>
  <si>
    <t>OBRAS CIVILES</t>
  </si>
  <si>
    <t>1.1</t>
  </si>
  <si>
    <t>TRAZADO Y REPLANTEO</t>
  </si>
  <si>
    <t>M2</t>
  </si>
  <si>
    <t>1.2</t>
  </si>
  <si>
    <t>DEMOLICIÓN MUROS SENCILLOS</t>
  </si>
  <si>
    <t>1.3</t>
  </si>
  <si>
    <t>DEMOLICIÓN MUROS DOBLES</t>
  </si>
  <si>
    <t>1.4</t>
  </si>
  <si>
    <t>DEMOLICIÓN MECANICA PISO ESPESOR HASTA 0.10 M</t>
  </si>
  <si>
    <t>1.5</t>
  </si>
  <si>
    <t>DEMOLICIÓN  ANDENES MENORES DE 50CM</t>
  </si>
  <si>
    <t>ML</t>
  </si>
  <si>
    <t>1.6</t>
  </si>
  <si>
    <t>DEMOLICIÓN  ANDENES</t>
  </si>
  <si>
    <t>1.7</t>
  </si>
  <si>
    <t>DEMOLICION BORDILLOS EN CONCRETO EXISTENTES</t>
  </si>
  <si>
    <t>1.8</t>
  </si>
  <si>
    <t>CAMA EN ARENA ESPESOR 0.10MT</t>
  </si>
  <si>
    <t>M3</t>
  </si>
  <si>
    <t>1.9</t>
  </si>
  <si>
    <t>BORDILLOS DE 0.15X0.30, CONCRETO 3.000 PSI-INCL. 3.72 KG DE REFUERZO EN ACERO</t>
  </si>
  <si>
    <t>1.10</t>
  </si>
  <si>
    <t>CONSTRUCCIÓN DE PLACA E:7CM, INCL PERFILACIÓN Y MALLA ELECTROSOLDADA</t>
  </si>
  <si>
    <t>PAISAJISMO</t>
  </si>
  <si>
    <t>2.1</t>
  </si>
  <si>
    <t>ESTUDISOS PREVIOS, LEVANTAMIENTO TOPOGRÁFICO Y DISEÑO PAISAJISTICO.</t>
  </si>
  <si>
    <t>2.2</t>
  </si>
  <si>
    <t>SUMINISTRO, TRANSPORTE Y SIEMBRA  DE EUPHORIA MILLI H:20CM</t>
  </si>
  <si>
    <t>Und</t>
  </si>
  <si>
    <t>2.3</t>
  </si>
  <si>
    <t>SUMINISTRO, TRANSPORTE Y SIEMBRA  DE DIANELLA H:25CM</t>
  </si>
  <si>
    <t>2.4</t>
  </si>
  <si>
    <t>SUMINISTRO, TRANSPORTE Y SIEMBRA  DE MANGLE PLATEADO H:35CM</t>
  </si>
  <si>
    <t>2.5</t>
  </si>
  <si>
    <t>SUMINISTRO, TRANSPORTE Y SIEMBRA  DE CRINUM ASIATICUM H: 30CM</t>
  </si>
  <si>
    <t>2.6</t>
  </si>
  <si>
    <t>SUMINISTRO, TRANSPORTE Y SIEMBRA  DE PALMA ARECA H: 1MT</t>
  </si>
  <si>
    <t>2.7</t>
  </si>
  <si>
    <t>SUMINISTRO, TRANSPORTE Y SIEMBRA  DE GRAMA JAPONICA TIPO ZOYSIA</t>
  </si>
  <si>
    <t>2.8</t>
  </si>
  <si>
    <t>PIEDRA DECORATIVA BLANCA 1/4"</t>
  </si>
  <si>
    <t>2.9</t>
  </si>
  <si>
    <t>PIEDRA DECORATIVA MIXTA 1/4"</t>
  </si>
  <si>
    <t>2.10</t>
  </si>
  <si>
    <t>REMOCIÓN DE COBERTURA VEGETAL EXISTENTE</t>
  </si>
  <si>
    <t>2.11</t>
  </si>
  <si>
    <t>EXCAVACIÓN</t>
  </si>
  <si>
    <t>2.12</t>
  </si>
  <si>
    <t>GEOTEXTIL NT 1600</t>
  </si>
  <si>
    <t>2.13</t>
  </si>
  <si>
    <t>SUMINISTRO Y COLOCACION DE TIERRA NEGRA</t>
  </si>
  <si>
    <t>2.14</t>
  </si>
  <si>
    <t xml:space="preserve">SUMINISTRO Y SIEMBRA DE AGAVE DESMETTIANA </t>
  </si>
  <si>
    <t>2.15</t>
  </si>
  <si>
    <t>PERFIL DE SEPARACIÓN PLASTICO</t>
  </si>
  <si>
    <t>Ml</t>
  </si>
  <si>
    <t>2.16</t>
  </si>
  <si>
    <t>ACOPIO Y RETIRO DE PRODUCTO DE EXCAVACIONES</t>
  </si>
  <si>
    <t>2.17</t>
  </si>
  <si>
    <t>SUMINISTRO Y APLICACIÓN DE MULCH DECORATIVO COLORES VARIADOS</t>
  </si>
  <si>
    <t>KG</t>
  </si>
  <si>
    <t>2.18</t>
  </si>
  <si>
    <t>SUMINISTRO, TRANSPORTE Y SIEMBRA  DE MONSTERA DELICIOSA H: 35CM</t>
  </si>
  <si>
    <t>2.19</t>
  </si>
  <si>
    <t>SUMINISTRO, TRANSPORTE Y SIEMBRA  DE MONSTERA ANDANSONII - HOJA ROTA H: 25CM</t>
  </si>
  <si>
    <t>2.20</t>
  </si>
  <si>
    <t>SUMINISTRO, TRANSPORTE Y SIEMBRA  DE MAFAFA H:1,3MT</t>
  </si>
  <si>
    <t>2.21</t>
  </si>
  <si>
    <t>SUMINISTRO, TRANSPORTE Y SIEMBRA  DE CALATHEA PLUMA DE INDIO H: 25CM</t>
  </si>
  <si>
    <t>2.22</t>
  </si>
  <si>
    <t>SUMINISTRO, TRANSPORTE Y SIEMBRA  DE PALMA KENTIA H: 2,5MT</t>
  </si>
  <si>
    <t>2.23</t>
  </si>
  <si>
    <t>SUMINISTRO, TRANSPORTE Y SIEMBRA  DE CORAL IXORA H:30CM</t>
  </si>
  <si>
    <t>2.24</t>
  </si>
  <si>
    <t>SUMINISTRO, TRANSPORTE Y SIEMBRA  DE MANGLE VERDE H:30CM</t>
  </si>
  <si>
    <t>2.25</t>
  </si>
  <si>
    <t>SUMINISTRO, TRANSPORTE Y SIEMBRA  DE WEDELLIA TRILOBATA H:20CM</t>
  </si>
  <si>
    <t>2.26</t>
  </si>
  <si>
    <t>SUMINISTRO, TRANSPORTE Y SIEMBRA  DE HELICONIA AVE DEL PARAISO H:35CM</t>
  </si>
  <si>
    <t>MANTENIMIENTOS</t>
  </si>
  <si>
    <t>3.1</t>
  </si>
  <si>
    <t>CORTE Y DESMALEZADO MECANICO CON GUADAÑA, INCLUYE NYLON, ACEITE Y COMBUSTIBLES.</t>
  </si>
  <si>
    <t>3.2</t>
  </si>
  <si>
    <t>SUMINISTRO DE INSUMOS Y PERSONAL ASEO Y LIMPIEZA DE ZONAS VERDES, INCLUYE TODOS LOS INSUMOS, HERRAMIENTAS Y EQUIPOS PARA LA CORRECTA EJECUCIÓN DE LA ACTIVIDAD.</t>
  </si>
  <si>
    <t>3.3</t>
  </si>
  <si>
    <t>RIEGO CON CARRO TANQUE</t>
  </si>
  <si>
    <t>VJ</t>
  </si>
  <si>
    <t>OBRAS HIDRAULICAS - SISTEMA DE RIEGO</t>
  </si>
  <si>
    <t>4.1</t>
  </si>
  <si>
    <t xml:space="preserve">DISEÑO TRAZADO RED DE RIEGO </t>
  </si>
  <si>
    <t>4.2</t>
  </si>
  <si>
    <t>EXCAVACIÓN MANUAL DE ZANJA PARA TENDIDO TDE TUBERIA</t>
  </si>
  <si>
    <t>4.3</t>
  </si>
  <si>
    <t>RELLENO MANUAL DE ZANJA CON MATERIAL PRODUCTO DE LA EXCAVACIÓN</t>
  </si>
  <si>
    <t>4.4</t>
  </si>
  <si>
    <t>INSTALACIÓN DE TUBERIA PARA RIEGO, INCLUYE ACCESORIOS PVC</t>
  </si>
  <si>
    <t>4.5</t>
  </si>
  <si>
    <t xml:space="preserve">INSTALACIÓN DE HIDRANTES, INCLUYE ARMADO DE NIPLE </t>
  </si>
  <si>
    <t>UN</t>
  </si>
  <si>
    <t>4.6</t>
  </si>
  <si>
    <t>TUBERÍA DE RIEGO DE Ø3/4" RDE 21 PRESION</t>
  </si>
  <si>
    <t>4.7</t>
  </si>
  <si>
    <t>TUBERÍA DE RIEGO DE Ø1/2" RDE 13,5 PRESION</t>
  </si>
  <si>
    <t>4.8</t>
  </si>
  <si>
    <t>ADAPTADOR MACHO Ø1/2"</t>
  </si>
  <si>
    <t>4.9</t>
  </si>
  <si>
    <t>BUJE SOLDADO 3/4" - 1/2"</t>
  </si>
  <si>
    <t>4.10</t>
  </si>
  <si>
    <t>TEE Ø3/4"</t>
  </si>
  <si>
    <t>4.11</t>
  </si>
  <si>
    <t>ADAPTADOR MACHO Ø3/4"</t>
  </si>
  <si>
    <t>4.12</t>
  </si>
  <si>
    <t>ADAPTADOR HEMBRA Ø3/4"</t>
  </si>
  <si>
    <t>4.13</t>
  </si>
  <si>
    <t>HIDRANTE  BAYONETA 3/4</t>
  </si>
  <si>
    <t>4.14</t>
  </si>
  <si>
    <t>SOLDADURA X 1/4</t>
  </si>
  <si>
    <t>4.15</t>
  </si>
  <si>
    <t>LIMPIADOR PVC X 1/4</t>
  </si>
  <si>
    <t>4.16</t>
  </si>
  <si>
    <t>BOQUILLAS PARA ASPERSOR SERIE VAN</t>
  </si>
  <si>
    <t>4.17</t>
  </si>
  <si>
    <t>UNIÓN SIMPLE Ø3/4"</t>
  </si>
  <si>
    <t>4.18</t>
  </si>
  <si>
    <t>CODO 90° × Ø3/4"</t>
  </si>
  <si>
    <t>4.19</t>
  </si>
  <si>
    <t>VALVULA BOLA 3/4</t>
  </si>
  <si>
    <t>Subtotal</t>
  </si>
  <si>
    <t>A</t>
  </si>
  <si>
    <t>I</t>
  </si>
  <si>
    <t>U</t>
  </si>
  <si>
    <t xml:space="preserve">IVA/U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</si>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</sst>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44" fontId="2" fillId="3" borderId="1" xfId="1" applyFont="1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44" fontId="0" fillId="0" borderId="0" xfId="1" applyFont="1"/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42" fontId="4" fillId="4" borderId="1" xfId="2" applyFont="1" applyFill="1" applyBorder="1" applyAlignment="1">
      <alignment vertical="center"/>
    </xf>
    <xf numFmtId="0" fontId="0" fillId="0" borderId="0" xfId="0" applyAlignment="1">
      <alignment horizontal="center"/>
    </xf>
    <xf numFmtId="44" fontId="2" fillId="3" borderId="1" xfId="0" applyNumberFormat="1" applyFont="1" applyFill="1" applyBorder="1"/>
    <xf numFmtId="44" fontId="0" fillId="3" borderId="1" xfId="1" applyFont="1" applyFill="1" applyBorder="1" applyAlignment="1">
      <alignment horizontal="center"/>
    </xf>
    <xf numFmtId="9" fontId="0" fillId="3" borderId="1" xfId="0" applyNumberFormat="1" applyFill="1" applyBorder="1" applyAlignment="1">
      <alignment horizontal="center"/>
    </xf>
    <xf numFmtId="44" fontId="0" fillId="3" borderId="1" xfId="1" applyFont="1" applyFill="1" applyBorder="1"/>
    <xf numFmtId="0" fontId="0" fillId="3" borderId="1" xfId="0" applyFill="1" applyBorder="1" applyAlignment="1">
      <alignment horizontal="center"/>
    </xf>
    <xf numFmtId="44" fontId="2" fillId="3" borderId="1" xfId="1" applyFont="1" applyFill="1" applyBorder="1" applyAlignment="1">
      <alignment horizont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1F7E5-3AB3-4B5C-9F25-1276A65BE1F7}">
  <dimension ref="A1:G69"/>
  <sheetViews>
    <sheetView tabSelected="1" topLeftCell="A7" workbookViewId="0">
      <selection activeCell="H18" sqref="H18"/>
    </sheetView>
  </sheetViews>
  <sheetFormatPr baseColWidth="10" defaultColWidth="11.3984375" defaultRowHeight="13.8"/>
  <cols>
    <col min="1" max="1" width="11.3984375" style="14"/>
    <col min="2" max="2" width="79.59765625" bestFit="1" customWidth="1"/>
    <col min="3" max="3" width="11.3984375" style="14"/>
    <col min="4" max="4" width="13" style="10" bestFit="1" customWidth="1"/>
    <col min="6" max="6" width="16.69921875" bestFit="1" customWidth="1"/>
    <col min="7" max="7" width="14.59765625" bestFit="1" customWidth="1"/>
  </cols>
  <sheetData>
    <row r="1" spans="1:6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6">
      <c r="A2" s="3">
        <v>1</v>
      </c>
      <c r="B2" s="4" t="s">
        <v>6</v>
      </c>
      <c r="C2" s="3"/>
      <c r="D2" s="5"/>
      <c r="E2" s="4"/>
      <c r="F2" s="4"/>
    </row>
    <row r="3" spans="1:6">
      <c r="A3" s="6" t="s">
        <v>7</v>
      </c>
      <c r="B3" s="7" t="s">
        <v>8</v>
      </c>
      <c r="C3" s="6" t="s">
        <v>9</v>
      </c>
      <c r="D3" s="8">
        <v>7312</v>
      </c>
      <c r="E3" s="7">
        <v>75</v>
      </c>
      <c r="F3" s="9">
        <f>+E3*D3</f>
        <v>548400</v>
      </c>
    </row>
    <row r="4" spans="1:6">
      <c r="A4" s="6" t="s">
        <v>10</v>
      </c>
      <c r="B4" s="7" t="s">
        <v>11</v>
      </c>
      <c r="C4" s="6" t="s">
        <v>9</v>
      </c>
      <c r="D4" s="8">
        <v>68584</v>
      </c>
      <c r="E4" s="7">
        <v>30</v>
      </c>
      <c r="F4" s="9">
        <f t="shared" ref="F4:F63" si="0">+E4*D4</f>
        <v>2057520</v>
      </c>
    </row>
    <row r="5" spans="1:6">
      <c r="A5" s="6" t="s">
        <v>12</v>
      </c>
      <c r="B5" s="7" t="s">
        <v>13</v>
      </c>
      <c r="C5" s="6" t="s">
        <v>9</v>
      </c>
      <c r="D5" s="8">
        <v>116065</v>
      </c>
      <c r="E5" s="7">
        <v>20</v>
      </c>
      <c r="F5" s="9">
        <f t="shared" si="0"/>
        <v>2321300</v>
      </c>
    </row>
    <row r="6" spans="1:6">
      <c r="A6" s="6" t="s">
        <v>14</v>
      </c>
      <c r="B6" s="7" t="s">
        <v>15</v>
      </c>
      <c r="C6" s="6" t="s">
        <v>9</v>
      </c>
      <c r="D6" s="8">
        <v>34008</v>
      </c>
      <c r="E6" s="7">
        <v>60</v>
      </c>
      <c r="F6" s="9">
        <f t="shared" si="0"/>
        <v>2040480</v>
      </c>
    </row>
    <row r="7" spans="1:6">
      <c r="A7" s="6" t="s">
        <v>16</v>
      </c>
      <c r="B7" s="7" t="s">
        <v>17</v>
      </c>
      <c r="C7" s="6" t="s">
        <v>18</v>
      </c>
      <c r="D7" s="8">
        <v>15827</v>
      </c>
      <c r="E7" s="7">
        <v>30</v>
      </c>
      <c r="F7" s="9">
        <f t="shared" si="0"/>
        <v>474810</v>
      </c>
    </row>
    <row r="8" spans="1:6">
      <c r="A8" s="6" t="s">
        <v>19</v>
      </c>
      <c r="B8" s="7" t="s">
        <v>20</v>
      </c>
      <c r="C8" s="6" t="s">
        <v>9</v>
      </c>
      <c r="D8" s="8">
        <v>16355</v>
      </c>
      <c r="E8" s="7">
        <v>30</v>
      </c>
      <c r="F8" s="9">
        <f t="shared" si="0"/>
        <v>490650</v>
      </c>
    </row>
    <row r="9" spans="1:6">
      <c r="A9" s="6" t="s">
        <v>21</v>
      </c>
      <c r="B9" s="7" t="s">
        <v>22</v>
      </c>
      <c r="C9" s="6" t="s">
        <v>18</v>
      </c>
      <c r="D9" s="8">
        <v>17410</v>
      </c>
      <c r="E9" s="7">
        <v>50</v>
      </c>
      <c r="F9" s="9">
        <f t="shared" si="0"/>
        <v>870500</v>
      </c>
    </row>
    <row r="10" spans="1:6">
      <c r="A10" s="6" t="s">
        <v>23</v>
      </c>
      <c r="B10" s="7" t="s">
        <v>24</v>
      </c>
      <c r="C10" s="6" t="s">
        <v>25</v>
      </c>
      <c r="D10" s="8">
        <v>240210</v>
      </c>
      <c r="E10" s="7">
        <v>25</v>
      </c>
      <c r="F10" s="9">
        <f t="shared" si="0"/>
        <v>6005250</v>
      </c>
    </row>
    <row r="11" spans="1:6">
      <c r="A11" s="6" t="s">
        <v>26</v>
      </c>
      <c r="B11" s="7" t="s">
        <v>27</v>
      </c>
      <c r="C11" s="6" t="s">
        <v>18</v>
      </c>
      <c r="D11" s="8">
        <v>94380</v>
      </c>
      <c r="E11" s="7">
        <v>50</v>
      </c>
      <c r="F11" s="9">
        <f t="shared" si="0"/>
        <v>4719000</v>
      </c>
    </row>
    <row r="12" spans="1:6">
      <c r="A12" s="6" t="s">
        <v>28</v>
      </c>
      <c r="B12" s="7" t="s">
        <v>29</v>
      </c>
      <c r="C12" s="6" t="s">
        <v>9</v>
      </c>
      <c r="D12" s="8">
        <f>125000*1.051</f>
        <v>131375</v>
      </c>
      <c r="E12" s="7">
        <v>50</v>
      </c>
      <c r="F12" s="9">
        <f t="shared" si="0"/>
        <v>6568750</v>
      </c>
    </row>
    <row r="13" spans="1:6">
      <c r="A13" s="3">
        <v>2</v>
      </c>
      <c r="B13" s="4" t="s">
        <v>30</v>
      </c>
      <c r="C13" s="3"/>
      <c r="D13" s="5"/>
      <c r="E13" s="4"/>
      <c r="F13" s="4"/>
    </row>
    <row r="14" spans="1:6">
      <c r="A14" s="6" t="s">
        <v>31</v>
      </c>
      <c r="B14" s="7" t="s">
        <v>32</v>
      </c>
      <c r="C14" s="6" t="s">
        <v>9</v>
      </c>
      <c r="D14" s="8">
        <v>2800</v>
      </c>
      <c r="E14" s="7">
        <v>3100</v>
      </c>
      <c r="F14" s="9">
        <f t="shared" si="0"/>
        <v>8680000</v>
      </c>
    </row>
    <row r="15" spans="1:6">
      <c r="A15" s="6" t="s">
        <v>33</v>
      </c>
      <c r="B15" s="7" t="s">
        <v>34</v>
      </c>
      <c r="C15" s="6" t="s">
        <v>35</v>
      </c>
      <c r="D15" s="8">
        <v>12139.050000000001</v>
      </c>
      <c r="E15" s="7">
        <v>2000</v>
      </c>
      <c r="F15" s="9">
        <f t="shared" si="0"/>
        <v>24278100.000000004</v>
      </c>
    </row>
    <row r="16" spans="1:6">
      <c r="A16" s="6" t="s">
        <v>36</v>
      </c>
      <c r="B16" s="7" t="s">
        <v>37</v>
      </c>
      <c r="C16" s="6" t="s">
        <v>35</v>
      </c>
      <c r="D16" s="8">
        <v>14624.665000000001</v>
      </c>
      <c r="E16" s="7">
        <v>1000</v>
      </c>
      <c r="F16" s="9">
        <f t="shared" si="0"/>
        <v>14624665</v>
      </c>
    </row>
    <row r="17" spans="1:6">
      <c r="A17" s="6" t="s">
        <v>38</v>
      </c>
      <c r="B17" s="7" t="s">
        <v>39</v>
      </c>
      <c r="C17" s="6" t="s">
        <v>35</v>
      </c>
      <c r="D17" s="8">
        <v>14661.449999999999</v>
      </c>
      <c r="E17" s="7">
        <v>30</v>
      </c>
      <c r="F17" s="9">
        <f t="shared" si="0"/>
        <v>439843.49999999994</v>
      </c>
    </row>
    <row r="18" spans="1:6">
      <c r="A18" s="6" t="s">
        <v>40</v>
      </c>
      <c r="B18" s="7" t="s">
        <v>41</v>
      </c>
      <c r="C18" s="6" t="s">
        <v>35</v>
      </c>
      <c r="D18" s="8">
        <v>14081.297999999999</v>
      </c>
      <c r="E18" s="7">
        <v>30</v>
      </c>
      <c r="F18" s="9">
        <f t="shared" si="0"/>
        <v>422438.93999999994</v>
      </c>
    </row>
    <row r="19" spans="1:6">
      <c r="A19" s="6" t="s">
        <v>42</v>
      </c>
      <c r="B19" s="7" t="s">
        <v>43</v>
      </c>
      <c r="C19" s="6" t="s">
        <v>35</v>
      </c>
      <c r="D19" s="8">
        <v>57805</v>
      </c>
      <c r="E19" s="7">
        <v>35</v>
      </c>
      <c r="F19" s="9">
        <f t="shared" si="0"/>
        <v>2023175</v>
      </c>
    </row>
    <row r="20" spans="1:6">
      <c r="A20" s="6" t="s">
        <v>44</v>
      </c>
      <c r="B20" s="7" t="s">
        <v>45</v>
      </c>
      <c r="C20" s="6" t="s">
        <v>9</v>
      </c>
      <c r="D20" s="8">
        <v>25749.5</v>
      </c>
      <c r="E20" s="7">
        <v>940</v>
      </c>
      <c r="F20" s="9">
        <f t="shared" si="0"/>
        <v>24204530</v>
      </c>
    </row>
    <row r="21" spans="1:6">
      <c r="A21" s="6" t="s">
        <v>46</v>
      </c>
      <c r="B21" s="7" t="s">
        <v>47</v>
      </c>
      <c r="C21" s="6" t="s">
        <v>25</v>
      </c>
      <c r="D21" s="8">
        <v>387570.96400000004</v>
      </c>
      <c r="E21" s="7">
        <v>30</v>
      </c>
      <c r="F21" s="9">
        <f t="shared" si="0"/>
        <v>11627128.920000002</v>
      </c>
    </row>
    <row r="22" spans="1:6">
      <c r="A22" s="6" t="s">
        <v>48</v>
      </c>
      <c r="B22" s="7" t="s">
        <v>49</v>
      </c>
      <c r="C22" s="6" t="s">
        <v>25</v>
      </c>
      <c r="D22" s="8">
        <v>486810.58800000005</v>
      </c>
      <c r="E22" s="7">
        <v>30</v>
      </c>
      <c r="F22" s="9">
        <f t="shared" si="0"/>
        <v>14604317.640000001</v>
      </c>
    </row>
    <row r="23" spans="1:6">
      <c r="A23" s="6" t="s">
        <v>50</v>
      </c>
      <c r="B23" s="7" t="s">
        <v>51</v>
      </c>
      <c r="C23" s="6" t="s">
        <v>9</v>
      </c>
      <c r="D23" s="8">
        <v>7514.5</v>
      </c>
      <c r="E23" s="7">
        <v>3100</v>
      </c>
      <c r="F23" s="9">
        <f t="shared" si="0"/>
        <v>23294950</v>
      </c>
    </row>
    <row r="24" spans="1:6">
      <c r="A24" s="6" t="s">
        <v>52</v>
      </c>
      <c r="B24" s="7" t="s">
        <v>53</v>
      </c>
      <c r="C24" s="6" t="s">
        <v>25</v>
      </c>
      <c r="D24" s="8">
        <v>34451.599999999999</v>
      </c>
      <c r="E24" s="7">
        <v>600</v>
      </c>
      <c r="F24" s="9">
        <f t="shared" si="0"/>
        <v>20670960</v>
      </c>
    </row>
    <row r="25" spans="1:6">
      <c r="A25" s="6" t="s">
        <v>54</v>
      </c>
      <c r="B25" s="7" t="s">
        <v>55</v>
      </c>
      <c r="C25" s="6" t="s">
        <v>9</v>
      </c>
      <c r="D25" s="8">
        <v>15260.3</v>
      </c>
      <c r="E25" s="7">
        <v>700</v>
      </c>
      <c r="F25" s="9">
        <f t="shared" si="0"/>
        <v>10682210</v>
      </c>
    </row>
    <row r="26" spans="1:6">
      <c r="A26" s="6" t="s">
        <v>56</v>
      </c>
      <c r="B26" s="7" t="s">
        <v>57</v>
      </c>
      <c r="C26" s="6" t="s">
        <v>25</v>
      </c>
      <c r="D26" s="8">
        <v>69921.020487999995</v>
      </c>
      <c r="E26" s="7">
        <v>450</v>
      </c>
      <c r="F26" s="9">
        <f t="shared" si="0"/>
        <v>31464459.219599996</v>
      </c>
    </row>
    <row r="27" spans="1:6">
      <c r="A27" s="6" t="s">
        <v>58</v>
      </c>
      <c r="B27" s="7" t="s">
        <v>59</v>
      </c>
      <c r="C27" s="6" t="s">
        <v>35</v>
      </c>
      <c r="D27" s="8">
        <v>38729.35</v>
      </c>
      <c r="E27" s="7">
        <v>190</v>
      </c>
      <c r="F27" s="9">
        <f t="shared" si="0"/>
        <v>7358576.5</v>
      </c>
    </row>
    <row r="28" spans="1:6">
      <c r="A28" s="6" t="s">
        <v>60</v>
      </c>
      <c r="B28" s="7" t="s">
        <v>61</v>
      </c>
      <c r="C28" s="6" t="s">
        <v>62</v>
      </c>
      <c r="D28" s="8">
        <v>32948.85</v>
      </c>
      <c r="E28" s="7">
        <v>150</v>
      </c>
      <c r="F28" s="9">
        <f t="shared" si="0"/>
        <v>4942327.5</v>
      </c>
    </row>
    <row r="29" spans="1:6">
      <c r="A29" s="6" t="s">
        <v>63</v>
      </c>
      <c r="B29" s="7" t="s">
        <v>64</v>
      </c>
      <c r="C29" s="6" t="s">
        <v>25</v>
      </c>
      <c r="D29" s="8">
        <v>54179.470399999998</v>
      </c>
      <c r="E29" s="7">
        <v>150</v>
      </c>
      <c r="F29" s="9">
        <f t="shared" si="0"/>
        <v>8126920.5599999996</v>
      </c>
    </row>
    <row r="30" spans="1:6">
      <c r="A30" s="6" t="s">
        <v>65</v>
      </c>
      <c r="B30" s="7" t="s">
        <v>66</v>
      </c>
      <c r="C30" s="6" t="s">
        <v>67</v>
      </c>
      <c r="D30" s="8">
        <v>15554.8</v>
      </c>
      <c r="E30" s="7">
        <v>150</v>
      </c>
      <c r="F30" s="9">
        <f t="shared" si="0"/>
        <v>2333220</v>
      </c>
    </row>
    <row r="31" spans="1:6">
      <c r="A31" s="6" t="s">
        <v>68</v>
      </c>
      <c r="B31" s="7" t="s">
        <v>69</v>
      </c>
      <c r="C31" s="6" t="s">
        <v>2</v>
      </c>
      <c r="D31" s="8">
        <v>39412.5</v>
      </c>
      <c r="E31" s="7">
        <v>30</v>
      </c>
      <c r="F31" s="9">
        <f t="shared" si="0"/>
        <v>1182375</v>
      </c>
    </row>
    <row r="32" spans="1:6">
      <c r="A32" s="6" t="s">
        <v>70</v>
      </c>
      <c r="B32" s="7" t="s">
        <v>71</v>
      </c>
      <c r="C32" s="6" t="s">
        <v>2</v>
      </c>
      <c r="D32" s="8">
        <v>15607.349999999999</v>
      </c>
      <c r="E32" s="7">
        <v>30</v>
      </c>
      <c r="F32" s="9">
        <f t="shared" si="0"/>
        <v>468220.49999999994</v>
      </c>
    </row>
    <row r="33" spans="1:7">
      <c r="A33" s="6" t="s">
        <v>72</v>
      </c>
      <c r="B33" s="7" t="s">
        <v>73</v>
      </c>
      <c r="C33" s="6" t="s">
        <v>2</v>
      </c>
      <c r="D33" s="8">
        <v>84080</v>
      </c>
      <c r="E33" s="7">
        <v>30</v>
      </c>
      <c r="F33" s="9">
        <f t="shared" si="0"/>
        <v>2522400</v>
      </c>
    </row>
    <row r="34" spans="1:7">
      <c r="A34" s="6" t="s">
        <v>74</v>
      </c>
      <c r="B34" s="7" t="s">
        <v>75</v>
      </c>
      <c r="C34" s="6" t="s">
        <v>2</v>
      </c>
      <c r="D34" s="8">
        <v>36785</v>
      </c>
      <c r="E34" s="7">
        <v>30</v>
      </c>
      <c r="F34" s="9">
        <f t="shared" si="0"/>
        <v>1103550</v>
      </c>
    </row>
    <row r="35" spans="1:7">
      <c r="A35" s="6" t="s">
        <v>76</v>
      </c>
      <c r="B35" s="7" t="s">
        <v>77</v>
      </c>
      <c r="C35" s="6" t="s">
        <v>2</v>
      </c>
      <c r="D35" s="8">
        <v>330539.3</v>
      </c>
      <c r="E35" s="7">
        <v>30</v>
      </c>
      <c r="F35" s="9">
        <f t="shared" si="0"/>
        <v>9916179</v>
      </c>
    </row>
    <row r="36" spans="1:7">
      <c r="A36" s="6" t="s">
        <v>78</v>
      </c>
      <c r="B36" s="7" t="s">
        <v>79</v>
      </c>
      <c r="C36" s="6" t="s">
        <v>2</v>
      </c>
      <c r="D36" s="8">
        <v>14188.5</v>
      </c>
      <c r="E36" s="7">
        <v>30</v>
      </c>
      <c r="F36" s="9">
        <f t="shared" si="0"/>
        <v>425655</v>
      </c>
    </row>
    <row r="37" spans="1:7">
      <c r="A37" s="6" t="s">
        <v>80</v>
      </c>
      <c r="B37" s="7" t="s">
        <v>81</v>
      </c>
      <c r="C37" s="6" t="s">
        <v>2</v>
      </c>
      <c r="D37" s="8">
        <v>14135.949999999999</v>
      </c>
      <c r="E37" s="7">
        <v>3400</v>
      </c>
      <c r="F37" s="9">
        <f t="shared" si="0"/>
        <v>48062230</v>
      </c>
    </row>
    <row r="38" spans="1:7">
      <c r="A38" s="6" t="s">
        <v>82</v>
      </c>
      <c r="B38" s="7" t="s">
        <v>83</v>
      </c>
      <c r="C38" s="6" t="s">
        <v>2</v>
      </c>
      <c r="D38" s="8">
        <v>12033.949999999999</v>
      </c>
      <c r="E38" s="7">
        <v>3300</v>
      </c>
      <c r="F38" s="9">
        <f t="shared" si="0"/>
        <v>39712035</v>
      </c>
    </row>
    <row r="39" spans="1:7">
      <c r="A39" s="6" t="s">
        <v>84</v>
      </c>
      <c r="B39" s="7" t="s">
        <v>85</v>
      </c>
      <c r="C39" s="6" t="s">
        <v>2</v>
      </c>
      <c r="D39" s="8">
        <v>16237.8</v>
      </c>
      <c r="E39" s="7">
        <v>30</v>
      </c>
      <c r="F39" s="9">
        <f t="shared" si="0"/>
        <v>487134</v>
      </c>
    </row>
    <row r="40" spans="1:7">
      <c r="A40" s="3">
        <v>3</v>
      </c>
      <c r="B40" s="4" t="s">
        <v>86</v>
      </c>
      <c r="C40" s="3"/>
      <c r="D40" s="5"/>
      <c r="E40" s="4"/>
      <c r="F40" s="4"/>
    </row>
    <row r="41" spans="1:7">
      <c r="A41" s="6" t="s">
        <v>87</v>
      </c>
      <c r="B41" s="7" t="s">
        <v>88</v>
      </c>
      <c r="C41" s="6" t="s">
        <v>9</v>
      </c>
      <c r="D41" s="8">
        <v>367.84999999999997</v>
      </c>
      <c r="E41" s="7">
        <v>3000</v>
      </c>
      <c r="F41" s="9">
        <f t="shared" si="0"/>
        <v>1103550</v>
      </c>
      <c r="G41" s="10"/>
    </row>
    <row r="42" spans="1:7">
      <c r="A42" s="6" t="s">
        <v>89</v>
      </c>
      <c r="B42" s="7" t="s">
        <v>90</v>
      </c>
      <c r="C42" s="6" t="s">
        <v>9</v>
      </c>
      <c r="D42" s="8">
        <v>262.74</v>
      </c>
      <c r="E42" s="7">
        <v>3000</v>
      </c>
      <c r="F42" s="9">
        <f t="shared" si="0"/>
        <v>788220</v>
      </c>
      <c r="G42" s="10"/>
    </row>
    <row r="43" spans="1:7">
      <c r="A43" s="6" t="s">
        <v>91</v>
      </c>
      <c r="B43" s="7" t="s">
        <v>92</v>
      </c>
      <c r="C43" s="6" t="s">
        <v>93</v>
      </c>
      <c r="D43" s="8">
        <v>504479.99999999994</v>
      </c>
      <c r="E43" s="7">
        <v>45</v>
      </c>
      <c r="F43" s="9">
        <f t="shared" si="0"/>
        <v>22701599.999999996</v>
      </c>
    </row>
    <row r="44" spans="1:7">
      <c r="A44" s="3">
        <v>4</v>
      </c>
      <c r="B44" s="4" t="s">
        <v>94</v>
      </c>
      <c r="C44" s="3"/>
      <c r="D44" s="5"/>
      <c r="E44" s="4"/>
      <c r="F44" s="4"/>
    </row>
    <row r="45" spans="1:7">
      <c r="A45" s="6" t="s">
        <v>95</v>
      </c>
      <c r="B45" s="11" t="s">
        <v>96</v>
      </c>
      <c r="C45" s="12" t="s">
        <v>18</v>
      </c>
      <c r="D45" s="13">
        <v>2154.5499999999997</v>
      </c>
      <c r="E45" s="7">
        <v>500</v>
      </c>
      <c r="F45" s="9">
        <f t="shared" si="0"/>
        <v>1077274.9999999998</v>
      </c>
    </row>
    <row r="46" spans="1:7">
      <c r="A46" s="6" t="s">
        <v>97</v>
      </c>
      <c r="B46" s="11" t="s">
        <v>98</v>
      </c>
      <c r="C46" s="12" t="s">
        <v>18</v>
      </c>
      <c r="D46" s="13">
        <v>7882.4999999999991</v>
      </c>
      <c r="E46" s="7">
        <v>500</v>
      </c>
      <c r="F46" s="9">
        <f t="shared" si="0"/>
        <v>3941249.9999999995</v>
      </c>
    </row>
    <row r="47" spans="1:7">
      <c r="A47" s="6" t="s">
        <v>99</v>
      </c>
      <c r="B47" s="11" t="s">
        <v>100</v>
      </c>
      <c r="C47" s="12" t="s">
        <v>18</v>
      </c>
      <c r="D47" s="13">
        <v>2627.5</v>
      </c>
      <c r="E47" s="7">
        <v>500</v>
      </c>
      <c r="F47" s="9">
        <f t="shared" si="0"/>
        <v>1313750</v>
      </c>
    </row>
    <row r="48" spans="1:7">
      <c r="A48" s="6" t="s">
        <v>101</v>
      </c>
      <c r="B48" s="11" t="s">
        <v>102</v>
      </c>
      <c r="C48" s="12" t="s">
        <v>18</v>
      </c>
      <c r="D48" s="13">
        <v>6043.25</v>
      </c>
      <c r="E48" s="7">
        <v>500</v>
      </c>
      <c r="F48" s="9">
        <f t="shared" si="0"/>
        <v>3021625</v>
      </c>
    </row>
    <row r="49" spans="1:6">
      <c r="A49" s="6" t="s">
        <v>103</v>
      </c>
      <c r="B49" s="11" t="s">
        <v>104</v>
      </c>
      <c r="C49" s="12" t="s">
        <v>105</v>
      </c>
      <c r="D49" s="13">
        <v>7882.4999999999991</v>
      </c>
      <c r="E49" s="7">
        <v>50</v>
      </c>
      <c r="F49" s="9">
        <f t="shared" si="0"/>
        <v>394124.99999999994</v>
      </c>
    </row>
    <row r="50" spans="1:6">
      <c r="A50" s="6" t="s">
        <v>106</v>
      </c>
      <c r="B50" s="11" t="s">
        <v>107</v>
      </c>
      <c r="C50" s="12" t="s">
        <v>35</v>
      </c>
      <c r="D50" s="13">
        <v>33630</v>
      </c>
      <c r="E50" s="7">
        <v>38</v>
      </c>
      <c r="F50" s="9">
        <f t="shared" si="0"/>
        <v>1277940</v>
      </c>
    </row>
    <row r="51" spans="1:6">
      <c r="A51" s="6" t="s">
        <v>108</v>
      </c>
      <c r="B51" s="11" t="s">
        <v>109</v>
      </c>
      <c r="C51" s="12" t="s">
        <v>35</v>
      </c>
      <c r="D51" s="13">
        <v>23647.4</v>
      </c>
      <c r="E51" s="7">
        <v>30</v>
      </c>
      <c r="F51" s="9">
        <f t="shared" si="0"/>
        <v>709422</v>
      </c>
    </row>
    <row r="52" spans="1:6">
      <c r="A52" s="6" t="s">
        <v>110</v>
      </c>
      <c r="B52" s="11" t="s">
        <v>111</v>
      </c>
      <c r="C52" s="12" t="s">
        <v>35</v>
      </c>
      <c r="D52" s="13">
        <v>944.9</v>
      </c>
      <c r="E52" s="7">
        <v>35</v>
      </c>
      <c r="F52" s="9">
        <f t="shared" si="0"/>
        <v>33071.5</v>
      </c>
    </row>
    <row r="53" spans="1:6">
      <c r="A53" s="6" t="s">
        <v>112</v>
      </c>
      <c r="B53" s="11" t="s">
        <v>113</v>
      </c>
      <c r="C53" s="12" t="s">
        <v>35</v>
      </c>
      <c r="D53" s="13">
        <v>1366.5</v>
      </c>
      <c r="E53" s="7">
        <v>30</v>
      </c>
      <c r="F53" s="9">
        <f t="shared" si="0"/>
        <v>40995</v>
      </c>
    </row>
    <row r="54" spans="1:6">
      <c r="A54" s="6" t="s">
        <v>114</v>
      </c>
      <c r="B54" s="11" t="s">
        <v>115</v>
      </c>
      <c r="C54" s="12" t="s">
        <v>35</v>
      </c>
      <c r="D54" s="13">
        <v>3678.4999999999995</v>
      </c>
      <c r="E54" s="7">
        <v>30</v>
      </c>
      <c r="F54" s="9">
        <f t="shared" si="0"/>
        <v>110354.99999999999</v>
      </c>
    </row>
    <row r="55" spans="1:6">
      <c r="A55" s="6" t="s">
        <v>116</v>
      </c>
      <c r="B55" s="11" t="s">
        <v>117</v>
      </c>
      <c r="C55" s="12" t="s">
        <v>35</v>
      </c>
      <c r="D55" s="13">
        <v>2627.5</v>
      </c>
      <c r="E55" s="7">
        <v>30</v>
      </c>
      <c r="F55" s="9">
        <f t="shared" si="0"/>
        <v>78825</v>
      </c>
    </row>
    <row r="56" spans="1:6">
      <c r="A56" s="6" t="s">
        <v>118</v>
      </c>
      <c r="B56" s="11" t="s">
        <v>119</v>
      </c>
      <c r="C56" s="12" t="s">
        <v>35</v>
      </c>
      <c r="D56" s="13">
        <v>2627.5</v>
      </c>
      <c r="E56" s="7">
        <v>30</v>
      </c>
      <c r="F56" s="9">
        <f t="shared" si="0"/>
        <v>78825</v>
      </c>
    </row>
    <row r="57" spans="1:6">
      <c r="A57" s="6" t="s">
        <v>120</v>
      </c>
      <c r="B57" s="11" t="s">
        <v>121</v>
      </c>
      <c r="C57" s="12" t="s">
        <v>35</v>
      </c>
      <c r="D57" s="13">
        <v>50973.3</v>
      </c>
      <c r="E57" s="7">
        <v>50</v>
      </c>
      <c r="F57" s="9">
        <f t="shared" si="0"/>
        <v>2548665</v>
      </c>
    </row>
    <row r="58" spans="1:6">
      <c r="A58" s="6" t="s">
        <v>122</v>
      </c>
      <c r="B58" s="11" t="s">
        <v>123</v>
      </c>
      <c r="C58" s="12" t="s">
        <v>35</v>
      </c>
      <c r="D58" s="13">
        <v>93380.2</v>
      </c>
      <c r="E58" s="7">
        <v>30</v>
      </c>
      <c r="F58" s="9">
        <f t="shared" si="0"/>
        <v>2801406</v>
      </c>
    </row>
    <row r="59" spans="1:6">
      <c r="A59" s="6" t="s">
        <v>124</v>
      </c>
      <c r="B59" s="11" t="s">
        <v>125</v>
      </c>
      <c r="C59" s="12" t="s">
        <v>35</v>
      </c>
      <c r="D59" s="13">
        <v>68313</v>
      </c>
      <c r="E59" s="7">
        <v>30</v>
      </c>
      <c r="F59" s="9">
        <f t="shared" si="0"/>
        <v>2049390</v>
      </c>
    </row>
    <row r="60" spans="1:6">
      <c r="A60" s="6" t="s">
        <v>126</v>
      </c>
      <c r="B60" s="11" t="s">
        <v>127</v>
      </c>
      <c r="C60" s="12" t="s">
        <v>35</v>
      </c>
      <c r="D60" s="13">
        <v>28901.5</v>
      </c>
      <c r="E60" s="7">
        <v>30</v>
      </c>
      <c r="F60" s="9">
        <f t="shared" si="0"/>
        <v>867045</v>
      </c>
    </row>
    <row r="61" spans="1:6">
      <c r="A61" s="6" t="s">
        <v>128</v>
      </c>
      <c r="B61" s="11" t="s">
        <v>129</v>
      </c>
      <c r="C61" s="12" t="s">
        <v>35</v>
      </c>
      <c r="D61" s="13">
        <v>1732.3785</v>
      </c>
      <c r="E61" s="7">
        <v>35</v>
      </c>
      <c r="F61" s="9">
        <f t="shared" si="0"/>
        <v>60633.247499999998</v>
      </c>
    </row>
    <row r="62" spans="1:6">
      <c r="A62" s="6" t="s">
        <v>130</v>
      </c>
      <c r="B62" s="11" t="s">
        <v>131</v>
      </c>
      <c r="C62" s="12" t="s">
        <v>35</v>
      </c>
      <c r="D62" s="13">
        <v>3678.3</v>
      </c>
      <c r="E62" s="7">
        <v>35</v>
      </c>
      <c r="F62" s="9">
        <f t="shared" si="0"/>
        <v>128740.5</v>
      </c>
    </row>
    <row r="63" spans="1:6">
      <c r="A63" s="6" t="s">
        <v>132</v>
      </c>
      <c r="B63" s="11" t="s">
        <v>133</v>
      </c>
      <c r="C63" s="12" t="s">
        <v>35</v>
      </c>
      <c r="D63" s="13">
        <v>23647</v>
      </c>
      <c r="E63" s="7">
        <v>35</v>
      </c>
      <c r="F63" s="9">
        <f t="shared" si="0"/>
        <v>827645</v>
      </c>
    </row>
    <row r="64" spans="1:6">
      <c r="D64" s="20" t="s">
        <v>134</v>
      </c>
      <c r="E64" s="20"/>
      <c r="F64" s="15">
        <f>SUM(F3:F63)</f>
        <v>385708614.52710003</v>
      </c>
    </row>
    <row r="65" spans="4:6">
      <c r="D65" s="16" t="s">
        <v>135</v>
      </c>
      <c r="E65" s="17">
        <v>0.15</v>
      </c>
      <c r="F65" s="18">
        <f>+F64*E65</f>
        <v>57856292.179065004</v>
      </c>
    </row>
    <row r="66" spans="4:6">
      <c r="D66" s="16" t="s">
        <v>136</v>
      </c>
      <c r="E66" s="17">
        <v>0.05</v>
      </c>
      <c r="F66" s="18">
        <f>+F64*E66</f>
        <v>19285430.726355001</v>
      </c>
    </row>
    <row r="67" spans="4:6">
      <c r="D67" s="16" t="s">
        <v>137</v>
      </c>
      <c r="E67" s="17">
        <v>0.05</v>
      </c>
      <c r="F67" s="18">
        <f>+F64*E67</f>
        <v>19285430.726355001</v>
      </c>
    </row>
    <row r="68" spans="4:6">
      <c r="D68" s="19" t="s">
        <v>138</v>
      </c>
      <c r="E68" s="17">
        <v>0.19</v>
      </c>
      <c r="F68" s="18">
        <f>+F67*E68</f>
        <v>3664231.8380074501</v>
      </c>
    </row>
    <row r="69" spans="4:6">
      <c r="D69" s="20" t="s">
        <v>139</v>
      </c>
      <c r="E69" s="20"/>
      <c r="F69" s="15">
        <f>SUM(F64:F68)</f>
        <v>485799999.9968825</v>
      </c>
    </row>
  </sheetData>
  <mergeCells count="2">
    <mergeCell ref="D64:E64"/>
    <mergeCell ref="D69:E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ROBLES MENDEZ ARTURO JOSE</dc:creator>
  <cp:keywords/>
  <dc:description/>
  <cp:lastModifiedBy>USUARIO</cp:lastModifiedBy>
  <cp:revision/>
  <dcterms:created xsi:type="dcterms:W3CDTF">2026-04-16T07:45:05Z</dcterms:created>
  <dcterms:modified xsi:type="dcterms:W3CDTF">2026-06-25T16:52:10Z</dcterms:modified>
  <cp:category/>
  <cp:contentStatus/>
</cp:coreProperties>
</file>