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Z:\COMPARTIDA 2026\5- ETAPA PRECONTRACTUAL\MIN-29-2026 ADULTO MAYOR\"/>
    </mc:Choice>
  </mc:AlternateContent>
  <xr:revisionPtr revIDLastSave="0" documentId="13_ncr:1_{008ACF5D-11AC-47E1-BC32-D0F4C61A257D}" xr6:coauthVersionLast="47" xr6:coauthVersionMax="47" xr10:uidLastSave="{00000000-0000-0000-0000-000000000000}"/>
  <bookViews>
    <workbookView xWindow="-120" yWindow="-120" windowWidth="29040" windowHeight="15720" activeTab="1" xr2:uid="{00000000-000D-0000-FFFF-FFFF00000000}"/>
  </bookViews>
  <sheets>
    <sheet name="ANALISIS DE PRECIOS DE VIVERES" sheetId="4" r:id="rId1"/>
    <sheet name="FICHA TECNICA SUMINISTRO "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4" l="1"/>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11" i="4"/>
  <c r="J51" i="4" s="1"/>
  <c r="H50" i="4" l="1"/>
  <c r="F50" i="4"/>
  <c r="H49" i="4"/>
  <c r="F49" i="4"/>
  <c r="H48" i="4"/>
  <c r="F48" i="4"/>
  <c r="H47" i="4"/>
  <c r="F47" i="4"/>
  <c r="H46" i="4"/>
  <c r="F46" i="4"/>
  <c r="H45" i="4"/>
  <c r="F45" i="4"/>
  <c r="H44" i="4"/>
  <c r="F44" i="4"/>
  <c r="H43" i="4"/>
  <c r="F43" i="4"/>
  <c r="H42" i="4"/>
  <c r="F42" i="4"/>
  <c r="H41" i="4"/>
  <c r="F41" i="4"/>
  <c r="H40" i="4"/>
  <c r="F40" i="4"/>
  <c r="H39" i="4"/>
  <c r="F39" i="4"/>
  <c r="H38" i="4"/>
  <c r="F38" i="4"/>
  <c r="H37" i="4"/>
  <c r="F37" i="4"/>
  <c r="H36" i="4"/>
  <c r="F36" i="4"/>
  <c r="H35" i="4"/>
  <c r="F35" i="4"/>
  <c r="H34" i="4"/>
  <c r="F34" i="4"/>
  <c r="H33" i="4"/>
  <c r="F33" i="4"/>
  <c r="H32" i="4"/>
  <c r="F32" i="4"/>
  <c r="H31" i="4"/>
  <c r="F31" i="4"/>
  <c r="H30" i="4"/>
  <c r="F30" i="4"/>
  <c r="H29" i="4"/>
  <c r="F29" i="4"/>
  <c r="H28" i="4"/>
  <c r="F28" i="4"/>
  <c r="H27" i="4"/>
  <c r="F27" i="4"/>
  <c r="H26" i="4"/>
  <c r="F26" i="4"/>
  <c r="H25" i="4"/>
  <c r="F25" i="4"/>
  <c r="H24" i="4"/>
  <c r="F24" i="4"/>
  <c r="H23" i="4"/>
  <c r="F23" i="4"/>
  <c r="H22" i="4"/>
  <c r="F22" i="4"/>
  <c r="H21" i="4"/>
  <c r="F21" i="4"/>
  <c r="H20" i="4"/>
  <c r="F20" i="4"/>
  <c r="H19" i="4"/>
  <c r="F19" i="4"/>
  <c r="H18" i="4"/>
  <c r="F18" i="4"/>
  <c r="H17" i="4"/>
  <c r="F17" i="4"/>
  <c r="H16" i="4"/>
  <c r="F16" i="4"/>
  <c r="H15" i="4"/>
  <c r="F15" i="4"/>
  <c r="H14" i="4"/>
  <c r="F14" i="4"/>
  <c r="H13" i="4"/>
  <c r="F13" i="4"/>
  <c r="H12" i="4"/>
  <c r="F12" i="4"/>
  <c r="H11" i="4"/>
  <c r="F11" i="4"/>
  <c r="F3" i="1" l="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l="1"/>
</calcChain>
</file>

<file path=xl/sharedStrings.xml><?xml version="1.0" encoding="utf-8"?>
<sst xmlns="http://schemas.openxmlformats.org/spreadsheetml/2006/main" count="229" uniqueCount="188">
  <si>
    <t>PASTILLAS PARA TANQUE BRILLA KING 1 UND</t>
  </si>
  <si>
    <t>SERVILLETA CORTADA RENDY 200 UND 1</t>
  </si>
  <si>
    <t>TOALLA COCINA SUPER ROLLO RENDY 660H 1</t>
  </si>
  <si>
    <t>JABÓN LITTLE ANGELS 110G 3U 1</t>
  </si>
  <si>
    <t>CREMA DENTAL COLGATE TOTAL 75 ML 1</t>
  </si>
  <si>
    <t>SHAMPOO SAVITAL AMINOACIDOS 490 ML 1</t>
  </si>
  <si>
    <t>DESODORANTE HOMBRE GEL GILLETE 45 G 1</t>
  </si>
  <si>
    <t xml:space="preserve">DESCRIPCION </t>
  </si>
  <si>
    <t xml:space="preserve">CANTIDAD </t>
  </si>
  <si>
    <t xml:space="preserve">Bolsa Basura Negra 40x60cm X100 </t>
  </si>
  <si>
    <t>Vinagre Blanco Cocina 14 Litros Garrafa 20 Litros</t>
  </si>
  <si>
    <t>GUANTE-LATEX-EXAMEN-T L</t>
  </si>
  <si>
    <t xml:space="preserve">VALOR UNITARIO </t>
  </si>
  <si>
    <t xml:space="preserve">VALOR TOTAL </t>
  </si>
  <si>
    <t xml:space="preserve">ITEM </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</si>
  <si>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</si>
  <si>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</si>
  <si>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</si>
  <si>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</si>
  <si>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</si>
  <si>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</si>
  <si>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</si>
  <si>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</si>
  <si>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</si>
  <si>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</si>
  <si>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</si>
  <si>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</si>
  <si>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</si>
  <si>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</si>
  <si>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</si>
  <si>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</si>
  <si>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</si>
  <si>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</si>
  <si>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</si>
  <si>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</si>
  <si>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</si>
  <si>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</si>
  <si>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</si>
  <si>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</si>
  <si>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</si>
  <si>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</si>
  <si>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</si>
  <si>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</si>
  <si>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</si>
  <si>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</si>
  <si>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</si>
  <si>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</si>
  <si>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</si>
  <si>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</si>
  <si>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</si>
  <si>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JABÓN LÍQUIDO   500ML</t>
  </si>
  <si>
    <t>Jabón líquido para higiene de manos y/o cuerpo en presentación de 500 mL, envasado en botella plástica con tapa dosificadora, formulado con agua, agentes limpiadores, humectantes, conservantes y fragancia</t>
  </si>
  <si>
    <t xml:space="preserve">PAPEL HIGIÉNICO </t>
  </si>
  <si>
    <t xml:space="preserve">ESPECIFICACIONES TECNICAS </t>
  </si>
  <si>
    <t>Papel higiénico de uso sanitario fabricado con pulpa de celulosa virgen o reciclada, presentado en rollos de 1 a 3 capas con gofrado para mayor suavidad y resistencia, color blanco o natural, con metraje y gramaje controlados, buena absorción y adecuada resistencia en seco y húmedo, biodegradable y de rápida desintegración en agua, empacado y etiquetado conforme a la normativa sanitaria vigente</t>
  </si>
  <si>
    <t>LAVALOZA LÍQUIDO 500 ML</t>
  </si>
  <si>
    <t>Lavaloza líquido para limpieza manual de utensilios de cocina, formulado con tensoactivos aniónicos y anfóteros que garantizan alta remoción de grasa, pH controlado (aprox. 6.0–8.0), buena formación de espuma y fácil enjuague; presenta apariencia homogénea, color y fragancia según estándar, viscosidad y densidad controladas, estabilidad física y microbiológica, envasado en botella plástica con contenido neto según presentación, cumpliendo la normativa vigente para productos de aseo doméstico</t>
  </si>
  <si>
    <t xml:space="preserve">DETERGENTE-LIQUIDO- 4 LITROS </t>
  </si>
  <si>
    <t>Detergente líquido para lavado de ropa, formulado con tensoactivos aniónicos y no iónicos, agentes secuestrantes y aditivos que facilitan la remoción de suciedad y manchas, con pH ligeramente alcalino (aprox. 7.5–10.5), apariencia homogénea, color y fragancia según estándar, viscosidad y densidad controladas, alta solubilidad y estabilidad física; envasado en recipiente plástico con contenido neto según presentación, cumpliendo la normativa vigente para productos de limpieza doméstica.</t>
  </si>
  <si>
    <t>JABON BARRA</t>
  </si>
  <si>
    <t>Jabón en barra para higiene personal o lavado doméstico, elaborado a base de sales de ácidos grasos (proceso de saponificación), con apariencia sólida uniforme, color y fragancia según formulación, pH alcalino controlado</t>
  </si>
  <si>
    <t>Blanqueador 2000 ml</t>
  </si>
  <si>
    <t>Desengrasante 500 mL</t>
  </si>
  <si>
    <t>Blanqueador líquido para uso doméstico, formulado a base de hipoclorito de sodio como agente oxidante (concentración aproximada de 3%–6%), destinado a desinfección y remoción de manchas; presenta apariencia líquida transparente ligeramente amarillenta, olor característico, pH alcalino</t>
  </si>
  <si>
    <t>Desengrasante líquido para limpieza de superficies, formulado con tensoactivos y agentes alcalinos que permiten la rápida remoción de grasa y suciedad pesada; presenta apariencia homogénea, color y olor característicos según formulación, pH alcalino controlado</t>
  </si>
  <si>
    <t>Bolsa para basura papelera</t>
  </si>
  <si>
    <t>Ambientador Lavanda  360mL</t>
  </si>
  <si>
    <t>Limpiador Citronella  1L</t>
  </si>
  <si>
    <t>Bolsa de basura resistente para uso doméstico o comercial, fabricada en polietileno de alta o baja densidad, con grosor y capacidad según presentación (ej. 30–100 L), color y tamaño estándar, resistente a desgarros y filtraciones, flexible y fácil de manipular, empacada individual o en paquete múltiple, almacenada en lugar seco, cumpliendo la normativa vigente de seguridad y calidad para productos plásticos de desecho.</t>
  </si>
  <si>
    <t>Bolsa de basura para basurera, fabricada en polietileno resistente, con capacidad, grosor y tamaño según presentación, flexible, durable y resistente a desgarros y filtraciones, de color estándar, empacada según normativa, destinada a contener desechos domésticos o comerciales, cumpliendo estándares de calidad y seguridad.</t>
  </si>
  <si>
    <t>Ambientador líquido de lavanda en presentación de 360 mL, formulado con fragancia concentrada y solventes seguros para dispersión en el aire, de apariencia homogénea y color característico, pH neutro a ligeramente ácido, buena solubilidad y estabilidad física, envasado en recipiente plástico con pulverizador, apto para uso doméstico, cumpliendo la normativa vigente de productos de aromatización ambiental.</t>
  </si>
  <si>
    <t>Limpiador líquido de citronella en presentación de 1 L, formulado con tensoactivos y fragancia de citronella para limpieza y desodorización de superficies, de apariencia homogénea, pH balanceado, buena solubilidad y estabilidad física, envasado en botella plástica resistente, apto para uso doméstico, cumpliendo la normativa vigente de productos de limpieza.</t>
  </si>
  <si>
    <t xml:space="preserve">Cepillo Plancha  </t>
  </si>
  <si>
    <t>Cepillo de mano para limpieza manual, con mango ergonómico resistente y cerdas sintéticas o naturales de dureza adecuada según uso, diseño compacto para fácil manejo, duradero, seguro y efectivo para remover suciedad en superficies, apto para uso doméstico o industrial, cumpliendo estándares de calidad y seguridad.</t>
  </si>
  <si>
    <t xml:space="preserve">Esponja Multiesponja </t>
  </si>
  <si>
    <t xml:space="preserve">Esponjilla de Acero - </t>
  </si>
  <si>
    <t>Esponja multiesponja para limpieza doméstica, fabricada con materiales sintéticos de alta absorción y durabilidad, con una cara suave para superficies delicadas y una cara abrasiva para suciedad difícil, ligera, flexible y resistente al desgaste, fácil de manejar y almacenar, apta para uso en cocina y hogar, cumpliendo estándares de calidad y seguridad</t>
  </si>
  <si>
    <t>Esponjilla de acero para limpieza de superficies resistentes, fabricada con alambre de acero inoxidable o galvanizado, de alta durabilidad y resistencia a la corrosión, eficaz para remover grasa, óxido o residuos difíciles, diseño compacto y fácil de manipular, apta para uso doméstico o industrial, cumpliendo estándares de calidad y seguridad.</t>
  </si>
  <si>
    <t xml:space="preserve">GUANTE SEMI INDUSTRIAL NEGRO </t>
  </si>
  <si>
    <t>Guante semiindustrial negro, fabricado en caucho o nitrilo resistente, con acabado rugoso para mejor agarre, flexible, duradero y cómodo para uso prolongado, protección contra químicos, grasas y suciedad, apto para tareas domésticas e industriales, cumpliendo normas de seguridad y calidad.</t>
  </si>
  <si>
    <t xml:space="preserve">Bolsas con Doble Selle Hermético </t>
  </si>
  <si>
    <t>Bolsas con doble sello hermético, fabricadas en polietileno resistente y transparente, con cierre reforzado para conservación y protección de alimentos u objetos, flexibles, duraderas y a prueba de filtraciones, disponibles en diferentes tamaños, fáciles de abrir y cerrar, cumpliendo estándares de calidad y seguridad para almacenamiento seguro.</t>
  </si>
  <si>
    <t>Vinagre blanco para uso culinario y limpieza, presentado en garrafas de 14 L y 20 L, líquido transparente, olor característico, acidez aproximada 4–5%, libre de sedimentos y contaminantes, estable bajo condiciones normales de almacenamiento, envasado en recipiente plástico resistente con cierre seguro, apto para consumo y uso doméstico, cumpliendo normas sanitarias vigentes.</t>
  </si>
  <si>
    <t>POLVO ABRASIVO GRS</t>
  </si>
  <si>
    <t>Polvo abrasivo GRS, compuesto por partículas minerales finas de alta dureza, eficaz para limpieza y pulido de superficies duras, libre de contaminantes, de flujo uniforme y buena adherencia, estable en almacenamiento, fácil de manipular y dosificar, apto para uso industrial o doméstico, cumpliendo estándares de calidad y seguridad</t>
  </si>
  <si>
    <t>Pastillas para tanque, formuladas para desinfección y mantenimiento de agua, con composición química estable que garantiza liberación controlada de desinfectante, apariencia sólida uniforme, soluble en agua, duraderas en almacenamiento, seguras para manejo bajo instrucciones, aptas para uso doméstico o industrial, cumpliendo normas de calidad y seguridad.</t>
  </si>
  <si>
    <t>Servilleta cortada, fabricada en papel absorbente de alta calidad, suave y resistente, con tamaño y gramaje estándar, libre de impurezas, de rápida absorción y fácil uso, apta para uso doméstico, restaurantero o comercial, empacada individual o en paquetes, cumpliendo normas de higiene y calidad.</t>
  </si>
  <si>
    <t>Toalla de cocina “Super Rollo Rendy 660H”, servilleta cortada en hojas absorbentes de papel de alta calidad, resistente y suave, con 660 hojas por rollo, rápida absorción, duradera y fácil de manejar, apta para uso doméstico o comercial, empacada individualmente, cumpliendo normas de higiene y calidad.</t>
  </si>
  <si>
    <t>ESPIRAL ABRASIVA PLATEADA 2UN 1</t>
  </si>
  <si>
    <t>Espiral abrasiva plateada, paquete de 2 unidades, fabricada en acero o material metálico resistente, eficaz para limpieza y pulido de superficies duras, flexible y duradera, de fácil manipulación y almacenamiento, apta para uso doméstico o industrial, cumpliendo estándares de calidad y seguridad.</t>
  </si>
  <si>
    <t>PAPEL ALUMINIO 13 MTS 1</t>
  </si>
  <si>
    <t>Papel aluminio de 13 metros, fabricado en lámina de aluminio resistente y maleable, apto para envolver, proteger y conservar alimentos, con buena adherencia y barrera contra humedad y luz, fácil de cortar y manipular, empacado individualmente, cumpliendo normas de calidad e higiene para uso doméstico y culinario.</t>
  </si>
  <si>
    <t>Jabón Little Angels 110 g, presentado en paquete de 3 unidades, formulado para piel delicada, con agentes limpiadores suaves, espuma cremosa, fragancia agradable y pH balanceado, barra sólida uniforme, de rápida disolución y duradera, apto para uso infantil, empacado individualmente cumpliendo normas de higiene y seguridad.</t>
  </si>
  <si>
    <t xml:space="preserve">TOALLAS HÚMEDAS </t>
  </si>
  <si>
    <t>Toallas húmedas, fabricadas con tejido no tejido suave y resistente, impregnadas con solución limpiadora y humectante segura para la piel, de rápida absorción y fácil uso, individuales o en paquete, aptas para higiene personal, manos o bebés, cumpliendo normas de calidad e higiene.</t>
  </si>
  <si>
    <t xml:space="preserve">CREMA DERMOPROTECTORA  150 G </t>
  </si>
  <si>
    <t>Crema dermoprotectora de 150 g, formulada con emolientes y agentes protectores que hidratan y protegen la piel, de textura suave y fácil absorción, libre de contaminantes, estable en almacenamiento, apta para uso diario en piel sensible o irritada, envasada en envase seguro y etiquetada según normativa de higiene y calidad.</t>
  </si>
  <si>
    <t xml:space="preserve">TALCO ANTIBACTERIAL X150 G </t>
  </si>
  <si>
    <t>Talco antibacterial de 150 g, formulado con agentes absorbentes y antibacterianos que mantienen la piel seca y protegida, de textura fina y suave, libre de impurezas, fácil de aplicar, estable en almacenamiento, apto para uso diario, empacado en envase seguro y cumpliendo normas de higiene y calidad.</t>
  </si>
  <si>
    <t xml:space="preserve">CEPILLO DE DIENTES SUAVE </t>
  </si>
  <si>
    <t>Cepillo de dientes de cerdas suaves, con mango ergonómico resistente y antideslizante, cabeza compacta para fácil acceso a todas las áreas dentales, cerdas duraderas y flexibles que cuidan encías y esmalte, apto para uso diario, cumpliendo normas de higiene y calidad.</t>
  </si>
  <si>
    <t xml:space="preserve">CREMA CORPORAL BOTANICALS </t>
  </si>
  <si>
    <t>Crema corporal Botanicals, formulada con emolientes y extractos naturales que hidratan y nutren la piel, de textura suave y de rápida absorción, libre de contaminantes, estable en almacenamiento, apta para uso diario, envasada en envase seguro y cumpliendo normas de calidad e higiene</t>
  </si>
  <si>
    <t>Crema dental Colgate Total 75 mL, formulada con flúor y agentes antibacterianos que protegen dientes y encías, de sabor agradable y textura uniforme, eficaz contra caries, placa y mal aliento, estable en almacenamiento, apta para uso diario, envasada en tubo seguro y cumpliendo normas de higiene y calidad.</t>
  </si>
  <si>
    <t>Shampoo Savital Aminoácidos 490 mL, formulado con aminoácidos y agentes limpiadores suaves que hidratan y fortalecen el cabello, de textura homogénea, color y fragancia agradables, espuma abundante y fácil enjuague, estable en almacenamiento, apto para uso diario, envasado en botella segura cumpliendo normas de calidad e higiene.</t>
  </si>
  <si>
    <t>TRATAMIENTO PARA EL CABELLO</t>
  </si>
  <si>
    <t>Tratamiento para el cabello, formulado con nutrientes y agentes acondicionadores que hidratan, fortalecen y reparan la fibra capilar, de textura cremosa y fácil aplicación, estable en almacenamiento, apto para uso doméstico, envasado en recipiente seguro y cumpliendo normas de calidad e higiene.</t>
  </si>
  <si>
    <t>Desodorante en gel para hombre Gillette 45 g, formulado con agentes antitranspirantes y fragancia masculina, de rápida absorción, textura ligera y fresca, eficaz contra sudor y mal olor, estable en almacenamiento, apto para uso diario, envasado en envase seguro cumpliendo normas de calidad e higiene.</t>
  </si>
  <si>
    <t xml:space="preserve">DESODORANTE MUJER </t>
  </si>
  <si>
    <t>Desodorante para mujer, formulado con agentes antitranspirantes y fragancia femenina, de rápida absorción, textura ligera y suave, eficaz contra sudor y mal olor, estable en almacenamiento, apto para uso diario, envasado en envase seguro cumpliendo normas de calidad e higiene.</t>
  </si>
  <si>
    <t>Guante de látex para examen, talla L, de material flexible y resistente, textura rugosa para mejor agarre, desechable, libre de polvo y contaminantes, apto para uso médico o industrial ligero, seguro para contacto con la piel, cumpliendo normas de calidad e higiene.</t>
  </si>
  <si>
    <t>FECHA</t>
  </si>
  <si>
    <t xml:space="preserve">SECRETARÍA DE SALUD Y BIENESTAR SOCIAL SAL JOSE DE LA MONTAÑA </t>
  </si>
  <si>
    <r>
      <rPr>
        <b/>
        <sz val="14"/>
        <rFont val="Arial"/>
        <family val="2"/>
      </rPr>
      <t>SUMINISTRO DE VÍVERES PARA LA ALIMENTACIÓN DE LOS ADULTOS MAYORES QUE SE ALIMENTAN EN EL CENTRO DE PROTECCIÓN SOCIAL DEL ADULTO MAYOR- CENTRO DÍA E INTERNOS DEL (CPSAM) “ESTEBAN VELASQUEZ RESTREPO”, DEL MUNICIPIO DE SAN JOSÉ DE LA MONTAÑA</t>
    </r>
    <r>
      <rPr>
        <b/>
        <sz val="14"/>
        <color rgb="FFFF0000"/>
        <rFont val="Arial"/>
        <family val="2"/>
      </rPr>
      <t xml:space="preserve">
</t>
    </r>
  </si>
  <si>
    <t>ITEM</t>
  </si>
  <si>
    <t>DESCRIPCION</t>
  </si>
  <si>
    <t>UNIDAD DE MEDIDA</t>
  </si>
  <si>
    <t>CANT.</t>
  </si>
  <si>
    <t xml:space="preserve">COTIZACION 1 </t>
  </si>
  <si>
    <t xml:space="preserve">COTIZACION 2 </t>
  </si>
  <si>
    <t>Empresa:</t>
  </si>
  <si>
    <t xml:space="preserve">ÉXITO </t>
  </si>
  <si>
    <t>YUMBO</t>
  </si>
  <si>
    <t>Contacto:</t>
  </si>
  <si>
    <t xml:space="preserve">Sede principal Antioquia </t>
  </si>
  <si>
    <t>Almacenes yumbo se Envigado</t>
  </si>
  <si>
    <t>Teléfono:</t>
  </si>
  <si>
    <t>(4) 6049696</t>
  </si>
  <si>
    <t>(4) 3340000</t>
  </si>
  <si>
    <t>Correo / web:</t>
  </si>
  <si>
    <t>ainvestor@grupo-exito.com </t>
  </si>
  <si>
    <t>sac@tiendasjumbo.co.</t>
  </si>
  <si>
    <t>Fecha:</t>
  </si>
  <si>
    <t xml:space="preserve">PRECIO UNITARIO
</t>
  </si>
  <si>
    <t xml:space="preserve">VALOR  TOTAL
</t>
  </si>
  <si>
    <t xml:space="preserve">VALOR  UNITARIO 
</t>
  </si>
  <si>
    <t xml:space="preserve">VALOR UNIT PROMEDIO 
</t>
  </si>
  <si>
    <t>PAPA CAPIRA *KG</t>
  </si>
  <si>
    <t>KILO</t>
  </si>
  <si>
    <t>PAPA CRIOLLA*KG</t>
  </si>
  <si>
    <t>YUCA*KG</t>
  </si>
  <si>
    <t>FRUTA VARIADA*KG</t>
  </si>
  <si>
    <t>CEBOLLA HUEVO*KG</t>
  </si>
  <si>
    <t>HABICHUELA*KG</t>
  </si>
  <si>
    <t>TOMATE DE ALIÑO*KG</t>
  </si>
  <si>
    <t>LECHUGA * UNIDAD</t>
  </si>
  <si>
    <t>UNIDAD</t>
  </si>
  <si>
    <t>REPOLLO*KG</t>
  </si>
  <si>
    <t>LIMON*KG</t>
  </si>
  <si>
    <t>CILANTRO*KG</t>
  </si>
  <si>
    <t>PLATANO VERDE*KG</t>
  </si>
  <si>
    <t>PLATANO MADURO X KILO</t>
  </si>
  <si>
    <t>BANANOS*UNIDAD</t>
  </si>
  <si>
    <t>ZANAHORIA*KG</t>
  </si>
  <si>
    <t>GUINEO *KG</t>
  </si>
  <si>
    <t>AHUYAMA *KG</t>
  </si>
  <si>
    <t>PEPINO COHOMBRO*UNIDAD</t>
  </si>
  <si>
    <t>CEBOLLA DE RAMA</t>
  </si>
  <si>
    <t>PIMENTON</t>
  </si>
  <si>
    <t>AJO</t>
  </si>
  <si>
    <t>COSTILLA  DE CERDO KILO</t>
  </si>
  <si>
    <t>CHICHARRON - CARNE CERDO*KG</t>
  </si>
  <si>
    <t>PECHUGA DE POLLO * UNIDAD</t>
  </si>
  <si>
    <t>CARNE  RES (PARA  SANCOCHO)*KG</t>
  </si>
  <si>
    <t>CARNE CERDO*KG</t>
  </si>
  <si>
    <t>MUSLO DE POLLO*UNIDAD</t>
  </si>
  <si>
    <t>SALCHICHA  MARCA RECONOCIDA* 500 GM</t>
  </si>
  <si>
    <t>LIBRA</t>
  </si>
  <si>
    <t>CHORIZOS MARCA RECONOCIDA*UNIDAD</t>
  </si>
  <si>
    <t>SALCHICHON  MARCA RECONOCIDA* 500 GM</t>
  </si>
  <si>
    <t>LECHE LIQUIDA MARCA RECONOCIDA*1000 ML</t>
  </si>
  <si>
    <t>LITRO</t>
  </si>
  <si>
    <t>ARROZ * 500 GM</t>
  </si>
  <si>
    <t>HUEVOS - CANASTA * 30</t>
  </si>
  <si>
    <t>CANASTA * 30</t>
  </si>
  <si>
    <t>ACEITE X3 LITROS</t>
  </si>
  <si>
    <t>AZUCAR X KILO</t>
  </si>
  <si>
    <t>PANELA X PAR</t>
  </si>
  <si>
    <t>PAR</t>
  </si>
  <si>
    <t xml:space="preserve">ARVEJA X LIBRA </t>
  </si>
  <si>
    <t>FRIJOL KILO</t>
  </si>
  <si>
    <t xml:space="preserve">SAL X KILO </t>
  </si>
  <si>
    <t>MANTEQUILLA X CAJA KILO</t>
  </si>
  <si>
    <t>CUARENTA Y CUATRO MILLONES TREINTA Y SEIS MIL SETESCIENTOS SESENTA Y DOS PESOS M/L</t>
  </si>
  <si>
    <t>TOTAL FICHA TECNICA SUMINISTRO ASEO</t>
  </si>
  <si>
    <r>
      <t xml:space="preserve">NOTA: </t>
    </r>
    <r>
      <rPr>
        <sz val="14"/>
        <rFont val="Arial"/>
        <family val="2"/>
      </rPr>
      <t>El valor de las cotizaciones contemplan los costos directos, indirectos, impuestos, tasas, contribuciones y cualquier otra erogacion necesaria para la ejecucion del contrato.</t>
    </r>
  </si>
  <si>
    <t>El presente análisis sigue los lineamientos y especificaciones establecidos por la oficina de contratación dle municipio de San Jose de la Montaña para la realización de Análisis de Precios del Mercado y la posterior elaboración del análisis del sector y estudio del mercado.
Con base en lo anterior, se determinaron los valores del presupuesto oficial para el proceso contractual resultante del presente estudio.</t>
  </si>
  <si>
    <r>
      <t xml:space="preserve">VALOR OFICIAL PROPUESTO
</t>
    </r>
    <r>
      <rPr>
        <sz val="14"/>
        <rFont val="Arial"/>
        <family val="2"/>
      </rPr>
      <t>Este valor es el resultado de los promedios y valores de los procesos realizadas por el municipio de San Jose de la Montaña  dentro de la elaboración del análisis del sector y el estudio del mercado.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</si>
</sst>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 numFmtId="165" formatCode="_-[$$-2C0A]\ * #,##0_-;\-[$$-2C0A]\ * #,##0_-;_-[$$-2C0A]\ * &quot;-&quot;??_-;_-@_-"/>
  </numFmts>
  <fonts count="15" x14ac:knownFonts="1">
    <font>
      <sz val="11"/>
      <color theme="1"/>
      <name val="Calibri"/>
      <family val="2"/>
      <scheme val="minor"/>
    </font>
    <font>
      <sz val="11"/>
      <color theme="1"/>
      <name val="Calibri"/>
      <family val="2"/>
      <scheme val="minor"/>
    </font>
    <font>
      <sz val="8"/>
      <name val="Calibri"/>
      <family val="2"/>
      <scheme val="minor"/>
    </font>
    <font>
      <b/>
      <sz val="11"/>
      <name val="Arial"/>
      <family val="2"/>
    </font>
    <font>
      <sz val="11"/>
      <name val="Calibri"/>
      <family val="2"/>
      <scheme val="minor"/>
    </font>
    <font>
      <sz val="10"/>
      <name val="Arial"/>
      <family val="2"/>
    </font>
    <font>
      <b/>
      <sz val="14"/>
      <name val="Arial"/>
      <family val="2"/>
    </font>
    <font>
      <b/>
      <sz val="14"/>
      <color theme="1"/>
      <name val="Arial"/>
      <family val="2"/>
    </font>
    <font>
      <b/>
      <sz val="14"/>
      <color rgb="FFFF0000"/>
      <name val="Arial"/>
      <family val="2"/>
    </font>
    <font>
      <u/>
      <sz val="11"/>
      <color theme="10"/>
      <name val="Calibri"/>
      <family val="2"/>
      <scheme val="minor"/>
    </font>
    <font>
      <b/>
      <sz val="12"/>
      <name val="Arial"/>
      <family val="2"/>
    </font>
    <font>
      <sz val="14"/>
      <color theme="1"/>
      <name val="Arial"/>
      <family val="2"/>
    </font>
    <font>
      <sz val="14"/>
      <name val="Arial"/>
      <family val="2"/>
    </font>
    <font>
      <b/>
      <u/>
      <sz val="14"/>
      <name val="Arial"/>
      <family val="2"/>
    </font>
    <font>
      <b/>
      <sz val="14"/>
      <color rgb="FF000000"/>
      <name val="Arial"/>
      <family val="2"/>
    </font>
  </fonts>
  <fills count="8">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1"/>
        <bgColor indexed="64"/>
      </patternFill>
    </fill>
    <fill>
      <patternFill patternType="solid">
        <fgColor rgb="FF92D050"/>
        <bgColor indexed="64"/>
      </patternFill>
    </fill>
    <fill>
      <patternFill patternType="solid">
        <fgColor rgb="FFFFFF00"/>
        <bgColor indexed="64"/>
      </patternFill>
    </fill>
    <fill>
      <patternFill patternType="solid">
        <fgColor theme="4"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44" fontId="1" fillId="0" borderId="0" applyFont="0" applyFill="0" applyBorder="0" applyAlignment="0" applyProtection="0"/>
    <xf numFmtId="0" fontId="5" fillId="0" borderId="0"/>
    <xf numFmtId="42" fontId="1" fillId="0" borderId="0" applyFont="0" applyFill="0" applyBorder="0" applyAlignment="0" applyProtection="0"/>
    <xf numFmtId="0" fontId="9" fillId="0" borderId="0" applyNumberFormat="0" applyFill="0" applyBorder="0" applyAlignment="0" applyProtection="0"/>
  </cellStyleXfs>
  <cellXfs count="82">
    <xf numFmtId="0" fontId="0" fillId="0" borderId="0" xfId="0"/>
    <xf numFmtId="164" fontId="3" fillId="0" borderId="1" xfId="1" applyNumberFormat="1" applyFont="1" applyBorder="1" applyAlignment="1">
      <alignment horizontal="center" vertical="center"/>
    </xf>
    <xf numFmtId="0" fontId="3" fillId="0" borderId="1" xfId="0" applyFont="1" applyBorder="1" applyAlignment="1">
      <alignment horizontal="center" wrapText="1"/>
    </xf>
    <xf numFmtId="0" fontId="3" fillId="0" borderId="1" xfId="0" applyFont="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center" vertical="center"/>
    </xf>
    <xf numFmtId="49" fontId="3" fillId="0" borderId="0" xfId="0" applyNumberFormat="1" applyFont="1" applyAlignment="1">
      <alignment horizontal="center"/>
    </xf>
    <xf numFmtId="6" fontId="3" fillId="0" borderId="1" xfId="0" applyNumberFormat="1" applyFont="1" applyBorder="1" applyAlignment="1">
      <alignment horizontal="center" vertical="center"/>
    </xf>
    <xf numFmtId="164" fontId="3" fillId="0" borderId="0" xfId="1" applyNumberFormat="1" applyFont="1" applyAlignment="1">
      <alignment horizontal="center" vertical="center"/>
    </xf>
    <xf numFmtId="1" fontId="3" fillId="0" borderId="1" xfId="0" applyNumberFormat="1" applyFont="1" applyBorder="1" applyAlignment="1">
      <alignment horizontal="center" vertical="center"/>
    </xf>
    <xf numFmtId="1" fontId="3" fillId="0" borderId="0" xfId="0" applyNumberFormat="1" applyFont="1" applyAlignment="1">
      <alignment horizontal="center" vertical="center"/>
    </xf>
    <xf numFmtId="0" fontId="0" fillId="0" borderId="1" xfId="0" applyBorder="1" applyAlignment="1">
      <alignment wrapText="1"/>
    </xf>
    <xf numFmtId="0" fontId="0" fillId="0" borderId="1" xfId="0" applyFont="1" applyBorder="1" applyAlignment="1">
      <alignment wrapText="1"/>
    </xf>
    <xf numFmtId="0" fontId="4" fillId="0" borderId="1" xfId="0" applyFont="1" applyBorder="1" applyAlignment="1">
      <alignment horizontal="left" wrapText="1"/>
    </xf>
    <xf numFmtId="0" fontId="3" fillId="0" borderId="2" xfId="0" applyFont="1" applyBorder="1" applyAlignment="1">
      <alignment horizontal="center" wrapText="1"/>
    </xf>
    <xf numFmtId="1" fontId="3" fillId="0" borderId="2" xfId="0" applyNumberFormat="1" applyFont="1" applyBorder="1" applyAlignment="1">
      <alignment horizontal="center" vertical="center"/>
    </xf>
    <xf numFmtId="6" fontId="3" fillId="0" borderId="2" xfId="0" applyNumberFormat="1" applyFont="1" applyBorder="1" applyAlignment="1">
      <alignment horizontal="center" vertical="center"/>
    </xf>
    <xf numFmtId="164" fontId="3" fillId="0" borderId="2" xfId="1" applyNumberFormat="1" applyFont="1" applyBorder="1" applyAlignment="1">
      <alignment horizontal="center" vertical="center"/>
    </xf>
    <xf numFmtId="0" fontId="0" fillId="0" borderId="2" xfId="0" applyBorder="1" applyAlignment="1">
      <alignment wrapText="1"/>
    </xf>
    <xf numFmtId="164" fontId="10" fillId="5" borderId="1" xfId="1" applyNumberFormat="1" applyFont="1" applyFill="1" applyBorder="1" applyAlignment="1">
      <alignment horizontal="center" vertical="center"/>
    </xf>
    <xf numFmtId="49" fontId="3" fillId="5" borderId="1" xfId="0" applyNumberFormat="1" applyFont="1" applyFill="1" applyBorder="1" applyAlignment="1">
      <alignment horizontal="center"/>
    </xf>
    <xf numFmtId="0" fontId="3" fillId="5" borderId="1" xfId="0" applyFont="1" applyFill="1" applyBorder="1" applyAlignment="1">
      <alignment horizontal="center"/>
    </xf>
    <xf numFmtId="0" fontId="3" fillId="5" borderId="1" xfId="0" applyFont="1" applyFill="1" applyBorder="1" applyAlignment="1">
      <alignment horizontal="center" wrapText="1"/>
    </xf>
    <xf numFmtId="1" fontId="3" fillId="5" borderId="1" xfId="0" applyNumberFormat="1" applyFont="1" applyFill="1" applyBorder="1" applyAlignment="1">
      <alignment horizontal="center" vertical="center"/>
    </xf>
    <xf numFmtId="0" fontId="3" fillId="5" borderId="1" xfId="0" applyFont="1" applyFill="1" applyBorder="1" applyAlignment="1">
      <alignment horizontal="center" vertical="center" wrapText="1"/>
    </xf>
    <xf numFmtId="164" fontId="3" fillId="5" borderId="1" xfId="1" applyNumberFormat="1" applyFont="1" applyFill="1" applyBorder="1" applyAlignment="1">
      <alignment horizontal="center" wrapText="1"/>
    </xf>
    <xf numFmtId="0" fontId="6" fillId="3" borderId="0" xfId="2" applyFont="1" applyFill="1" applyBorder="1" applyAlignment="1">
      <alignment vertical="center" wrapText="1"/>
    </xf>
    <xf numFmtId="0" fontId="8" fillId="3" borderId="0" xfId="2" applyFont="1" applyFill="1" applyBorder="1" applyAlignment="1" applyProtection="1">
      <alignment vertical="top" wrapText="1"/>
      <protection locked="0"/>
    </xf>
    <xf numFmtId="0" fontId="6" fillId="5" borderId="1" xfId="2" applyFont="1" applyFill="1" applyBorder="1" applyAlignment="1">
      <alignment horizontal="center" vertical="center" wrapText="1"/>
    </xf>
    <xf numFmtId="14" fontId="7" fillId="5" borderId="1" xfId="2" applyNumberFormat="1" applyFont="1" applyFill="1" applyBorder="1" applyAlignment="1" applyProtection="1">
      <alignment horizontal="center" vertical="center" wrapText="1"/>
      <protection locked="0"/>
    </xf>
    <xf numFmtId="0" fontId="11" fillId="0" borderId="0" xfId="0" applyFont="1"/>
    <xf numFmtId="0" fontId="6" fillId="6" borderId="1" xfId="2" applyFont="1" applyFill="1" applyBorder="1" applyAlignment="1" applyProtection="1">
      <alignment horizontal="center" vertical="center"/>
      <protection locked="0"/>
    </xf>
    <xf numFmtId="0" fontId="8" fillId="6" borderId="1" xfId="2" applyFont="1" applyFill="1" applyBorder="1" applyAlignment="1" applyProtection="1">
      <alignment horizontal="center" vertical="center" wrapText="1"/>
      <protection locked="0"/>
    </xf>
    <xf numFmtId="0" fontId="6" fillId="7" borderId="1" xfId="2" applyFont="1" applyFill="1" applyBorder="1" applyAlignment="1" applyProtection="1">
      <alignment horizontal="center" vertical="center" wrapText="1"/>
      <protection locked="0"/>
    </xf>
    <xf numFmtId="0" fontId="8" fillId="7" borderId="1" xfId="2" applyFont="1" applyFill="1" applyBorder="1" applyAlignment="1" applyProtection="1">
      <alignment horizontal="center" vertical="center" wrapText="1"/>
      <protection locked="0"/>
    </xf>
    <xf numFmtId="0" fontId="13" fillId="7" borderId="1" xfId="4" applyFont="1" applyFill="1" applyBorder="1" applyAlignment="1" applyProtection="1">
      <alignment horizontal="center" vertical="center" wrapText="1"/>
      <protection locked="0"/>
    </xf>
    <xf numFmtId="14" fontId="8" fillId="6" borderId="1" xfId="2" applyNumberFormat="1" applyFont="1" applyFill="1" applyBorder="1" applyAlignment="1" applyProtection="1">
      <alignment horizontal="center" vertical="center" wrapText="1"/>
      <protection locked="0"/>
    </xf>
    <xf numFmtId="14" fontId="6" fillId="7" borderId="1" xfId="2" applyNumberFormat="1" applyFont="1" applyFill="1" applyBorder="1" applyAlignment="1" applyProtection="1">
      <alignment horizontal="center" vertical="center" wrapText="1"/>
      <protection locked="0"/>
    </xf>
    <xf numFmtId="14" fontId="8" fillId="7" borderId="1" xfId="2" applyNumberFormat="1" applyFont="1" applyFill="1" applyBorder="1" applyAlignment="1" applyProtection="1">
      <alignment horizontal="center" vertical="center" wrapText="1"/>
      <protection locked="0"/>
    </xf>
    <xf numFmtId="0" fontId="11" fillId="0" borderId="1" xfId="0" applyFont="1" applyBorder="1" applyAlignment="1">
      <alignment wrapText="1"/>
    </xf>
    <xf numFmtId="0" fontId="11" fillId="0" borderId="1" xfId="0" applyFont="1" applyBorder="1" applyAlignment="1">
      <alignment horizontal="center" wrapText="1"/>
    </xf>
    <xf numFmtId="0" fontId="12" fillId="3" borderId="1" xfId="0" applyFont="1" applyFill="1" applyBorder="1" applyAlignment="1">
      <alignment horizontal="center" wrapText="1"/>
    </xf>
    <xf numFmtId="42" fontId="11" fillId="0" borderId="1" xfId="3" applyFont="1" applyBorder="1" applyAlignment="1">
      <alignment vertical="center"/>
    </xf>
    <xf numFmtId="42" fontId="7" fillId="2" borderId="1" xfId="3" applyFont="1" applyFill="1" applyBorder="1" applyAlignment="1">
      <alignment vertical="center"/>
    </xf>
    <xf numFmtId="0" fontId="12" fillId="3" borderId="1" xfId="0" applyFont="1" applyFill="1" applyBorder="1" applyAlignment="1">
      <alignment horizontal="center"/>
    </xf>
    <xf numFmtId="0" fontId="11" fillId="0" borderId="1" xfId="0" applyFont="1" applyBorder="1" applyAlignment="1">
      <alignment horizontal="center"/>
    </xf>
    <xf numFmtId="0" fontId="11" fillId="0" borderId="1" xfId="0" applyFont="1" applyBorder="1"/>
    <xf numFmtId="0" fontId="12" fillId="4" borderId="3" xfId="2" applyFont="1" applyFill="1" applyBorder="1" applyProtection="1">
      <protection locked="0"/>
    </xf>
    <xf numFmtId="0" fontId="12" fillId="4" borderId="0" xfId="2" applyFont="1" applyFill="1" applyProtection="1">
      <protection locked="0"/>
    </xf>
    <xf numFmtId="0" fontId="12" fillId="4" borderId="0" xfId="2" applyFont="1" applyFill="1" applyAlignment="1" applyProtection="1">
      <alignment horizontal="center"/>
      <protection locked="0"/>
    </xf>
    <xf numFmtId="0" fontId="12" fillId="4" borderId="4" xfId="2" applyFont="1" applyFill="1" applyBorder="1" applyAlignment="1" applyProtection="1">
      <alignment horizontal="center"/>
      <protection locked="0"/>
    </xf>
    <xf numFmtId="0" fontId="8" fillId="3" borderId="0" xfId="0" applyFont="1" applyFill="1"/>
    <xf numFmtId="0" fontId="12" fillId="0" borderId="0" xfId="2" applyFont="1" applyBorder="1" applyAlignment="1" applyProtection="1">
      <alignment vertical="center" wrapText="1"/>
      <protection locked="0"/>
    </xf>
    <xf numFmtId="0" fontId="7" fillId="0" borderId="0" xfId="2" applyFont="1" applyBorder="1" applyAlignment="1" applyProtection="1">
      <alignment vertical="center" wrapText="1"/>
      <protection locked="0"/>
    </xf>
    <xf numFmtId="0" fontId="6" fillId="0" borderId="0" xfId="2" applyFont="1" applyBorder="1" applyAlignment="1" applyProtection="1">
      <alignment vertical="center" wrapText="1"/>
      <protection locked="0"/>
    </xf>
    <xf numFmtId="0" fontId="6" fillId="5" borderId="9" xfId="2" applyFont="1" applyFill="1" applyBorder="1" applyAlignment="1" applyProtection="1">
      <alignment horizontal="center" vertical="center" wrapText="1"/>
      <protection locked="0"/>
    </xf>
    <xf numFmtId="0" fontId="11" fillId="5" borderId="11" xfId="0" applyFont="1" applyFill="1" applyBorder="1"/>
    <xf numFmtId="0" fontId="11" fillId="5" borderId="11" xfId="0" applyFont="1" applyFill="1" applyBorder="1" applyAlignment="1">
      <alignment horizontal="center"/>
    </xf>
    <xf numFmtId="0" fontId="12" fillId="5" borderId="8" xfId="0" applyFont="1" applyFill="1" applyBorder="1" applyAlignment="1">
      <alignment horizontal="center"/>
    </xf>
    <xf numFmtId="42" fontId="7" fillId="5" borderId="11" xfId="3" applyFont="1" applyFill="1" applyBorder="1" applyAlignment="1">
      <alignment vertical="center"/>
    </xf>
    <xf numFmtId="164" fontId="11" fillId="5" borderId="11" xfId="3" applyNumberFormat="1" applyFont="1" applyFill="1" applyBorder="1" applyAlignment="1">
      <alignment vertical="center"/>
    </xf>
    <xf numFmtId="165" fontId="6" fillId="5" borderId="11" xfId="2" applyNumberFormat="1" applyFont="1" applyFill="1" applyBorder="1" applyAlignment="1" applyProtection="1">
      <alignment horizontal="right"/>
      <protection locked="0" hidden="1"/>
    </xf>
    <xf numFmtId="0" fontId="6" fillId="7" borderId="1" xfId="2" applyFont="1" applyFill="1" applyBorder="1" applyAlignment="1">
      <alignment horizontal="center" vertical="center" wrapText="1"/>
    </xf>
    <xf numFmtId="0" fontId="6" fillId="6" borderId="1" xfId="2" applyFont="1" applyFill="1" applyBorder="1" applyAlignment="1">
      <alignment horizontal="center" vertical="center" wrapText="1"/>
    </xf>
    <xf numFmtId="0" fontId="6" fillId="0" borderId="1" xfId="2" applyFont="1" applyBorder="1" applyAlignment="1">
      <alignment horizontal="center" vertical="center"/>
    </xf>
    <xf numFmtId="6" fontId="14" fillId="0" borderId="1" xfId="0" applyNumberFormat="1" applyFont="1" applyBorder="1" applyAlignment="1">
      <alignment horizontal="right" vertical="center"/>
    </xf>
    <xf numFmtId="0" fontId="6" fillId="0" borderId="1" xfId="2" applyFont="1" applyBorder="1" applyAlignment="1" applyProtection="1">
      <alignment horizontal="center" vertical="center" wrapText="1"/>
      <protection locked="0"/>
    </xf>
    <xf numFmtId="0" fontId="6" fillId="5" borderId="1" xfId="2" applyFont="1" applyFill="1" applyBorder="1" applyAlignment="1">
      <alignment vertical="center"/>
    </xf>
    <xf numFmtId="0" fontId="6" fillId="5" borderId="1" xfId="2" applyFont="1" applyFill="1" applyBorder="1" applyAlignment="1">
      <alignment horizontal="center" vertical="center"/>
    </xf>
    <xf numFmtId="0" fontId="6" fillId="5" borderId="1" xfId="2" applyFont="1" applyFill="1" applyBorder="1" applyAlignment="1">
      <alignment horizontal="center" vertical="center" wrapText="1"/>
    </xf>
    <xf numFmtId="0" fontId="6" fillId="6" borderId="1" xfId="2" applyFont="1" applyFill="1" applyBorder="1" applyAlignment="1">
      <alignment horizontal="center" vertical="center" wrapText="1"/>
    </xf>
    <xf numFmtId="0" fontId="8" fillId="5" borderId="1" xfId="2" applyFont="1" applyFill="1" applyBorder="1" applyAlignment="1" applyProtection="1">
      <alignment horizontal="center" vertical="top" wrapText="1"/>
      <protection locked="0"/>
    </xf>
    <xf numFmtId="0" fontId="6" fillId="5" borderId="6" xfId="2" applyFont="1" applyFill="1" applyBorder="1" applyAlignment="1">
      <alignment horizontal="center" vertical="center" wrapText="1"/>
    </xf>
    <xf numFmtId="0" fontId="6" fillId="5" borderId="5" xfId="2" applyFont="1" applyFill="1" applyBorder="1" applyAlignment="1">
      <alignment horizontal="center" vertical="center" wrapText="1"/>
    </xf>
    <xf numFmtId="0" fontId="6" fillId="5" borderId="7" xfId="2" applyFont="1" applyFill="1" applyBorder="1" applyAlignment="1">
      <alignment horizontal="center" vertical="center" wrapText="1"/>
    </xf>
    <xf numFmtId="0" fontId="6" fillId="5" borderId="8" xfId="2" applyFont="1" applyFill="1" applyBorder="1" applyAlignment="1">
      <alignment horizontal="center" vertical="center" wrapText="1"/>
    </xf>
    <xf numFmtId="0" fontId="6" fillId="5" borderId="9" xfId="2" applyFont="1" applyFill="1" applyBorder="1" applyAlignment="1">
      <alignment horizontal="center" vertical="center" wrapText="1"/>
    </xf>
    <xf numFmtId="0" fontId="6" fillId="5" borderId="10" xfId="2" applyFont="1" applyFill="1" applyBorder="1" applyAlignment="1">
      <alignment horizontal="center" vertical="center" wrapText="1"/>
    </xf>
    <xf numFmtId="0" fontId="12" fillId="0" borderId="1" xfId="2" applyFont="1" applyBorder="1" applyAlignment="1" applyProtection="1">
      <alignment horizontal="center" vertical="center" wrapText="1"/>
      <protection locked="0"/>
    </xf>
    <xf numFmtId="0" fontId="7" fillId="0" borderId="1" xfId="2" applyFont="1" applyBorder="1" applyAlignment="1" applyProtection="1">
      <alignment horizontal="center" vertical="center" wrapText="1"/>
      <protection locked="0"/>
    </xf>
    <xf numFmtId="0" fontId="6" fillId="0" borderId="1" xfId="2" applyFont="1" applyBorder="1" applyAlignment="1" applyProtection="1">
      <alignment horizontal="center" vertical="center" wrapText="1"/>
      <protection locked="0"/>
    </xf>
    <xf numFmtId="0" fontId="10" fillId="5" borderId="1" xfId="0" applyFont="1" applyFill="1" applyBorder="1" applyAlignment="1">
      <alignment horizontal="center"/>
    </xf>
  </cellXfs>
  <cellStyles count="5">
    <cellStyle name="Hipervínculo" xfId="4" builtinId="8"/>
    <cellStyle name="Moneda" xfId="1" builtinId="4"/>
    <cellStyle name="Moneda [0]" xfId="3" builtinId="7"/>
    <cellStyle name="Normal" xfId="0" builtinId="0"/>
    <cellStyle name="Normal 2"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6</xdr:row>
      <xdr:rowOff>0</xdr:rowOff>
    </xdr:from>
    <xdr:to>
      <xdr:col>3</xdr:col>
      <xdr:colOff>304800</xdr:colOff>
      <xdr:row>6</xdr:row>
      <xdr:rowOff>304800</xdr:rowOff>
    </xdr:to>
    <xdr:sp macro="" textlink="">
      <xdr:nvSpPr>
        <xdr:cNvPr id="1082" name="AutoShape 58">
          <a:extLst>
            <a:ext uri="{FF2B5EF4-FFF2-40B4-BE49-F238E27FC236}">
              <a16:creationId xmlns:a16="http://schemas.microsoft.com/office/drawing/2014/main" id="{00000000-0008-0000-0100-00003A040000}"/>
            </a:ext>
          </a:extLst>
        </xdr:cNvPr>
        <xdr:cNvSpPr>
          <a:spLocks noChangeAspect="1" noChangeArrowheads="1"/>
        </xdr:cNvSpPr>
      </xdr:nvSpPr>
      <xdr:spPr bwMode="auto">
        <a:xfrm>
          <a:off x="21717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8</xdr:row>
      <xdr:rowOff>0</xdr:rowOff>
    </xdr:from>
    <xdr:to>
      <xdr:col>7</xdr:col>
      <xdr:colOff>304800</xdr:colOff>
      <xdr:row>8</xdr:row>
      <xdr:rowOff>304800</xdr:rowOff>
    </xdr:to>
    <xdr:sp macro="" textlink="">
      <xdr:nvSpPr>
        <xdr:cNvPr id="1084" name="AutoShape 60">
          <a:extLst>
            <a:ext uri="{FF2B5EF4-FFF2-40B4-BE49-F238E27FC236}">
              <a16:creationId xmlns:a16="http://schemas.microsoft.com/office/drawing/2014/main" id="{00000000-0008-0000-0100-00003C040000}"/>
            </a:ext>
          </a:extLst>
        </xdr:cNvPr>
        <xdr:cNvSpPr>
          <a:spLocks noChangeAspect="1" noChangeArrowheads="1"/>
        </xdr:cNvSpPr>
      </xdr:nvSpPr>
      <xdr:spPr bwMode="auto">
        <a:xfrm>
          <a:off x="7867650" y="421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1025" name="AutoShape 1" descr="Olla a presión 13L Universal Tradicional Plateado">
          <a:extLst>
            <a:ext uri="{FF2B5EF4-FFF2-40B4-BE49-F238E27FC236}">
              <a16:creationId xmlns:a16="http://schemas.microsoft.com/office/drawing/2014/main" id="{00000000-0008-0000-0100-000001040000}"/>
            </a:ext>
          </a:extLst>
        </xdr:cNvPr>
        <xdr:cNvSpPr>
          <a:spLocks noChangeAspect="1" noChangeArrowheads="1"/>
        </xdr:cNvSpPr>
      </xdr:nvSpPr>
      <xdr:spPr bwMode="auto">
        <a:xfrm>
          <a:off x="2676525" y="5590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514350</xdr:colOff>
      <xdr:row>40</xdr:row>
      <xdr:rowOff>53068</xdr:rowOff>
    </xdr:to>
    <xdr:sp macro="" textlink="">
      <xdr:nvSpPr>
        <xdr:cNvPr id="1027" name="AutoShape 3" descr="Olla a presión 13L Universal Tradicional Plateado">
          <a:extLst>
            <a:ext uri="{FF2B5EF4-FFF2-40B4-BE49-F238E27FC236}">
              <a16:creationId xmlns:a16="http://schemas.microsoft.com/office/drawing/2014/main" id="{00000000-0008-0000-0100-000003040000}"/>
            </a:ext>
          </a:extLst>
        </xdr:cNvPr>
        <xdr:cNvSpPr>
          <a:spLocks noChangeAspect="1" noChangeArrowheads="1"/>
        </xdr:cNvSpPr>
      </xdr:nvSpPr>
      <xdr:spPr bwMode="auto">
        <a:xfrm>
          <a:off x="2676525" y="55902224"/>
          <a:ext cx="514350" cy="638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1028" name="AutoShape 4" descr="Olla a presión 13L Universal Tradicional Plateado">
          <a:extLst>
            <a:ext uri="{FF2B5EF4-FFF2-40B4-BE49-F238E27FC236}">
              <a16:creationId xmlns:a16="http://schemas.microsoft.com/office/drawing/2014/main" id="{00000000-0008-0000-0100-000004040000}"/>
            </a:ext>
          </a:extLst>
        </xdr:cNvPr>
        <xdr:cNvSpPr>
          <a:spLocks noChangeAspect="1" noChangeArrowheads="1"/>
        </xdr:cNvSpPr>
      </xdr:nvSpPr>
      <xdr:spPr bwMode="auto">
        <a:xfrm>
          <a:off x="2676525" y="5590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1035" name="AutoShape 11" descr="Bandeja Charol Acero Inoxidable Modelo Ch-v6-sa">
          <a:extLst>
            <a:ext uri="{FF2B5EF4-FFF2-40B4-BE49-F238E27FC236}">
              <a16:creationId xmlns:a16="http://schemas.microsoft.com/office/drawing/2014/main" id="{00000000-0008-0000-0100-00000B040000}"/>
            </a:ext>
          </a:extLst>
        </xdr:cNvPr>
        <xdr:cNvSpPr>
          <a:spLocks noChangeAspect="1" noChangeArrowheads="1"/>
        </xdr:cNvSpPr>
      </xdr:nvSpPr>
      <xdr:spPr bwMode="auto">
        <a:xfrm>
          <a:off x="2676525" y="60588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1038" name="AutoShape 14" descr="Maquina De Afeitar Remington Barbera Inalámbrica 6015 Color Negro">
          <a:extLst>
            <a:ext uri="{FF2B5EF4-FFF2-40B4-BE49-F238E27FC236}">
              <a16:creationId xmlns:a16="http://schemas.microsoft.com/office/drawing/2014/main" id="{00000000-0008-0000-0100-00000E040000}"/>
            </a:ext>
          </a:extLst>
        </xdr:cNvPr>
        <xdr:cNvSpPr>
          <a:spLocks noChangeAspect="1" noChangeArrowheads="1"/>
        </xdr:cNvSpPr>
      </xdr:nvSpPr>
      <xdr:spPr bwMode="auto">
        <a:xfrm>
          <a:off x="2676525" y="6266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1033" name="AutoShape 9" descr="Zapato Antideslizante Evacol 0242-000 Para Dotación Eva">
          <a:extLst>
            <a:ext uri="{FF2B5EF4-FFF2-40B4-BE49-F238E27FC236}">
              <a16:creationId xmlns:a16="http://schemas.microsoft.com/office/drawing/2014/main" id="{00000000-0008-0000-0100-000009040000}"/>
            </a:ext>
          </a:extLst>
        </xdr:cNvPr>
        <xdr:cNvSpPr>
          <a:spLocks noChangeAspect="1" noChangeArrowheads="1"/>
        </xdr:cNvSpPr>
      </xdr:nvSpPr>
      <xdr:spPr bwMode="auto">
        <a:xfrm>
          <a:off x="2676525" y="63579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1034" name="AutoShape 10" descr="Zapato Antideslizante Evacol 0242-000 Para Dotación Eva">
          <a:extLst>
            <a:ext uri="{FF2B5EF4-FFF2-40B4-BE49-F238E27FC236}">
              <a16:creationId xmlns:a16="http://schemas.microsoft.com/office/drawing/2014/main" id="{00000000-0008-0000-0100-00000A040000}"/>
            </a:ext>
          </a:extLst>
        </xdr:cNvPr>
        <xdr:cNvSpPr>
          <a:spLocks noChangeAspect="1" noChangeArrowheads="1"/>
        </xdr:cNvSpPr>
      </xdr:nvSpPr>
      <xdr:spPr bwMode="auto">
        <a:xfrm>
          <a:off x="2676525" y="63579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1036" name="AutoShape 12" descr="Gorro Oruga Cofia Malla Cocina Para Cabello Pack X100 Unds">
          <a:extLst>
            <a:ext uri="{FF2B5EF4-FFF2-40B4-BE49-F238E27FC236}">
              <a16:creationId xmlns:a16="http://schemas.microsoft.com/office/drawing/2014/main" id="{00000000-0008-0000-0100-00000C040000}"/>
            </a:ext>
          </a:extLst>
        </xdr:cNvPr>
        <xdr:cNvSpPr>
          <a:spLocks noChangeAspect="1" noChangeArrowheads="1"/>
        </xdr:cNvSpPr>
      </xdr:nvSpPr>
      <xdr:spPr bwMode="auto">
        <a:xfrm>
          <a:off x="2676525" y="664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38</xdr:row>
      <xdr:rowOff>104775</xdr:rowOff>
    </xdr:to>
    <xdr:sp macro="" textlink="">
      <xdr:nvSpPr>
        <xdr:cNvPr id="27" name="AutoShape 14" descr="Gorro Oruga Cofia Malla Cocina Para Cabello Pack X100 Unds">
          <a:extLst>
            <a:ext uri="{FF2B5EF4-FFF2-40B4-BE49-F238E27FC236}">
              <a16:creationId xmlns:a16="http://schemas.microsoft.com/office/drawing/2014/main" id="{00000000-0008-0000-0100-00001B000000}"/>
            </a:ext>
          </a:extLst>
        </xdr:cNvPr>
        <xdr:cNvSpPr>
          <a:spLocks noChangeAspect="1" noChangeArrowheads="1"/>
        </xdr:cNvSpPr>
      </xdr:nvSpPr>
      <xdr:spPr bwMode="auto">
        <a:xfrm>
          <a:off x="2676525" y="664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37</xdr:row>
      <xdr:rowOff>0</xdr:rowOff>
    </xdr:from>
    <xdr:ext cx="304800" cy="304800"/>
    <xdr:sp macro="" textlink="">
      <xdr:nvSpPr>
        <xdr:cNvPr id="126" name="AutoShape 14" descr="Gorro Oruga Cofia Malla Cocina Para Cabello Pack X100 Unds">
          <a:extLst>
            <a:ext uri="{FF2B5EF4-FFF2-40B4-BE49-F238E27FC236}">
              <a16:creationId xmlns:a16="http://schemas.microsoft.com/office/drawing/2014/main" id="{00000000-0008-0000-0100-00007E000000}"/>
            </a:ext>
          </a:extLst>
        </xdr:cNvPr>
        <xdr:cNvSpPr>
          <a:spLocks noChangeAspect="1" noChangeArrowheads="1"/>
        </xdr:cNvSpPr>
      </xdr:nvSpPr>
      <xdr:spPr bwMode="auto">
        <a:xfrm>
          <a:off x="2673804" y="686616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xdr:row>
      <xdr:rowOff>0</xdr:rowOff>
    </xdr:from>
    <xdr:ext cx="304800" cy="304800"/>
    <xdr:sp macro="" textlink="">
      <xdr:nvSpPr>
        <xdr:cNvPr id="167" name="AutoShape 14" descr="Gorro Oruga Cofia Malla Cocina Para Cabello Pack X100 Unds">
          <a:extLst>
            <a:ext uri="{FF2B5EF4-FFF2-40B4-BE49-F238E27FC236}">
              <a16:creationId xmlns:a16="http://schemas.microsoft.com/office/drawing/2014/main" id="{00000000-0008-0000-0100-0000A7000000}"/>
            </a:ext>
          </a:extLst>
        </xdr:cNvPr>
        <xdr:cNvSpPr>
          <a:spLocks noChangeAspect="1" noChangeArrowheads="1"/>
        </xdr:cNvSpPr>
      </xdr:nvSpPr>
      <xdr:spPr bwMode="auto">
        <a:xfrm>
          <a:off x="0" y="692263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investor@grupo-exito.com" TargetMode="External"/><Relationship Id="rId2" Type="http://schemas.openxmlformats.org/officeDocument/2006/relationships/hyperlink" Target="mailto:sac@tiendasjumbo.co?Subject=Inquiry%20-%20Jumbo" TargetMode="External"/><Relationship Id="rId1" Type="http://schemas.openxmlformats.org/officeDocument/2006/relationships/hyperlink" Target="https://es.cybo.com/tel%C3%A9fono/c%C3%B3mo-llamar/CO/(4)%203340000"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5"/>
  <sheetViews>
    <sheetView workbookViewId="0">
      <selection activeCell="I3" sqref="I3:J9"/>
    </sheetView>
  </sheetViews>
  <sheetFormatPr baseColWidth="10" defaultRowHeight="18" x14ac:dyDescent="0.25"/>
  <cols>
    <col min="1" max="1" width="11.42578125" style="30"/>
    <col min="2" max="2" width="31.140625" style="30" customWidth="1"/>
    <col min="3" max="4" width="11.42578125" style="30"/>
    <col min="5" max="5" width="15.7109375" style="30" customWidth="1"/>
    <col min="6" max="6" width="20.42578125" style="30" customWidth="1"/>
    <col min="7" max="7" width="15.7109375" style="30" customWidth="1"/>
    <col min="8" max="8" width="20.140625" style="30" customWidth="1"/>
    <col min="9" max="9" width="17.5703125" style="30" customWidth="1"/>
    <col min="10" max="10" width="20.28515625" style="30" customWidth="1"/>
    <col min="11" max="11" width="23.5703125" style="30" customWidth="1"/>
    <col min="12" max="16384" width="11.42578125" style="30"/>
  </cols>
  <sheetData>
    <row r="1" spans="1:11" ht="18" customHeight="1" x14ac:dyDescent="0.25">
      <c r="A1" s="28" t="s">
        <v>111</v>
      </c>
      <c r="B1" s="29">
        <v>46078</v>
      </c>
      <c r="C1" s="69" t="s">
        <v>112</v>
      </c>
      <c r="D1" s="69"/>
      <c r="E1" s="69"/>
      <c r="F1" s="69"/>
      <c r="G1" s="69"/>
      <c r="H1" s="69"/>
      <c r="I1" s="69"/>
      <c r="J1" s="69"/>
      <c r="K1" s="26"/>
    </row>
    <row r="2" spans="1:11" ht="57.75" customHeight="1" x14ac:dyDescent="0.25">
      <c r="A2" s="71" t="s">
        <v>113</v>
      </c>
      <c r="B2" s="71"/>
      <c r="C2" s="71"/>
      <c r="D2" s="71"/>
      <c r="E2" s="71"/>
      <c r="F2" s="71"/>
      <c r="G2" s="71"/>
      <c r="H2" s="71"/>
      <c r="I2" s="71"/>
      <c r="J2" s="71"/>
      <c r="K2" s="27"/>
    </row>
    <row r="3" spans="1:11" ht="29.25" customHeight="1" x14ac:dyDescent="0.25">
      <c r="A3" s="67" t="s">
        <v>114</v>
      </c>
      <c r="B3" s="68" t="s">
        <v>115</v>
      </c>
      <c r="C3" s="69" t="s">
        <v>116</v>
      </c>
      <c r="D3" s="69" t="s">
        <v>117</v>
      </c>
      <c r="E3" s="70" t="s">
        <v>118</v>
      </c>
      <c r="F3" s="70"/>
      <c r="G3" s="62" t="s">
        <v>119</v>
      </c>
      <c r="H3" s="62"/>
      <c r="I3" s="72" t="s">
        <v>187</v>
      </c>
      <c r="J3" s="73"/>
    </row>
    <row r="4" spans="1:11" x14ac:dyDescent="0.25">
      <c r="A4" s="67"/>
      <c r="B4" s="68"/>
      <c r="C4" s="69"/>
      <c r="D4" s="69"/>
      <c r="E4" s="70"/>
      <c r="F4" s="70"/>
      <c r="G4" s="62"/>
      <c r="H4" s="62"/>
      <c r="I4" s="74"/>
      <c r="J4" s="75"/>
    </row>
    <row r="5" spans="1:11" x14ac:dyDescent="0.25">
      <c r="A5" s="67"/>
      <c r="B5" s="68"/>
      <c r="C5" s="69"/>
      <c r="D5" s="69"/>
      <c r="E5" s="31" t="s">
        <v>120</v>
      </c>
      <c r="F5" s="32" t="s">
        <v>121</v>
      </c>
      <c r="G5" s="33" t="s">
        <v>120</v>
      </c>
      <c r="H5" s="34" t="s">
        <v>122</v>
      </c>
      <c r="I5" s="74"/>
      <c r="J5" s="75"/>
    </row>
    <row r="6" spans="1:11" ht="54" x14ac:dyDescent="0.25">
      <c r="A6" s="67"/>
      <c r="B6" s="68"/>
      <c r="C6" s="69"/>
      <c r="D6" s="69"/>
      <c r="E6" s="31" t="s">
        <v>123</v>
      </c>
      <c r="F6" s="32" t="s">
        <v>124</v>
      </c>
      <c r="G6" s="33" t="s">
        <v>123</v>
      </c>
      <c r="H6" s="34" t="s">
        <v>125</v>
      </c>
      <c r="I6" s="74"/>
      <c r="J6" s="75"/>
    </row>
    <row r="7" spans="1:11" x14ac:dyDescent="0.25">
      <c r="A7" s="67"/>
      <c r="B7" s="68"/>
      <c r="C7" s="69"/>
      <c r="D7" s="69"/>
      <c r="E7" s="31" t="s">
        <v>126</v>
      </c>
      <c r="F7" s="32" t="s">
        <v>127</v>
      </c>
      <c r="G7" s="33" t="s">
        <v>126</v>
      </c>
      <c r="H7" s="34" t="s">
        <v>128</v>
      </c>
      <c r="I7" s="74"/>
      <c r="J7" s="75"/>
    </row>
    <row r="8" spans="1:11" ht="54" x14ac:dyDescent="0.25">
      <c r="A8" s="67"/>
      <c r="B8" s="68"/>
      <c r="C8" s="69"/>
      <c r="D8" s="69"/>
      <c r="E8" s="31" t="s">
        <v>129</v>
      </c>
      <c r="F8" s="32" t="s">
        <v>130</v>
      </c>
      <c r="G8" s="35" t="s">
        <v>129</v>
      </c>
      <c r="H8" s="34" t="s">
        <v>131</v>
      </c>
      <c r="I8" s="74"/>
      <c r="J8" s="75"/>
    </row>
    <row r="9" spans="1:11" ht="84" customHeight="1" x14ac:dyDescent="0.25">
      <c r="A9" s="67"/>
      <c r="B9" s="68"/>
      <c r="C9" s="69"/>
      <c r="D9" s="69"/>
      <c r="E9" s="31" t="s">
        <v>132</v>
      </c>
      <c r="F9" s="36">
        <v>46078</v>
      </c>
      <c r="G9" s="37" t="s">
        <v>132</v>
      </c>
      <c r="H9" s="38">
        <v>46078</v>
      </c>
      <c r="I9" s="76"/>
      <c r="J9" s="77"/>
    </row>
    <row r="10" spans="1:11" ht="72" x14ac:dyDescent="0.25">
      <c r="A10" s="67"/>
      <c r="B10" s="68"/>
      <c r="C10" s="69"/>
      <c r="D10" s="69"/>
      <c r="E10" s="63" t="s">
        <v>133</v>
      </c>
      <c r="F10" s="63" t="s">
        <v>134</v>
      </c>
      <c r="G10" s="62" t="s">
        <v>135</v>
      </c>
      <c r="H10" s="62" t="s">
        <v>134</v>
      </c>
      <c r="I10" s="28" t="s">
        <v>136</v>
      </c>
      <c r="J10" s="28" t="s">
        <v>134</v>
      </c>
    </row>
    <row r="11" spans="1:11" ht="16.5" customHeight="1" x14ac:dyDescent="0.25">
      <c r="A11" s="64">
        <v>1</v>
      </c>
      <c r="B11" s="39" t="s">
        <v>137</v>
      </c>
      <c r="C11" s="40" t="s">
        <v>138</v>
      </c>
      <c r="D11" s="41">
        <v>175</v>
      </c>
      <c r="E11" s="42">
        <v>4368</v>
      </c>
      <c r="F11" s="42">
        <f t="shared" ref="F11:F50" si="0">E11*D11</f>
        <v>764400</v>
      </c>
      <c r="G11" s="42">
        <v>5000</v>
      </c>
      <c r="H11" s="42">
        <f t="shared" ref="H11:H50" si="1">G11*D11</f>
        <v>875000</v>
      </c>
      <c r="I11" s="65">
        <v>3720</v>
      </c>
      <c r="J11" s="43">
        <f>+D11*I11</f>
        <v>651000</v>
      </c>
    </row>
    <row r="12" spans="1:11" ht="16.5" customHeight="1" x14ac:dyDescent="0.25">
      <c r="A12" s="66">
        <v>2</v>
      </c>
      <c r="B12" s="39" t="s">
        <v>139</v>
      </c>
      <c r="C12" s="40" t="s">
        <v>138</v>
      </c>
      <c r="D12" s="41">
        <v>75</v>
      </c>
      <c r="E12" s="42">
        <v>6160</v>
      </c>
      <c r="F12" s="42">
        <f t="shared" si="0"/>
        <v>462000</v>
      </c>
      <c r="G12" s="42">
        <v>7900</v>
      </c>
      <c r="H12" s="42">
        <f t="shared" si="1"/>
        <v>592500</v>
      </c>
      <c r="I12" s="65">
        <v>5236</v>
      </c>
      <c r="J12" s="43">
        <f t="shared" ref="J12:J50" si="2">+D12*I12</f>
        <v>392700</v>
      </c>
    </row>
    <row r="13" spans="1:11" ht="16.5" customHeight="1" x14ac:dyDescent="0.25">
      <c r="A13" s="66">
        <v>3</v>
      </c>
      <c r="B13" s="39" t="s">
        <v>140</v>
      </c>
      <c r="C13" s="40" t="s">
        <v>138</v>
      </c>
      <c r="D13" s="41">
        <v>70</v>
      </c>
      <c r="E13" s="42">
        <v>8768</v>
      </c>
      <c r="F13" s="42">
        <f t="shared" si="0"/>
        <v>613760</v>
      </c>
      <c r="G13" s="42">
        <v>6000</v>
      </c>
      <c r="H13" s="42">
        <f t="shared" si="1"/>
        <v>420000</v>
      </c>
      <c r="I13" s="65">
        <v>5100</v>
      </c>
      <c r="J13" s="43">
        <f t="shared" si="2"/>
        <v>357000</v>
      </c>
    </row>
    <row r="14" spans="1:11" ht="16.5" customHeight="1" x14ac:dyDescent="0.25">
      <c r="A14" s="64">
        <v>4</v>
      </c>
      <c r="B14" s="39" t="s">
        <v>141</v>
      </c>
      <c r="C14" s="40" t="s">
        <v>138</v>
      </c>
      <c r="D14" s="41">
        <v>190</v>
      </c>
      <c r="E14" s="42">
        <v>7660</v>
      </c>
      <c r="F14" s="42">
        <f t="shared" si="0"/>
        <v>1455400</v>
      </c>
      <c r="G14" s="42">
        <v>7700</v>
      </c>
      <c r="H14" s="42">
        <f t="shared" si="1"/>
        <v>1463000</v>
      </c>
      <c r="I14" s="65">
        <v>6511</v>
      </c>
      <c r="J14" s="43">
        <f t="shared" si="2"/>
        <v>1237090</v>
      </c>
    </row>
    <row r="15" spans="1:11" ht="16.5" customHeight="1" x14ac:dyDescent="0.25">
      <c r="A15" s="66">
        <v>5</v>
      </c>
      <c r="B15" s="39" t="s">
        <v>142</v>
      </c>
      <c r="C15" s="40" t="s">
        <v>138</v>
      </c>
      <c r="D15" s="41">
        <v>28</v>
      </c>
      <c r="E15" s="42">
        <v>7500</v>
      </c>
      <c r="F15" s="42">
        <f t="shared" si="0"/>
        <v>210000</v>
      </c>
      <c r="G15" s="42">
        <v>6800</v>
      </c>
      <c r="H15" s="42">
        <f t="shared" si="1"/>
        <v>190400</v>
      </c>
      <c r="I15" s="65">
        <v>5780</v>
      </c>
      <c r="J15" s="43">
        <f t="shared" si="2"/>
        <v>161840</v>
      </c>
    </row>
    <row r="16" spans="1:11" ht="16.5" customHeight="1" x14ac:dyDescent="0.25">
      <c r="A16" s="66">
        <v>6</v>
      </c>
      <c r="B16" s="39" t="s">
        <v>143</v>
      </c>
      <c r="C16" s="40" t="s">
        <v>138</v>
      </c>
      <c r="D16" s="41">
        <v>28</v>
      </c>
      <c r="E16" s="42">
        <v>8000</v>
      </c>
      <c r="F16" s="42">
        <f t="shared" si="0"/>
        <v>224000</v>
      </c>
      <c r="G16" s="42">
        <v>8500</v>
      </c>
      <c r="H16" s="42">
        <f t="shared" si="1"/>
        <v>238000</v>
      </c>
      <c r="I16" s="65">
        <v>6800</v>
      </c>
      <c r="J16" s="43">
        <f t="shared" si="2"/>
        <v>190400</v>
      </c>
    </row>
    <row r="17" spans="1:10" ht="16.5" customHeight="1" x14ac:dyDescent="0.25">
      <c r="A17" s="64">
        <v>7</v>
      </c>
      <c r="B17" s="39" t="s">
        <v>144</v>
      </c>
      <c r="C17" s="40" t="s">
        <v>138</v>
      </c>
      <c r="D17" s="41">
        <v>100</v>
      </c>
      <c r="E17" s="42">
        <v>6200</v>
      </c>
      <c r="F17" s="42">
        <f t="shared" si="0"/>
        <v>620000</v>
      </c>
      <c r="G17" s="42">
        <v>6500</v>
      </c>
      <c r="H17" s="42">
        <f t="shared" si="1"/>
        <v>650000</v>
      </c>
      <c r="I17" s="65">
        <v>5270</v>
      </c>
      <c r="J17" s="43">
        <f t="shared" si="2"/>
        <v>527000</v>
      </c>
    </row>
    <row r="18" spans="1:10" ht="16.5" customHeight="1" x14ac:dyDescent="0.25">
      <c r="A18" s="66">
        <v>8</v>
      </c>
      <c r="B18" s="39" t="s">
        <v>145</v>
      </c>
      <c r="C18" s="40" t="s">
        <v>146</v>
      </c>
      <c r="D18" s="41">
        <v>25</v>
      </c>
      <c r="E18" s="42">
        <v>2720</v>
      </c>
      <c r="F18" s="42">
        <f t="shared" si="0"/>
        <v>68000</v>
      </c>
      <c r="G18" s="42">
        <v>6900</v>
      </c>
      <c r="H18" s="42">
        <f t="shared" si="1"/>
        <v>172500</v>
      </c>
      <c r="I18" s="65">
        <v>2312</v>
      </c>
      <c r="J18" s="43">
        <f t="shared" si="2"/>
        <v>57800</v>
      </c>
    </row>
    <row r="19" spans="1:10" ht="16.5" customHeight="1" x14ac:dyDescent="0.25">
      <c r="A19" s="66">
        <v>9</v>
      </c>
      <c r="B19" s="39" t="s">
        <v>147</v>
      </c>
      <c r="C19" s="40" t="s">
        <v>138</v>
      </c>
      <c r="D19" s="41">
        <v>18</v>
      </c>
      <c r="E19" s="42">
        <v>4448</v>
      </c>
      <c r="F19" s="42">
        <f t="shared" si="0"/>
        <v>80064</v>
      </c>
      <c r="G19" s="42">
        <v>5000</v>
      </c>
      <c r="H19" s="42">
        <f t="shared" si="1"/>
        <v>90000</v>
      </c>
      <c r="I19" s="65">
        <v>3800</v>
      </c>
      <c r="J19" s="43">
        <f t="shared" si="2"/>
        <v>68400</v>
      </c>
    </row>
    <row r="20" spans="1:10" ht="16.5" customHeight="1" x14ac:dyDescent="0.25">
      <c r="A20" s="64">
        <v>10</v>
      </c>
      <c r="B20" s="39" t="s">
        <v>148</v>
      </c>
      <c r="C20" s="40" t="s">
        <v>138</v>
      </c>
      <c r="D20" s="41">
        <v>18</v>
      </c>
      <c r="E20" s="42">
        <v>4000</v>
      </c>
      <c r="F20" s="42">
        <f t="shared" si="0"/>
        <v>72000</v>
      </c>
      <c r="G20" s="42">
        <v>4300</v>
      </c>
      <c r="H20" s="42">
        <f t="shared" si="1"/>
        <v>77400</v>
      </c>
      <c r="I20" s="65">
        <v>3400</v>
      </c>
      <c r="J20" s="43">
        <f t="shared" si="2"/>
        <v>61200</v>
      </c>
    </row>
    <row r="21" spans="1:10" ht="16.5" customHeight="1" x14ac:dyDescent="0.25">
      <c r="A21" s="66">
        <v>11</v>
      </c>
      <c r="B21" s="39" t="s">
        <v>149</v>
      </c>
      <c r="C21" s="40" t="s">
        <v>138</v>
      </c>
      <c r="D21" s="41">
        <v>8</v>
      </c>
      <c r="E21" s="42">
        <v>17000</v>
      </c>
      <c r="F21" s="42">
        <f t="shared" si="0"/>
        <v>136000</v>
      </c>
      <c r="G21" s="42">
        <v>16000</v>
      </c>
      <c r="H21" s="42">
        <f t="shared" si="1"/>
        <v>128000</v>
      </c>
      <c r="I21" s="65">
        <v>13600</v>
      </c>
      <c r="J21" s="43">
        <f t="shared" si="2"/>
        <v>108800</v>
      </c>
    </row>
    <row r="22" spans="1:10" ht="16.5" customHeight="1" x14ac:dyDescent="0.25">
      <c r="A22" s="66">
        <v>12</v>
      </c>
      <c r="B22" s="39" t="s">
        <v>150</v>
      </c>
      <c r="C22" s="40" t="s">
        <v>138</v>
      </c>
      <c r="D22" s="41">
        <v>90</v>
      </c>
      <c r="E22" s="42">
        <v>10000</v>
      </c>
      <c r="F22" s="42">
        <f t="shared" si="0"/>
        <v>900000</v>
      </c>
      <c r="G22" s="42">
        <v>9500</v>
      </c>
      <c r="H22" s="42">
        <f t="shared" si="1"/>
        <v>855000</v>
      </c>
      <c r="I22" s="65">
        <v>8075</v>
      </c>
      <c r="J22" s="43">
        <f t="shared" si="2"/>
        <v>726750</v>
      </c>
    </row>
    <row r="23" spans="1:10" ht="16.5" customHeight="1" x14ac:dyDescent="0.25">
      <c r="A23" s="66"/>
      <c r="B23" s="39" t="s">
        <v>151</v>
      </c>
      <c r="C23" s="40" t="s">
        <v>138</v>
      </c>
      <c r="D23" s="41">
        <v>90</v>
      </c>
      <c r="E23" s="42">
        <v>8000</v>
      </c>
      <c r="F23" s="42">
        <f t="shared" si="0"/>
        <v>720000</v>
      </c>
      <c r="G23" s="42">
        <v>8500</v>
      </c>
      <c r="H23" s="42">
        <f t="shared" si="1"/>
        <v>765000</v>
      </c>
      <c r="I23" s="65">
        <v>6800</v>
      </c>
      <c r="J23" s="43">
        <f t="shared" si="2"/>
        <v>612000</v>
      </c>
    </row>
    <row r="24" spans="1:10" ht="16.5" customHeight="1" x14ac:dyDescent="0.25">
      <c r="A24" s="66">
        <v>14</v>
      </c>
      <c r="B24" s="39" t="s">
        <v>152</v>
      </c>
      <c r="C24" s="40" t="s">
        <v>146</v>
      </c>
      <c r="D24" s="41">
        <v>300</v>
      </c>
      <c r="E24" s="42">
        <v>2590</v>
      </c>
      <c r="F24" s="42">
        <f t="shared" si="0"/>
        <v>777000</v>
      </c>
      <c r="G24" s="42">
        <v>2300</v>
      </c>
      <c r="H24" s="42">
        <f t="shared" si="1"/>
        <v>690000</v>
      </c>
      <c r="I24" s="65">
        <v>1955</v>
      </c>
      <c r="J24" s="43">
        <f t="shared" si="2"/>
        <v>586500</v>
      </c>
    </row>
    <row r="25" spans="1:10" ht="16.5" customHeight="1" x14ac:dyDescent="0.25">
      <c r="A25" s="66">
        <v>15</v>
      </c>
      <c r="B25" s="39" t="s">
        <v>153</v>
      </c>
      <c r="C25" s="40" t="s">
        <v>138</v>
      </c>
      <c r="D25" s="41">
        <v>70</v>
      </c>
      <c r="E25" s="42">
        <v>6000</v>
      </c>
      <c r="F25" s="42">
        <f t="shared" si="0"/>
        <v>420000</v>
      </c>
      <c r="G25" s="42">
        <v>5800</v>
      </c>
      <c r="H25" s="42">
        <f t="shared" si="1"/>
        <v>406000</v>
      </c>
      <c r="I25" s="65">
        <v>4930</v>
      </c>
      <c r="J25" s="43">
        <f t="shared" si="2"/>
        <v>345100</v>
      </c>
    </row>
    <row r="26" spans="1:10" ht="16.5" customHeight="1" x14ac:dyDescent="0.25">
      <c r="A26" s="66">
        <v>16</v>
      </c>
      <c r="B26" s="39" t="s">
        <v>154</v>
      </c>
      <c r="C26" s="40" t="s">
        <v>138</v>
      </c>
      <c r="D26" s="41">
        <v>28</v>
      </c>
      <c r="E26" s="42">
        <v>4000</v>
      </c>
      <c r="F26" s="42">
        <f t="shared" si="0"/>
        <v>112000</v>
      </c>
      <c r="G26" s="42">
        <v>3900</v>
      </c>
      <c r="H26" s="42">
        <f t="shared" si="1"/>
        <v>109200</v>
      </c>
      <c r="I26" s="65">
        <v>3315</v>
      </c>
      <c r="J26" s="43">
        <f t="shared" si="2"/>
        <v>92820</v>
      </c>
    </row>
    <row r="27" spans="1:10" ht="16.5" customHeight="1" x14ac:dyDescent="0.25">
      <c r="A27" s="66">
        <v>17</v>
      </c>
      <c r="B27" s="39" t="s">
        <v>155</v>
      </c>
      <c r="C27" s="40" t="s">
        <v>138</v>
      </c>
      <c r="D27" s="41">
        <v>38</v>
      </c>
      <c r="E27" s="42">
        <v>4000</v>
      </c>
      <c r="F27" s="42">
        <f t="shared" si="0"/>
        <v>152000</v>
      </c>
      <c r="G27" s="42">
        <v>3800</v>
      </c>
      <c r="H27" s="42">
        <f t="shared" si="1"/>
        <v>144400</v>
      </c>
      <c r="I27" s="65">
        <v>3230</v>
      </c>
      <c r="J27" s="43">
        <f t="shared" si="2"/>
        <v>122740</v>
      </c>
    </row>
    <row r="28" spans="1:10" ht="16.5" customHeight="1" x14ac:dyDescent="0.25">
      <c r="A28" s="66">
        <v>18</v>
      </c>
      <c r="B28" s="39" t="s">
        <v>156</v>
      </c>
      <c r="C28" s="40" t="s">
        <v>146</v>
      </c>
      <c r="D28" s="41">
        <v>25</v>
      </c>
      <c r="E28" s="42">
        <v>3700</v>
      </c>
      <c r="F28" s="42">
        <f t="shared" si="0"/>
        <v>92500</v>
      </c>
      <c r="G28" s="42">
        <v>3600</v>
      </c>
      <c r="H28" s="42">
        <f t="shared" si="1"/>
        <v>90000</v>
      </c>
      <c r="I28" s="65">
        <v>3060</v>
      </c>
      <c r="J28" s="43">
        <f t="shared" si="2"/>
        <v>76500</v>
      </c>
    </row>
    <row r="29" spans="1:10" ht="16.5" customHeight="1" x14ac:dyDescent="0.25">
      <c r="A29" s="66">
        <v>19</v>
      </c>
      <c r="B29" s="39" t="s">
        <v>157</v>
      </c>
      <c r="C29" s="40" t="s">
        <v>138</v>
      </c>
      <c r="D29" s="41">
        <v>8</v>
      </c>
      <c r="E29" s="42">
        <v>10000</v>
      </c>
      <c r="F29" s="42">
        <f t="shared" si="0"/>
        <v>80000</v>
      </c>
      <c r="G29" s="42">
        <v>11200</v>
      </c>
      <c r="H29" s="42">
        <f t="shared" si="1"/>
        <v>89600</v>
      </c>
      <c r="I29" s="65">
        <v>8500</v>
      </c>
      <c r="J29" s="43">
        <f t="shared" si="2"/>
        <v>68000</v>
      </c>
    </row>
    <row r="30" spans="1:10" ht="16.5" customHeight="1" x14ac:dyDescent="0.25">
      <c r="A30" s="66">
        <v>20</v>
      </c>
      <c r="B30" s="39" t="s">
        <v>158</v>
      </c>
      <c r="C30" s="40" t="s">
        <v>138</v>
      </c>
      <c r="D30" s="41">
        <v>8</v>
      </c>
      <c r="E30" s="42">
        <v>11000</v>
      </c>
      <c r="F30" s="42">
        <f t="shared" si="0"/>
        <v>88000</v>
      </c>
      <c r="G30" s="42">
        <v>9800</v>
      </c>
      <c r="H30" s="42">
        <f t="shared" si="1"/>
        <v>78400</v>
      </c>
      <c r="I30" s="65">
        <v>8330</v>
      </c>
      <c r="J30" s="43">
        <f t="shared" si="2"/>
        <v>66640</v>
      </c>
    </row>
    <row r="31" spans="1:10" ht="16.5" customHeight="1" x14ac:dyDescent="0.25">
      <c r="A31" s="66">
        <v>21</v>
      </c>
      <c r="B31" s="39" t="s">
        <v>159</v>
      </c>
      <c r="C31" s="40" t="s">
        <v>146</v>
      </c>
      <c r="D31" s="41">
        <v>20</v>
      </c>
      <c r="E31" s="42">
        <v>1500</v>
      </c>
      <c r="F31" s="42">
        <f t="shared" si="0"/>
        <v>30000</v>
      </c>
      <c r="G31" s="42">
        <v>1600</v>
      </c>
      <c r="H31" s="42">
        <f t="shared" si="1"/>
        <v>32000</v>
      </c>
      <c r="I31" s="65">
        <v>1275</v>
      </c>
      <c r="J31" s="43">
        <f t="shared" si="2"/>
        <v>25500</v>
      </c>
    </row>
    <row r="32" spans="1:10" ht="16.5" customHeight="1" x14ac:dyDescent="0.25">
      <c r="A32" s="66">
        <v>22</v>
      </c>
      <c r="B32" s="39" t="s">
        <v>160</v>
      </c>
      <c r="C32" s="40" t="s">
        <v>138</v>
      </c>
      <c r="D32" s="41">
        <v>85</v>
      </c>
      <c r="E32" s="42">
        <v>26500</v>
      </c>
      <c r="F32" s="42">
        <f t="shared" si="0"/>
        <v>2252500</v>
      </c>
      <c r="G32" s="42">
        <v>28000</v>
      </c>
      <c r="H32" s="42">
        <f t="shared" si="1"/>
        <v>2380000</v>
      </c>
      <c r="I32" s="65">
        <v>22525</v>
      </c>
      <c r="J32" s="43">
        <f t="shared" si="2"/>
        <v>1914625</v>
      </c>
    </row>
    <row r="33" spans="1:10" ht="16.5" customHeight="1" x14ac:dyDescent="0.25">
      <c r="A33" s="66">
        <v>23</v>
      </c>
      <c r="B33" s="39" t="s">
        <v>161</v>
      </c>
      <c r="C33" s="40" t="s">
        <v>138</v>
      </c>
      <c r="D33" s="41">
        <v>85</v>
      </c>
      <c r="E33" s="42">
        <v>22000</v>
      </c>
      <c r="F33" s="42">
        <f t="shared" si="0"/>
        <v>1870000</v>
      </c>
      <c r="G33" s="42">
        <v>23000</v>
      </c>
      <c r="H33" s="42">
        <f t="shared" si="1"/>
        <v>1955000</v>
      </c>
      <c r="I33" s="65">
        <v>18700</v>
      </c>
      <c r="J33" s="43">
        <f t="shared" si="2"/>
        <v>1589500</v>
      </c>
    </row>
    <row r="34" spans="1:10" ht="16.5" customHeight="1" x14ac:dyDescent="0.25">
      <c r="A34" s="66">
        <v>24</v>
      </c>
      <c r="B34" s="39" t="s">
        <v>162</v>
      </c>
      <c r="C34" s="40" t="s">
        <v>146</v>
      </c>
      <c r="D34" s="41">
        <v>85</v>
      </c>
      <c r="E34" s="42">
        <v>29500</v>
      </c>
      <c r="F34" s="42">
        <f t="shared" si="0"/>
        <v>2507500</v>
      </c>
      <c r="G34" s="42">
        <v>24000</v>
      </c>
      <c r="H34" s="42">
        <f t="shared" si="1"/>
        <v>2040000</v>
      </c>
      <c r="I34" s="65">
        <v>20400</v>
      </c>
      <c r="J34" s="43">
        <f t="shared" si="2"/>
        <v>1734000</v>
      </c>
    </row>
    <row r="35" spans="1:10" ht="16.5" customHeight="1" x14ac:dyDescent="0.25">
      <c r="A35" s="66">
        <v>25</v>
      </c>
      <c r="B35" s="39" t="s">
        <v>163</v>
      </c>
      <c r="C35" s="40" t="s">
        <v>138</v>
      </c>
      <c r="D35" s="41">
        <v>91</v>
      </c>
      <c r="E35" s="42">
        <v>36000</v>
      </c>
      <c r="F35" s="42">
        <f t="shared" si="0"/>
        <v>3276000</v>
      </c>
      <c r="G35" s="42">
        <v>38000</v>
      </c>
      <c r="H35" s="42">
        <f t="shared" si="1"/>
        <v>3458000</v>
      </c>
      <c r="I35" s="65">
        <v>30600</v>
      </c>
      <c r="J35" s="43">
        <f t="shared" si="2"/>
        <v>2784600</v>
      </c>
    </row>
    <row r="36" spans="1:10" ht="16.5" customHeight="1" x14ac:dyDescent="0.25">
      <c r="A36" s="66">
        <v>26</v>
      </c>
      <c r="B36" s="39" t="s">
        <v>164</v>
      </c>
      <c r="C36" s="40" t="s">
        <v>138</v>
      </c>
      <c r="D36" s="41">
        <v>90</v>
      </c>
      <c r="E36" s="42">
        <v>25000</v>
      </c>
      <c r="F36" s="42">
        <f t="shared" si="0"/>
        <v>2250000</v>
      </c>
      <c r="G36" s="42">
        <v>26000</v>
      </c>
      <c r="H36" s="42">
        <f t="shared" si="1"/>
        <v>2340000</v>
      </c>
      <c r="I36" s="65">
        <v>21250</v>
      </c>
      <c r="J36" s="43">
        <f t="shared" si="2"/>
        <v>1912500</v>
      </c>
    </row>
    <row r="37" spans="1:10" ht="16.5" customHeight="1" x14ac:dyDescent="0.25">
      <c r="A37" s="66">
        <v>27</v>
      </c>
      <c r="B37" s="39" t="s">
        <v>165</v>
      </c>
      <c r="C37" s="40" t="s">
        <v>146</v>
      </c>
      <c r="D37" s="41">
        <v>300</v>
      </c>
      <c r="E37" s="42">
        <v>14400</v>
      </c>
      <c r="F37" s="42">
        <f t="shared" si="0"/>
        <v>4320000</v>
      </c>
      <c r="G37" s="42">
        <v>16000</v>
      </c>
      <c r="H37" s="42">
        <f t="shared" si="1"/>
        <v>4800000</v>
      </c>
      <c r="I37" s="65">
        <v>12240</v>
      </c>
      <c r="J37" s="43">
        <f t="shared" si="2"/>
        <v>3672000</v>
      </c>
    </row>
    <row r="38" spans="1:10" ht="16.5" customHeight="1" x14ac:dyDescent="0.25">
      <c r="A38" s="66">
        <v>28</v>
      </c>
      <c r="B38" s="39" t="s">
        <v>166</v>
      </c>
      <c r="C38" s="40" t="s">
        <v>167</v>
      </c>
      <c r="D38" s="41">
        <v>35</v>
      </c>
      <c r="E38" s="42">
        <v>15000</v>
      </c>
      <c r="F38" s="42">
        <f t="shared" si="0"/>
        <v>525000</v>
      </c>
      <c r="G38" s="42">
        <v>16000</v>
      </c>
      <c r="H38" s="42">
        <f t="shared" si="1"/>
        <v>560000</v>
      </c>
      <c r="I38" s="65">
        <v>12750</v>
      </c>
      <c r="J38" s="43">
        <f t="shared" si="2"/>
        <v>446250</v>
      </c>
    </row>
    <row r="39" spans="1:10" ht="16.5" customHeight="1" x14ac:dyDescent="0.25">
      <c r="A39" s="66">
        <v>29</v>
      </c>
      <c r="B39" s="39" t="s">
        <v>168</v>
      </c>
      <c r="C39" s="40" t="s">
        <v>146</v>
      </c>
      <c r="D39" s="41">
        <v>350</v>
      </c>
      <c r="E39" s="42">
        <v>22000</v>
      </c>
      <c r="F39" s="42">
        <f t="shared" si="0"/>
        <v>7700000</v>
      </c>
      <c r="G39" s="42">
        <v>23000</v>
      </c>
      <c r="H39" s="42">
        <f t="shared" si="1"/>
        <v>8050000</v>
      </c>
      <c r="I39" s="65">
        <v>18700</v>
      </c>
      <c r="J39" s="43">
        <f t="shared" si="2"/>
        <v>6545000</v>
      </c>
    </row>
    <row r="40" spans="1:10" ht="16.5" customHeight="1" x14ac:dyDescent="0.25">
      <c r="A40" s="66">
        <v>30</v>
      </c>
      <c r="B40" s="39" t="s">
        <v>169</v>
      </c>
      <c r="C40" s="40" t="s">
        <v>167</v>
      </c>
      <c r="D40" s="41">
        <v>20</v>
      </c>
      <c r="E40" s="42">
        <v>16000</v>
      </c>
      <c r="F40" s="42">
        <f t="shared" si="0"/>
        <v>320000</v>
      </c>
      <c r="G40" s="42">
        <v>15000</v>
      </c>
      <c r="H40" s="42">
        <f t="shared" si="1"/>
        <v>300000</v>
      </c>
      <c r="I40" s="65">
        <v>12750</v>
      </c>
      <c r="J40" s="43">
        <f t="shared" si="2"/>
        <v>255000</v>
      </c>
    </row>
    <row r="41" spans="1:10" ht="16.5" customHeight="1" x14ac:dyDescent="0.25">
      <c r="A41" s="66">
        <v>31</v>
      </c>
      <c r="B41" s="39" t="s">
        <v>170</v>
      </c>
      <c r="C41" s="40" t="s">
        <v>171</v>
      </c>
      <c r="D41" s="41">
        <v>40</v>
      </c>
      <c r="E41" s="42">
        <v>6000</v>
      </c>
      <c r="F41" s="42">
        <f t="shared" si="0"/>
        <v>240000</v>
      </c>
      <c r="G41" s="42">
        <v>6500</v>
      </c>
      <c r="H41" s="42">
        <f t="shared" si="1"/>
        <v>260000</v>
      </c>
      <c r="I41" s="65">
        <v>5100</v>
      </c>
      <c r="J41" s="43">
        <f t="shared" si="2"/>
        <v>204000</v>
      </c>
    </row>
    <row r="42" spans="1:10" ht="16.5" customHeight="1" x14ac:dyDescent="0.25">
      <c r="A42" s="66">
        <v>32</v>
      </c>
      <c r="B42" s="39" t="s">
        <v>172</v>
      </c>
      <c r="C42" s="40" t="s">
        <v>167</v>
      </c>
      <c r="D42" s="41">
        <v>1000</v>
      </c>
      <c r="E42" s="42">
        <v>2500</v>
      </c>
      <c r="F42" s="42">
        <f t="shared" si="0"/>
        <v>2500000</v>
      </c>
      <c r="G42" s="42">
        <v>2400</v>
      </c>
      <c r="H42" s="42">
        <f t="shared" si="1"/>
        <v>2400000</v>
      </c>
      <c r="I42" s="65">
        <v>2040</v>
      </c>
      <c r="J42" s="43">
        <f t="shared" si="2"/>
        <v>2040000</v>
      </c>
    </row>
    <row r="43" spans="1:10" ht="16.5" customHeight="1" x14ac:dyDescent="0.25">
      <c r="A43" s="66">
        <v>33</v>
      </c>
      <c r="B43" s="39" t="s">
        <v>173</v>
      </c>
      <c r="C43" s="40" t="s">
        <v>174</v>
      </c>
      <c r="D43" s="44">
        <v>90</v>
      </c>
      <c r="E43" s="42">
        <v>23000</v>
      </c>
      <c r="F43" s="42">
        <f t="shared" si="0"/>
        <v>2070000</v>
      </c>
      <c r="G43" s="42">
        <v>22800</v>
      </c>
      <c r="H43" s="42">
        <f t="shared" si="1"/>
        <v>2052000</v>
      </c>
      <c r="I43" s="65">
        <v>19380</v>
      </c>
      <c r="J43" s="43">
        <f t="shared" si="2"/>
        <v>1744200</v>
      </c>
    </row>
    <row r="44" spans="1:10" ht="16.5" customHeight="1" x14ac:dyDescent="0.25">
      <c r="A44" s="66">
        <v>34</v>
      </c>
      <c r="B44" s="39" t="s">
        <v>175</v>
      </c>
      <c r="C44" s="45" t="s">
        <v>171</v>
      </c>
      <c r="D44" s="44">
        <v>30</v>
      </c>
      <c r="E44" s="42">
        <v>72000</v>
      </c>
      <c r="F44" s="42">
        <f t="shared" si="0"/>
        <v>2160000</v>
      </c>
      <c r="G44" s="42">
        <v>55000</v>
      </c>
      <c r="H44" s="42">
        <f t="shared" si="1"/>
        <v>1650000</v>
      </c>
      <c r="I44" s="65">
        <v>46750</v>
      </c>
      <c r="J44" s="43">
        <f t="shared" si="2"/>
        <v>1402500</v>
      </c>
    </row>
    <row r="45" spans="1:10" ht="16.5" customHeight="1" x14ac:dyDescent="0.25">
      <c r="A45" s="66">
        <v>35</v>
      </c>
      <c r="B45" s="46" t="s">
        <v>176</v>
      </c>
      <c r="C45" s="45" t="s">
        <v>138</v>
      </c>
      <c r="D45" s="44">
        <v>30</v>
      </c>
      <c r="E45" s="42">
        <v>7000</v>
      </c>
      <c r="F45" s="42">
        <f t="shared" si="0"/>
        <v>210000</v>
      </c>
      <c r="G45" s="42">
        <v>7500</v>
      </c>
      <c r="H45" s="42">
        <f t="shared" si="1"/>
        <v>225000</v>
      </c>
      <c r="I45" s="65">
        <v>5950</v>
      </c>
      <c r="J45" s="43">
        <f t="shared" si="2"/>
        <v>178500</v>
      </c>
    </row>
    <row r="46" spans="1:10" ht="16.5" customHeight="1" x14ac:dyDescent="0.25">
      <c r="A46" s="66">
        <v>36</v>
      </c>
      <c r="B46" s="46" t="s">
        <v>177</v>
      </c>
      <c r="C46" s="45" t="s">
        <v>178</v>
      </c>
      <c r="D46" s="44">
        <v>100</v>
      </c>
      <c r="E46" s="42">
        <v>12000</v>
      </c>
      <c r="F46" s="42">
        <f t="shared" si="0"/>
        <v>1200000</v>
      </c>
      <c r="G46" s="42">
        <v>13000</v>
      </c>
      <c r="H46" s="42">
        <f t="shared" si="1"/>
        <v>1300000</v>
      </c>
      <c r="I46" s="65">
        <v>10200</v>
      </c>
      <c r="J46" s="43">
        <f t="shared" si="2"/>
        <v>1020000</v>
      </c>
    </row>
    <row r="47" spans="1:10" ht="16.5" customHeight="1" x14ac:dyDescent="0.25">
      <c r="A47" s="66">
        <v>37</v>
      </c>
      <c r="B47" s="39" t="s">
        <v>179</v>
      </c>
      <c r="C47" s="45" t="s">
        <v>167</v>
      </c>
      <c r="D47" s="44">
        <v>40</v>
      </c>
      <c r="E47" s="42">
        <v>15000</v>
      </c>
      <c r="F47" s="42">
        <f t="shared" si="0"/>
        <v>600000</v>
      </c>
      <c r="G47" s="42">
        <v>14800</v>
      </c>
      <c r="H47" s="42">
        <f t="shared" si="1"/>
        <v>592000</v>
      </c>
      <c r="I47" s="65">
        <v>12580</v>
      </c>
      <c r="J47" s="43">
        <f t="shared" si="2"/>
        <v>503200</v>
      </c>
    </row>
    <row r="48" spans="1:10" ht="16.5" customHeight="1" x14ac:dyDescent="0.25">
      <c r="A48" s="66">
        <v>38</v>
      </c>
      <c r="B48" s="46" t="s">
        <v>180</v>
      </c>
      <c r="C48" s="45" t="s">
        <v>138</v>
      </c>
      <c r="D48" s="44">
        <v>80</v>
      </c>
      <c r="E48" s="42">
        <v>19000</v>
      </c>
      <c r="F48" s="42">
        <f t="shared" si="0"/>
        <v>1520000</v>
      </c>
      <c r="G48" s="42">
        <v>21000</v>
      </c>
      <c r="H48" s="42">
        <f t="shared" si="1"/>
        <v>1680000</v>
      </c>
      <c r="I48" s="65">
        <v>16150</v>
      </c>
      <c r="J48" s="43">
        <f t="shared" si="2"/>
        <v>1292000</v>
      </c>
    </row>
    <row r="49" spans="1:11" ht="16.5" customHeight="1" x14ac:dyDescent="0.25">
      <c r="A49" s="66">
        <v>39</v>
      </c>
      <c r="B49" s="46" t="s">
        <v>181</v>
      </c>
      <c r="C49" s="45" t="s">
        <v>138</v>
      </c>
      <c r="D49" s="44">
        <v>10</v>
      </c>
      <c r="E49" s="42">
        <v>2700</v>
      </c>
      <c r="F49" s="42">
        <f t="shared" si="0"/>
        <v>27000</v>
      </c>
      <c r="G49" s="42">
        <v>2800</v>
      </c>
      <c r="H49" s="42">
        <f t="shared" si="1"/>
        <v>28000</v>
      </c>
      <c r="I49" s="65">
        <v>2295</v>
      </c>
      <c r="J49" s="43">
        <f t="shared" si="2"/>
        <v>22950</v>
      </c>
    </row>
    <row r="50" spans="1:11" ht="16.5" customHeight="1" x14ac:dyDescent="0.25">
      <c r="A50" s="66">
        <v>40</v>
      </c>
      <c r="B50" s="39" t="s">
        <v>182</v>
      </c>
      <c r="C50" s="45" t="s">
        <v>138</v>
      </c>
      <c r="D50" s="44">
        <v>4</v>
      </c>
      <c r="E50" s="42">
        <v>28000</v>
      </c>
      <c r="F50" s="42">
        <f t="shared" si="0"/>
        <v>112000</v>
      </c>
      <c r="G50" s="42">
        <v>27500</v>
      </c>
      <c r="H50" s="42">
        <f t="shared" si="1"/>
        <v>110000</v>
      </c>
      <c r="I50" s="65">
        <v>23375</v>
      </c>
      <c r="J50" s="43">
        <f t="shared" si="2"/>
        <v>93500</v>
      </c>
    </row>
    <row r="51" spans="1:11" x14ac:dyDescent="0.25">
      <c r="A51" s="55"/>
      <c r="B51" s="56"/>
      <c r="C51" s="57"/>
      <c r="D51" s="58"/>
      <c r="E51" s="59"/>
      <c r="F51" s="59"/>
      <c r="G51" s="59"/>
      <c r="H51" s="59"/>
      <c r="I51" s="60"/>
      <c r="J51" s="61">
        <f>+SUM(J11:J50)</f>
        <v>35890105</v>
      </c>
    </row>
    <row r="52" spans="1:11" x14ac:dyDescent="0.25">
      <c r="A52" s="47"/>
      <c r="B52" s="48"/>
      <c r="C52" s="49"/>
      <c r="D52" s="49"/>
      <c r="E52" s="49"/>
      <c r="F52" s="49"/>
      <c r="G52" s="49"/>
      <c r="H52" s="49"/>
      <c r="I52" s="49"/>
      <c r="J52" s="50"/>
      <c r="K52" s="51"/>
    </row>
    <row r="53" spans="1:11" ht="67.5" customHeight="1" x14ac:dyDescent="0.25">
      <c r="A53" s="78" t="s">
        <v>186</v>
      </c>
      <c r="B53" s="78"/>
      <c r="C53" s="78"/>
      <c r="D53" s="78"/>
      <c r="E53" s="78"/>
      <c r="F53" s="78"/>
      <c r="G53" s="78"/>
      <c r="H53" s="78"/>
      <c r="I53" s="78"/>
      <c r="J53" s="78"/>
      <c r="K53" s="52"/>
    </row>
    <row r="54" spans="1:11" ht="33" customHeight="1" x14ac:dyDescent="0.25">
      <c r="A54" s="79" t="s">
        <v>183</v>
      </c>
      <c r="B54" s="79"/>
      <c r="C54" s="79"/>
      <c r="D54" s="79"/>
      <c r="E54" s="79"/>
      <c r="F54" s="79"/>
      <c r="G54" s="79"/>
      <c r="H54" s="79"/>
      <c r="I54" s="79"/>
      <c r="J54" s="79"/>
      <c r="K54" s="53"/>
    </row>
    <row r="55" spans="1:11" ht="46.5" customHeight="1" x14ac:dyDescent="0.25">
      <c r="A55" s="80" t="s">
        <v>185</v>
      </c>
      <c r="B55" s="80"/>
      <c r="C55" s="80"/>
      <c r="D55" s="80"/>
      <c r="E55" s="80"/>
      <c r="F55" s="80"/>
      <c r="G55" s="80"/>
      <c r="H55" s="80"/>
      <c r="I55" s="80"/>
      <c r="J55" s="80"/>
      <c r="K55" s="54"/>
    </row>
  </sheetData>
  <mergeCells count="11">
    <mergeCell ref="A55:J55"/>
    <mergeCell ref="C1:J1"/>
    <mergeCell ref="A2:J2"/>
    <mergeCell ref="I3:J9"/>
    <mergeCell ref="A53:J53"/>
    <mergeCell ref="A54:J54"/>
    <mergeCell ref="A3:A10"/>
    <mergeCell ref="B3:B10"/>
    <mergeCell ref="C3:C10"/>
    <mergeCell ref="D3:D10"/>
    <mergeCell ref="E3:F4"/>
  </mergeCells>
  <hyperlinks>
    <hyperlink ref="H7" r:id="rId1" tooltip="Cómo Llamar" display="https://es.cybo.com/tel%C3%A9fono/c%C3%B3mo-llamar/CO/(4) 3340000" xr:uid="{00000000-0004-0000-0000-000000000000}"/>
    <hyperlink ref="H8" r:id="rId2" display="mailto:sac@tiendasjumbo.co?Subject=Inquiry%20-%20Jumbo" xr:uid="{00000000-0004-0000-0000-000001000000}"/>
    <hyperlink ref="F8" r:id="rId3" display="mailto:ainvestor@grupo-exito.com" xr:uid="{00000000-0004-0000-0000-000002000000}"/>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49"/>
  <sheetViews>
    <sheetView tabSelected="1" topLeftCell="A34" zoomScaleNormal="100" workbookViewId="0">
      <selection activeCell="I40" sqref="I38:J40"/>
    </sheetView>
  </sheetViews>
  <sheetFormatPr baseColWidth="10" defaultRowHeight="15" x14ac:dyDescent="0.25"/>
  <cols>
    <col min="1" max="1" width="5.85546875" style="6" customWidth="1"/>
    <col min="2" max="2" width="25.5703125" style="4" customWidth="1"/>
    <col min="3" max="3" width="56.85546875" style="4" customWidth="1"/>
    <col min="4" max="4" width="12.140625" style="10" customWidth="1"/>
    <col min="5" max="5" width="17.7109375" style="5" customWidth="1"/>
    <col min="6" max="6" width="18.7109375" style="8" customWidth="1"/>
    <col min="7" max="7" width="14.28515625" style="4" bestFit="1" customWidth="1"/>
    <col min="8" max="16384" width="11.42578125" style="4"/>
  </cols>
  <sheetData>
    <row r="2" spans="1:6" ht="30" x14ac:dyDescent="0.25">
      <c r="A2" s="20" t="s">
        <v>14</v>
      </c>
      <c r="B2" s="21" t="s">
        <v>7</v>
      </c>
      <c r="C2" s="22" t="s">
        <v>53</v>
      </c>
      <c r="D2" s="23" t="s">
        <v>8</v>
      </c>
      <c r="E2" s="24" t="s">
        <v>12</v>
      </c>
      <c r="F2" s="25" t="s">
        <v>13</v>
      </c>
    </row>
    <row r="3" spans="1:6" ht="78.75" customHeight="1" x14ac:dyDescent="0.25">
      <c r="A3" s="6" t="s">
        <v>15</v>
      </c>
      <c r="B3" s="3" t="s">
        <v>50</v>
      </c>
      <c r="C3" s="12" t="s">
        <v>51</v>
      </c>
      <c r="D3" s="9">
        <v>10</v>
      </c>
      <c r="E3" s="7">
        <v>2862</v>
      </c>
      <c r="F3" s="1">
        <f>D3*E3</f>
        <v>28620</v>
      </c>
    </row>
    <row r="4" spans="1:6" ht="60" customHeight="1" x14ac:dyDescent="0.25">
      <c r="A4" s="6" t="s">
        <v>16</v>
      </c>
      <c r="B4" s="3" t="s">
        <v>52</v>
      </c>
      <c r="C4" s="12" t="s">
        <v>54</v>
      </c>
      <c r="D4" s="9">
        <v>20</v>
      </c>
      <c r="E4" s="7">
        <v>11439</v>
      </c>
      <c r="F4" s="1">
        <f t="shared" ref="F4:F37" si="0">D4*E4</f>
        <v>228780</v>
      </c>
    </row>
    <row r="5" spans="1:6" ht="91.5" customHeight="1" x14ac:dyDescent="0.25">
      <c r="A5" s="6" t="s">
        <v>17</v>
      </c>
      <c r="B5" s="2" t="s">
        <v>55</v>
      </c>
      <c r="C5" s="12" t="s">
        <v>56</v>
      </c>
      <c r="D5" s="9">
        <v>25</v>
      </c>
      <c r="E5" s="1">
        <v>2132</v>
      </c>
      <c r="F5" s="1">
        <f t="shared" si="0"/>
        <v>53300</v>
      </c>
    </row>
    <row r="6" spans="1:6" ht="142.5" customHeight="1" x14ac:dyDescent="0.25">
      <c r="A6" s="6" t="s">
        <v>18</v>
      </c>
      <c r="B6" s="2" t="s">
        <v>57</v>
      </c>
      <c r="C6" s="12" t="s">
        <v>58</v>
      </c>
      <c r="D6" s="9">
        <v>18</v>
      </c>
      <c r="E6" s="1">
        <v>27142</v>
      </c>
      <c r="F6" s="1">
        <f t="shared" si="0"/>
        <v>488556</v>
      </c>
    </row>
    <row r="7" spans="1:6" ht="78.75" customHeight="1" x14ac:dyDescent="0.25">
      <c r="A7" s="6" t="s">
        <v>19</v>
      </c>
      <c r="B7" s="2" t="s">
        <v>59</v>
      </c>
      <c r="C7" s="12" t="s">
        <v>60</v>
      </c>
      <c r="D7" s="9">
        <v>18</v>
      </c>
      <c r="E7" s="1">
        <v>1722</v>
      </c>
      <c r="F7" s="1">
        <f t="shared" si="0"/>
        <v>30996</v>
      </c>
    </row>
    <row r="8" spans="1:6" ht="75" customHeight="1" x14ac:dyDescent="0.25">
      <c r="A8" s="6" t="s">
        <v>20</v>
      </c>
      <c r="B8" s="3" t="s">
        <v>61</v>
      </c>
      <c r="C8" s="12" t="s">
        <v>63</v>
      </c>
      <c r="D8" s="9">
        <v>18</v>
      </c>
      <c r="E8" s="7">
        <v>2360</v>
      </c>
      <c r="F8" s="1">
        <f t="shared" si="0"/>
        <v>42480</v>
      </c>
    </row>
    <row r="9" spans="1:6" ht="74.25" customHeight="1" x14ac:dyDescent="0.25">
      <c r="A9" s="6" t="s">
        <v>21</v>
      </c>
      <c r="B9" s="3" t="s">
        <v>62</v>
      </c>
      <c r="C9" s="12" t="s">
        <v>64</v>
      </c>
      <c r="D9" s="9">
        <v>10</v>
      </c>
      <c r="E9" s="7">
        <v>2009</v>
      </c>
      <c r="F9" s="1">
        <f t="shared" si="0"/>
        <v>20090</v>
      </c>
    </row>
    <row r="10" spans="1:6" ht="60" customHeight="1" x14ac:dyDescent="0.25">
      <c r="A10" s="6" t="s">
        <v>22</v>
      </c>
      <c r="B10" s="3" t="s">
        <v>65</v>
      </c>
      <c r="C10" s="12" t="s">
        <v>68</v>
      </c>
      <c r="D10" s="9">
        <v>10</v>
      </c>
      <c r="E10" s="7">
        <v>1804</v>
      </c>
      <c r="F10" s="1">
        <f t="shared" si="0"/>
        <v>18040</v>
      </c>
    </row>
    <row r="11" spans="1:6" ht="62.25" customHeight="1" x14ac:dyDescent="0.25">
      <c r="A11" s="6" t="s">
        <v>23</v>
      </c>
      <c r="B11" s="3" t="s">
        <v>9</v>
      </c>
      <c r="C11" s="12" t="s">
        <v>69</v>
      </c>
      <c r="D11" s="9">
        <v>40</v>
      </c>
      <c r="E11" s="7">
        <v>12464</v>
      </c>
      <c r="F11" s="1">
        <f t="shared" si="0"/>
        <v>498560</v>
      </c>
    </row>
    <row r="12" spans="1:6" ht="111" customHeight="1" x14ac:dyDescent="0.25">
      <c r="A12" s="6" t="s">
        <v>24</v>
      </c>
      <c r="B12" s="3" t="s">
        <v>66</v>
      </c>
      <c r="C12" s="12" t="s">
        <v>70</v>
      </c>
      <c r="D12" s="9">
        <v>10</v>
      </c>
      <c r="E12" s="7">
        <v>4797</v>
      </c>
      <c r="F12" s="1">
        <f t="shared" si="0"/>
        <v>47970</v>
      </c>
    </row>
    <row r="13" spans="1:6" ht="109.5" customHeight="1" x14ac:dyDescent="0.25">
      <c r="A13" s="6" t="s">
        <v>25</v>
      </c>
      <c r="B13" s="2" t="s">
        <v>67</v>
      </c>
      <c r="C13" s="12" t="s">
        <v>71</v>
      </c>
      <c r="D13" s="9">
        <v>20</v>
      </c>
      <c r="E13" s="7">
        <v>1886</v>
      </c>
      <c r="F13" s="1">
        <f t="shared" si="0"/>
        <v>37720</v>
      </c>
    </row>
    <row r="14" spans="1:6" ht="115.5" customHeight="1" x14ac:dyDescent="0.25">
      <c r="A14" s="6" t="s">
        <v>26</v>
      </c>
      <c r="B14" s="2" t="s">
        <v>72</v>
      </c>
      <c r="C14" s="12" t="s">
        <v>73</v>
      </c>
      <c r="D14" s="9">
        <v>4</v>
      </c>
      <c r="E14" s="7">
        <v>2255</v>
      </c>
      <c r="F14" s="1">
        <f t="shared" si="0"/>
        <v>9020</v>
      </c>
    </row>
    <row r="15" spans="1:6" ht="77.25" customHeight="1" x14ac:dyDescent="0.25">
      <c r="A15" s="6" t="s">
        <v>27</v>
      </c>
      <c r="B15" s="2" t="s">
        <v>74</v>
      </c>
      <c r="C15" s="12" t="s">
        <v>76</v>
      </c>
      <c r="D15" s="9">
        <v>15</v>
      </c>
      <c r="E15" s="7">
        <v>10578</v>
      </c>
      <c r="F15" s="1">
        <f t="shared" si="0"/>
        <v>158670</v>
      </c>
    </row>
    <row r="16" spans="1:6" ht="105.75" customHeight="1" x14ac:dyDescent="0.25">
      <c r="A16" s="6" t="s">
        <v>28</v>
      </c>
      <c r="B16" s="2" t="s">
        <v>75</v>
      </c>
      <c r="C16" s="12" t="s">
        <v>77</v>
      </c>
      <c r="D16" s="9">
        <v>15</v>
      </c>
      <c r="E16" s="7">
        <v>984</v>
      </c>
      <c r="F16" s="1">
        <f t="shared" si="0"/>
        <v>14760</v>
      </c>
    </row>
    <row r="17" spans="1:6" ht="107.25" customHeight="1" x14ac:dyDescent="0.25">
      <c r="A17" s="6" t="s">
        <v>29</v>
      </c>
      <c r="B17" s="2" t="s">
        <v>78</v>
      </c>
      <c r="C17" s="12" t="s">
        <v>79</v>
      </c>
      <c r="D17" s="9">
        <v>10</v>
      </c>
      <c r="E17" s="7">
        <v>2747</v>
      </c>
      <c r="F17" s="1">
        <f t="shared" si="0"/>
        <v>27470</v>
      </c>
    </row>
    <row r="18" spans="1:6" ht="60" customHeight="1" x14ac:dyDescent="0.25">
      <c r="A18" s="6" t="s">
        <v>30</v>
      </c>
      <c r="B18" s="2" t="s">
        <v>80</v>
      </c>
      <c r="C18" s="12" t="s">
        <v>81</v>
      </c>
      <c r="D18" s="9">
        <v>10</v>
      </c>
      <c r="E18" s="7">
        <v>4018</v>
      </c>
      <c r="F18" s="1">
        <f t="shared" si="0"/>
        <v>40180</v>
      </c>
    </row>
    <row r="19" spans="1:6" ht="97.5" customHeight="1" x14ac:dyDescent="0.25">
      <c r="A19" s="6" t="s">
        <v>31</v>
      </c>
      <c r="B19" s="2" t="s">
        <v>10</v>
      </c>
      <c r="C19" s="12" t="s">
        <v>82</v>
      </c>
      <c r="D19" s="9">
        <v>4</v>
      </c>
      <c r="E19" s="7">
        <v>131118</v>
      </c>
      <c r="F19" s="1">
        <f t="shared" si="0"/>
        <v>524472</v>
      </c>
    </row>
    <row r="20" spans="1:6" ht="77.25" customHeight="1" x14ac:dyDescent="0.25">
      <c r="A20" s="6" t="s">
        <v>32</v>
      </c>
      <c r="B20" s="2" t="s">
        <v>83</v>
      </c>
      <c r="C20" s="12" t="s">
        <v>84</v>
      </c>
      <c r="D20" s="9">
        <v>8</v>
      </c>
      <c r="E20" s="7">
        <v>2214</v>
      </c>
      <c r="F20" s="1">
        <f t="shared" si="0"/>
        <v>17712</v>
      </c>
    </row>
    <row r="21" spans="1:6" ht="105" customHeight="1" x14ac:dyDescent="0.25">
      <c r="A21" s="6" t="s">
        <v>33</v>
      </c>
      <c r="B21" s="2" t="s">
        <v>0</v>
      </c>
      <c r="C21" s="12" t="s">
        <v>85</v>
      </c>
      <c r="D21" s="9">
        <v>25</v>
      </c>
      <c r="E21" s="7">
        <v>2860</v>
      </c>
      <c r="F21" s="1">
        <f t="shared" si="0"/>
        <v>71500</v>
      </c>
    </row>
    <row r="22" spans="1:6" ht="74.25" customHeight="1" x14ac:dyDescent="0.25">
      <c r="A22" s="6" t="s">
        <v>34</v>
      </c>
      <c r="B22" s="2" t="s">
        <v>1</v>
      </c>
      <c r="C22" s="12" t="s">
        <v>86</v>
      </c>
      <c r="D22" s="9">
        <v>10</v>
      </c>
      <c r="E22" s="7">
        <v>1804</v>
      </c>
      <c r="F22" s="1">
        <f t="shared" si="0"/>
        <v>18040</v>
      </c>
    </row>
    <row r="23" spans="1:6" ht="60.75" customHeight="1" x14ac:dyDescent="0.25">
      <c r="A23" s="6" t="s">
        <v>35</v>
      </c>
      <c r="B23" s="2" t="s">
        <v>2</v>
      </c>
      <c r="C23" s="12" t="s">
        <v>87</v>
      </c>
      <c r="D23" s="9">
        <v>20</v>
      </c>
      <c r="E23" s="7">
        <v>13079</v>
      </c>
      <c r="F23" s="1">
        <f t="shared" si="0"/>
        <v>261580</v>
      </c>
    </row>
    <row r="24" spans="1:6" ht="74.25" customHeight="1" x14ac:dyDescent="0.25">
      <c r="A24" s="6" t="s">
        <v>36</v>
      </c>
      <c r="B24" s="2" t="s">
        <v>88</v>
      </c>
      <c r="C24" s="12" t="s">
        <v>89</v>
      </c>
      <c r="D24" s="9">
        <v>35</v>
      </c>
      <c r="E24" s="7">
        <v>1558</v>
      </c>
      <c r="F24" s="1">
        <f t="shared" si="0"/>
        <v>54530</v>
      </c>
    </row>
    <row r="25" spans="1:6" ht="61.5" customHeight="1" x14ac:dyDescent="0.25">
      <c r="A25" s="6" t="s">
        <v>37</v>
      </c>
      <c r="B25" s="2" t="s">
        <v>90</v>
      </c>
      <c r="C25" s="12" t="s">
        <v>91</v>
      </c>
      <c r="D25" s="9">
        <v>15</v>
      </c>
      <c r="E25" s="7">
        <v>4090</v>
      </c>
      <c r="F25" s="1">
        <f t="shared" si="0"/>
        <v>61350</v>
      </c>
    </row>
    <row r="26" spans="1:6" ht="60.75" customHeight="1" x14ac:dyDescent="0.25">
      <c r="A26" s="6" t="s">
        <v>38</v>
      </c>
      <c r="B26" s="2" t="s">
        <v>3</v>
      </c>
      <c r="C26" s="12" t="s">
        <v>92</v>
      </c>
      <c r="D26" s="9">
        <v>50</v>
      </c>
      <c r="E26" s="7">
        <v>4346</v>
      </c>
      <c r="F26" s="1">
        <f t="shared" si="0"/>
        <v>217300</v>
      </c>
    </row>
    <row r="27" spans="1:6" ht="75" customHeight="1" x14ac:dyDescent="0.25">
      <c r="A27" s="6" t="s">
        <v>39</v>
      </c>
      <c r="B27" s="2" t="s">
        <v>93</v>
      </c>
      <c r="C27" s="12" t="s">
        <v>94</v>
      </c>
      <c r="D27" s="9">
        <v>40</v>
      </c>
      <c r="E27" s="7">
        <v>3157</v>
      </c>
      <c r="F27" s="1">
        <f t="shared" si="0"/>
        <v>126280</v>
      </c>
    </row>
    <row r="28" spans="1:6" ht="61.5" customHeight="1" x14ac:dyDescent="0.25">
      <c r="A28" s="6" t="s">
        <v>40</v>
      </c>
      <c r="B28" s="2" t="s">
        <v>95</v>
      </c>
      <c r="C28" s="12" t="s">
        <v>96</v>
      </c>
      <c r="D28" s="9">
        <v>6</v>
      </c>
      <c r="E28" s="7">
        <v>5730</v>
      </c>
      <c r="F28" s="1">
        <f t="shared" si="0"/>
        <v>34380</v>
      </c>
    </row>
    <row r="29" spans="1:6" ht="60.75" customHeight="1" x14ac:dyDescent="0.25">
      <c r="A29" s="6" t="s">
        <v>41</v>
      </c>
      <c r="B29" s="2" t="s">
        <v>97</v>
      </c>
      <c r="C29" s="12" t="s">
        <v>98</v>
      </c>
      <c r="D29" s="9">
        <v>10</v>
      </c>
      <c r="E29" s="7">
        <v>3813</v>
      </c>
      <c r="F29" s="1">
        <f t="shared" si="0"/>
        <v>38130</v>
      </c>
    </row>
    <row r="30" spans="1:6" ht="70.5" customHeight="1" x14ac:dyDescent="0.25">
      <c r="A30" s="6" t="s">
        <v>42</v>
      </c>
      <c r="B30" s="2" t="s">
        <v>99</v>
      </c>
      <c r="C30" s="13" t="s">
        <v>100</v>
      </c>
      <c r="D30" s="9">
        <v>15</v>
      </c>
      <c r="E30" s="7">
        <v>6552</v>
      </c>
      <c r="F30" s="1">
        <f t="shared" si="0"/>
        <v>98280</v>
      </c>
    </row>
    <row r="31" spans="1:6" ht="78.75" customHeight="1" x14ac:dyDescent="0.25">
      <c r="A31" s="6" t="s">
        <v>43</v>
      </c>
      <c r="B31" s="2" t="s">
        <v>101</v>
      </c>
      <c r="C31" s="11" t="s">
        <v>102</v>
      </c>
      <c r="D31" s="9">
        <v>12</v>
      </c>
      <c r="E31" s="7">
        <v>6552</v>
      </c>
      <c r="F31" s="1">
        <f t="shared" si="0"/>
        <v>78624</v>
      </c>
    </row>
    <row r="32" spans="1:6" ht="71.25" customHeight="1" x14ac:dyDescent="0.25">
      <c r="A32" s="6" t="s">
        <v>44</v>
      </c>
      <c r="B32" s="2" t="s">
        <v>4</v>
      </c>
      <c r="C32" s="11" t="s">
        <v>103</v>
      </c>
      <c r="D32" s="9">
        <v>18</v>
      </c>
      <c r="E32" s="7">
        <v>7872</v>
      </c>
      <c r="F32" s="1">
        <f t="shared" si="0"/>
        <v>141696</v>
      </c>
    </row>
    <row r="33" spans="1:6" ht="60.75" customHeight="1" x14ac:dyDescent="0.25">
      <c r="A33" s="6" t="s">
        <v>45</v>
      </c>
      <c r="B33" s="2" t="s">
        <v>5</v>
      </c>
      <c r="C33" s="11" t="s">
        <v>104</v>
      </c>
      <c r="D33" s="9">
        <v>18</v>
      </c>
      <c r="E33" s="7">
        <v>11029</v>
      </c>
      <c r="F33" s="1">
        <f t="shared" si="0"/>
        <v>198522</v>
      </c>
    </row>
    <row r="34" spans="1:6" ht="78" customHeight="1" x14ac:dyDescent="0.25">
      <c r="A34" s="6" t="s">
        <v>46</v>
      </c>
      <c r="B34" s="2" t="s">
        <v>105</v>
      </c>
      <c r="C34" s="11" t="s">
        <v>106</v>
      </c>
      <c r="D34" s="9">
        <v>10</v>
      </c>
      <c r="E34" s="7">
        <v>8200</v>
      </c>
      <c r="F34" s="1">
        <f t="shared" si="0"/>
        <v>82000</v>
      </c>
    </row>
    <row r="35" spans="1:6" ht="104.25" customHeight="1" x14ac:dyDescent="0.25">
      <c r="A35" s="6" t="s">
        <v>47</v>
      </c>
      <c r="B35" s="2" t="s">
        <v>6</v>
      </c>
      <c r="C35" s="11" t="s">
        <v>107</v>
      </c>
      <c r="D35" s="9">
        <v>10</v>
      </c>
      <c r="E35" s="7">
        <v>6141</v>
      </c>
      <c r="F35" s="1">
        <f t="shared" si="0"/>
        <v>61410</v>
      </c>
    </row>
    <row r="36" spans="1:6" ht="86.25" customHeight="1" x14ac:dyDescent="0.25">
      <c r="A36" s="6" t="s">
        <v>48</v>
      </c>
      <c r="B36" s="2" t="s">
        <v>108</v>
      </c>
      <c r="C36" s="11" t="s">
        <v>109</v>
      </c>
      <c r="D36" s="9">
        <v>10</v>
      </c>
      <c r="E36" s="7">
        <v>6478</v>
      </c>
      <c r="F36" s="1">
        <f t="shared" si="0"/>
        <v>64780</v>
      </c>
    </row>
    <row r="37" spans="1:6" ht="72.75" customHeight="1" x14ac:dyDescent="0.25">
      <c r="A37" s="6" t="s">
        <v>49</v>
      </c>
      <c r="B37" s="14" t="s">
        <v>11</v>
      </c>
      <c r="C37" s="18" t="s">
        <v>110</v>
      </c>
      <c r="D37" s="15">
        <v>8</v>
      </c>
      <c r="E37" s="16">
        <v>21730</v>
      </c>
      <c r="F37" s="17">
        <f t="shared" si="0"/>
        <v>173840</v>
      </c>
    </row>
    <row r="38" spans="1:6" ht="15.75" x14ac:dyDescent="0.25">
      <c r="A38" s="81" t="s">
        <v>184</v>
      </c>
      <c r="B38" s="81"/>
      <c r="C38" s="81"/>
      <c r="D38" s="81"/>
      <c r="E38" s="81"/>
      <c r="F38" s="19">
        <f>SUM(F3:F37)</f>
        <v>4069638</v>
      </c>
    </row>
    <row r="49" ht="149.25" customHeight="1" x14ac:dyDescent="0.25"/>
  </sheetData>
  <mergeCells count="1">
    <mergeCell ref="A38:E38"/>
  </mergeCells>
  <phoneticPr fontId="2"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DE PRECIOS DE VIVERES</vt:lpstr>
      <vt:lpstr>FICHA TECNICA SUMINISTRO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ADULTO MAYOR SAN JOSE</dc:creator>
  <cp:lastModifiedBy>Usuario</cp:lastModifiedBy>
  <dcterms:created xsi:type="dcterms:W3CDTF">2026-02-18T15:09:19Z</dcterms:created>
  <dcterms:modified xsi:type="dcterms:W3CDTF">2026-08-11T17:19:51Z</dcterms:modified>
</cp:coreProperties>
</file>