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KFAJARDO\Desktop\KAREN FAJARDO DIRECCION DE CONTRATACION\REVISIONES\AGOSTO\EQUIPOS BIOMEDICOS\"/>
    </mc:Choice>
  </mc:AlternateContent>
  <xr:revisionPtr revIDLastSave="0" documentId="13_ncr:1_{6CA77D89-1FB2-4760-80F5-2E4E3E340164}" xr6:coauthVersionLast="47" xr6:coauthVersionMax="47" xr10:uidLastSave="{00000000-0000-0000-0000-000000000000}"/>
  <bookViews>
    <workbookView xWindow="-120" yWindow="-120" windowWidth="29040" windowHeight="15720" xr2:uid="{00000000-000D-0000-FFFF-FFFF00000000}"/>
  </bookViews>
  <sheets>
    <sheet name="Hoja1" sheetId="1" r:id="rId1"/>
    <sheet name="Hoja2" sheetId="2" r:id="rId2"/>
  </sheets>
  <calcPr calcId="191029"/>
</workbook>
</file>

<file path=xl/calcChain.xml><?xml version="1.0" encoding="utf-8"?>
<calcChain xmlns="http://schemas.openxmlformats.org/spreadsheetml/2006/main">
  <c r="P25" i="1" l="1"/>
  <c r="Q25" i="1" s="1"/>
  <c r="J25" i="1"/>
  <c r="K25" i="1" s="1"/>
  <c r="P24" i="1"/>
  <c r="Q24" i="1" s="1"/>
  <c r="K24" i="1"/>
  <c r="J24" i="1"/>
  <c r="P23" i="1"/>
  <c r="Q23" i="1" s="1"/>
  <c r="K23" i="1"/>
  <c r="J23" i="1"/>
  <c r="P22" i="1"/>
  <c r="Q22" i="1" s="1"/>
  <c r="J22" i="1"/>
  <c r="K22" i="1" s="1"/>
  <c r="P21" i="1"/>
  <c r="Q21" i="1" s="1"/>
  <c r="J21" i="1"/>
  <c r="K21" i="1" s="1"/>
  <c r="P20" i="1"/>
  <c r="Q20" i="1" s="1"/>
  <c r="J20" i="1"/>
  <c r="K20" i="1" s="1"/>
  <c r="P19" i="1"/>
  <c r="Q19" i="1" s="1"/>
  <c r="J19" i="1"/>
  <c r="K19" i="1" s="1"/>
  <c r="P18" i="1"/>
  <c r="Q18" i="1" s="1"/>
  <c r="J18" i="1"/>
  <c r="K18" i="1" s="1"/>
  <c r="P17" i="1"/>
  <c r="Q17" i="1" s="1"/>
  <c r="J17" i="1"/>
  <c r="K17" i="1" s="1"/>
  <c r="P16" i="1"/>
  <c r="Q16" i="1" s="1"/>
  <c r="J16" i="1"/>
  <c r="K16" i="1" s="1"/>
  <c r="P15" i="1"/>
  <c r="Q15" i="1" s="1"/>
  <c r="J15" i="1"/>
  <c r="K15" i="1" s="1"/>
  <c r="P14" i="1"/>
  <c r="Q14" i="1" s="1"/>
  <c r="J14" i="1"/>
  <c r="K14" i="1" s="1"/>
  <c r="P13" i="1"/>
  <c r="Q13" i="1" s="1"/>
  <c r="J13" i="1"/>
  <c r="K13" i="1" s="1"/>
  <c r="P12" i="1"/>
  <c r="Q12" i="1" s="1"/>
  <c r="J12" i="1"/>
  <c r="K12" i="1" s="1"/>
  <c r="P11" i="1"/>
  <c r="Q11" i="1" s="1"/>
  <c r="J11" i="1"/>
  <c r="K11" i="1" s="1"/>
  <c r="P10" i="1"/>
  <c r="Q10" i="1" s="1"/>
  <c r="J10" i="1"/>
  <c r="K10" i="1" s="1"/>
  <c r="P9" i="1"/>
  <c r="Q9" i="1" s="1"/>
  <c r="J9" i="1"/>
  <c r="K9" i="1" s="1"/>
  <c r="P8" i="1"/>
  <c r="Q8" i="1" s="1"/>
  <c r="J8" i="1"/>
  <c r="K8" i="1" s="1"/>
</calcChain>
</file>

<file path=xl/sharedStrings.xml><?xml version="1.0" encoding="utf-8"?>
<sst xmlns="http://schemas.openxmlformats.org/spreadsheetml/2006/main" count="379" uniqueCount="183">
  <si>
    <t>MATRIZ DE RIESGOS SUB RED SUR</t>
  </si>
  <si>
    <t xml:space="preserve">PÁGINA 1 DE 1| </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</si>
  <si>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</si>
  <si>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</si>
  <si>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</si>
  <si>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</si>
  <si>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</si>
  <si>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</si>
  <si>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</si>
  <si>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</si>
  <si>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</si>
  <si>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</si>
  <si>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</si>
  <si>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</si>
  <si>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</si>
  <si>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</si>
  <si>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</si>
  <si>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</si>
  <si>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</si>
  <si>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</si>
  <si>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</si>
  <si>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</si>
  <si>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</si>
  <si>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Numeración consecutiva desde 1</t>
  </si>
  <si>
    <t>Seleccionar de lista desplegable</t>
  </si>
  <si>
    <t>Digitar</t>
  </si>
  <si>
    <t>Formulado, no modificar</t>
  </si>
  <si>
    <t>MODALIDAD DE CONTRATACIÓN: CONVOCATORIA PÚBLICA</t>
  </si>
  <si>
    <t>PROCESO POR DEFINIR</t>
  </si>
  <si>
    <t>OBJETO DEL CONTRATO: ADQUISICIÓN Y REPOSICIÓN DE LA DOTACIÓN BIOMÉDICA DE LA TORRE 1 DE LA UNIDAD DE SERVICIOS DE SALUD MEISSEN DE LA SUBRED INTEGRADA DE SERVICIOS DE SALUD SUR E.S.E., INCLUYENDO EL SUMINISTRO, TRANSPORTE, INSTALACIÓN, CONFIGURACIÓN, PRUEBAS DE FUNCIONAMIENTO, PUESTA EN OPERACIÓN, CAPACITACIÓN AL PERSONAL TÉCNICO Y ASISTENCIAL, GARANTÍA Y DEMÁS ACTIVIDADES NECESARIAS PARA LA ENTREGA Y RECIBO A SATISFACCIÓN DE LOS EQUIPOS BIOMÉDICOS, DE CONFORMIDAD CON LAS ESPECIFICACIONES TÉCNICAS Y CONDICIONES ESTABLECIDAS EN LOS DOCUMENTOS DEL PROCESO.</t>
  </si>
  <si>
    <t>V 1</t>
  </si>
  <si>
    <t>04/08/2026</t>
  </si>
  <si>
    <t>General</t>
  </si>
  <si>
    <t>Interno</t>
  </si>
  <si>
    <t>Planeación</t>
  </si>
  <si>
    <t>Riesgos Operacionales</t>
  </si>
  <si>
    <t>Deficiente estructuración, ambigüedad o inconsistencia en las especificaciones técnicas, fichas y anexos de los equipos biomédicos, incluidos accesorios, condiciones de instalación y requisitos de aceptación.</t>
  </si>
  <si>
    <t>Recepción de ofertas no comparables, baja pluralidad, declaratoria desierta, controversias o adquisición de equipos que no satisfagan la necesidad asistencial.</t>
  </si>
  <si>
    <t>3 = Posible</t>
  </si>
  <si>
    <t>4 = Mayor</t>
  </si>
  <si>
    <t>Subred Sur</t>
  </si>
  <si>
    <t>Revisión interdisciplinaria de las fichas por Ingeniería Biomédica, áreas asistenciales, infraestructura, TIC, contratación y jurídica; validación de accesorios, licencias, consumibles, requisitos regulatorios, condiciones locativas y pruebas de aceptación.</t>
  </si>
  <si>
    <t>2 = Improbable</t>
  </si>
  <si>
    <t>3 = Moderado</t>
  </si>
  <si>
    <t>Sí</t>
  </si>
  <si>
    <t>Desde la estructuración del proceso</t>
  </si>
  <si>
    <t>Antes de la publicación y cada vez que se modifiquen los documentos</t>
  </si>
  <si>
    <t>Lista de chequeo técnica, actas de revisión y aprobación de fichas y anexos.</t>
  </si>
  <si>
    <t>Una vez y ante modificaciones</t>
  </si>
  <si>
    <t>Externo</t>
  </si>
  <si>
    <t>Riesgos Económicos</t>
  </si>
  <si>
    <t>Variación significativa de la tasa de cambio, costos de importación, fletes o precios internacionales entre el estudio de mercado, la presentación de la oferta y la adquisición.</t>
  </si>
  <si>
    <t>Precios techo desactualizados, insuficiencia presupuestal, ausencia de ofertas, ofertas artificialmente bajas o afectación de la sostenibilidad económica del contrato.</t>
  </si>
  <si>
    <t>Compartido</t>
  </si>
  <si>
    <t>Estudio de mercado con varias fuentes, actualización de cotizaciones, inclusión de todos los costos de importación, nacionalización, transporte e instalación y exigencia al oferente de estructurar integralmente su precio.</t>
  </si>
  <si>
    <t>Subred Sur y contratista</t>
  </si>
  <si>
    <t>Desde el estudio de mercado y la elaboración de la oferta</t>
  </si>
  <si>
    <t>Con la adjudicación y durante la ejecución</t>
  </si>
  <si>
    <t>Comparación de cotizaciones, comportamiento cambiario, precios ofertados y alertas sobre ruptura del equilibrio.</t>
  </si>
  <si>
    <t>En estructuración y mensual</t>
  </si>
  <si>
    <t>Selección</t>
  </si>
  <si>
    <t>Deficiencias en la verificación técnica, jurídica, financiera o económica de las ofertas, o aplicación inconsistente de los requisitos y criterios de evaluación.</t>
  </si>
  <si>
    <t>Habilitación o rechazo indebido de proponentes, observaciones, revocatoria, nulidad, retrasos en la adjudicación o selección de una oferta que no cumple.</t>
  </si>
  <si>
    <t>Comités evaluadores idóneos, matrices de verificación, doble revisión de conceptos, trazabilidad de subsanaciones, consolidación integral de evaluaciones y respuesta motivada a observaciones.</t>
  </si>
  <si>
    <t>Desde el cierre del proceso</t>
  </si>
  <si>
    <t>Con la adjudicación o declaratoria de desierto</t>
  </si>
  <si>
    <t>Control de calidad de evaluaciones, actas del comité y seguimiento a observaciones de oferentes.</t>
  </si>
  <si>
    <t>En cada etapa de evaluación</t>
  </si>
  <si>
    <t>Específico</t>
  </si>
  <si>
    <t>Riesgos Regulatorios</t>
  </si>
  <si>
    <t>Presentación de registros sanitarios, permisos de comercialización, CCAA, autorizaciones de fabricante, certificaciones técnicas o soportes de experiencia falsos, vencidos, alterados o no verificables.</t>
  </si>
  <si>
    <t>Rechazo tardío de la oferta, adjudicación a un proponente no habilitado, imposibilidad de ejecutar, sanciones, reclamaciones y afectación de la selección objetiva.</t>
  </si>
  <si>
    <t>5 = Catastrófico</t>
  </si>
  <si>
    <t>Contratista</t>
  </si>
  <si>
    <t>Verificación directa ante INVIMA, COPNIA, fabricantes y entidades expedidoras; validación de vigencias, modelos y titulares; requerimientos de aclaración y aplicación de consecuencias por información inexacta.</t>
  </si>
  <si>
    <t>1 = Raro</t>
  </si>
  <si>
    <t>Desde la evaluación de las ofertas</t>
  </si>
  <si>
    <t>Antes de la adjudicación y al inicio del contrato</t>
  </si>
  <si>
    <t>Consultas en bases oficiales y archivo de evidencias de autenticidad y vigencia.</t>
  </si>
  <si>
    <t>Por cada oferta y al inicio</t>
  </si>
  <si>
    <t>Ejecución</t>
  </si>
  <si>
    <t>Retrasos en fabricación, alistamiento, importación, nacionalización, disponibilidad de inventario o cadena logística de los equipos biomédicos.</t>
  </si>
  <si>
    <t>Incumplimiento del plazo de tres meses y del convenio interadministrativo, demora en la reposición tecnológica, continuidad de equipos obsoletos y afectación de servicios críticos.</t>
  </si>
  <si>
    <t>4 = Probable</t>
  </si>
  <si>
    <t>Cronograma detallado aprobado, hitos semanales, evidencias de orden de compra y embarque, plan logístico y de contingencia, inventario o alternativas de suministro, requerimientos y aplicación de medidas contractuales.</t>
  </si>
  <si>
    <t>Desde la suscripción del acta de inicio</t>
  </si>
  <si>
    <t>Con la entrega total, instalación y recibo a satisfacción</t>
  </si>
  <si>
    <t>Seguimiento al cronograma, documentos de importación, guías de transporte, hitos y alertas de desviación.</t>
  </si>
  <si>
    <t>Semanal</t>
  </si>
  <si>
    <t>Daño, pérdida, hurto o deterioro de los equipos durante embalaje, transporte, descargue, manipulación o traslado interno hasta su lugar de instalación.</t>
  </si>
  <si>
    <t>Reposición de bienes, retrasos, incremento de costos, daños a la infraestructura, accidentes y afectación de la programación asistencial.</t>
  </si>
  <si>
    <t>Embalaje de fábrica, transporte especializado y asegurado, personal competente, plan de ingreso y rutas internas, elementos de izaje y protección, inspección al arribo y reposición sin costo de bienes afectados.</t>
  </si>
  <si>
    <t>Desde el despacho de cada equipo</t>
  </si>
  <si>
    <t>Con su ubicación definitiva e instalación</t>
  </si>
  <si>
    <t>Inspección de embalajes, actas de entrega, registro fotográfico, novedades de transporte y reporte de incidentes.</t>
  </si>
  <si>
    <t>Por cada entrega</t>
  </si>
  <si>
    <t>Inadecuación o incompatibilidad del sitio de instalación respecto de cargas eléctricas, gases medicinales, puesta a tierra, blindaje, redes, climatización, dimensiones, accesos o capacidad estructural.</t>
  </si>
  <si>
    <t>Imposibilidad de instalar o poner en operación los equipos, obras adicionales, mayores tiempos, afectación de servicios asistenciales y riesgo de daño del equipo o de la infraestructura.</t>
  </si>
  <si>
    <t>Visita técnica previa, matriz de prerrequisitos por equipo, levantamiento de condiciones locativas, aprobación conjunta de planos y puntos de conexión, coordinación con infraestructura, TIC e Ingeniería Biomédica antes del despacho.</t>
  </si>
  <si>
    <t>Desde la aprobación del cronograma y antes del despacho</t>
  </si>
  <si>
    <t>Con la verificación de prerrequisitos y la instalación</t>
  </si>
  <si>
    <t>Actas de visita, lista de prerrequisitos, evidencias de adecuaciones y autorización de ingreso e instalación.</t>
  </si>
  <si>
    <t>Previo a cada instalación</t>
  </si>
  <si>
    <t>Entrega de equipos que no sean nuevos, originales de fábrica, de última tecnología o que no correspondan a la marca, modelo, configuración, software, accesorios y cantidades ofertadas.</t>
  </si>
  <si>
    <t>Rechazo del equipo, retraso en el proyecto, incumplimiento del convenio, riesgo clínico, pérdida de recursos y controversias contractuales.</t>
  </si>
  <si>
    <t>Verificación contra oferta y ficha técnica, seriales y placas, certificados de fábrica, catálogos, licencias, lista de accesorios y acta de recepción técnica condicionada al cumplimiento integral; reemplazo sin costo.</t>
  </si>
  <si>
    <t>Desde el alistamiento y despacho</t>
  </si>
  <si>
    <t>Con el recibo técnico y a satisfacción</t>
  </si>
  <si>
    <t>Lista de chequeo por equipo, comparación documental y física, registro fotográfico y actas de no conformidad.</t>
  </si>
  <si>
    <t>Por cada equipo entregado</t>
  </si>
  <si>
    <t>Fallas en la instalación, configuración, calibración, validación, controles de calidad o pruebas de seguridad y funcionamiento de los equipos.</t>
  </si>
  <si>
    <t>Lecturas o terapias incorrectas, eventos adversos, indisponibilidad, repetición de pruebas, no recibo a satisfacción y afectación de servicios diagnósticos, quirúrgicos o críticos.</t>
  </si>
  <si>
    <t>Instalación por personal certificado por fabricante, protocolos de pruebas, calibración trazable, pruebas de seguridad eléctrica y desempeño, acompañamiento de Ingeniería Biomédica y acta de aceptación antes de uso clínico.</t>
  </si>
  <si>
    <t>Desde la instalación de cada equipo</t>
  </si>
  <si>
    <t>Con la puesta en operación y recibo a satisfacción</t>
  </si>
  <si>
    <t>Revisión de certificados, resultados de pruebas, reportes de calibración y actas de puesta en marcha.</t>
  </si>
  <si>
    <t>Por cada instalación</t>
  </si>
  <si>
    <t>Entrega incompleta, inconsistente o tardía de manuales en español, registros sanitarios, CCAA, certificados de importación, calibración, garantías, protocolos, catálogos y documentos para la hoja de vida del equipo.</t>
  </si>
  <si>
    <t>Imposibilidad de inventariar, habilitar, operar, mantener o pagar los equipos; hallazgos de auditoría y retraso en el recibo a satisfacción.</t>
  </si>
  <si>
    <t>Lista de chequeo documental institucional por equipo, prevalidación antes de la entrega, repositorio digital, subsanación inmediata y condicionamiento del recibo y pago a la documentación completa.</t>
  </si>
  <si>
    <t>Desde el alistamiento documental</t>
  </si>
  <si>
    <t>Con la apertura completa de la hoja de vida y el recibo</t>
  </si>
  <si>
    <t>Control documental por serial, informe de pendientes y aprobación de Ingeniería Biomédica, Almacén y Activos Fijos.</t>
  </si>
  <si>
    <t>Disponibilidad insuficiente de ingenieros o técnicos competentes y certificados para instalación, puesta en marcha, capacitación, mantenimiento y soporte de los equipos.</t>
  </si>
  <si>
    <t>Retrasos, intervenciones inseguras, pérdida de garantía, indisponibilidad prolongada y posibles daños al equipo o a los usuarios.</t>
  </si>
  <si>
    <t>Verificación previa de tarjetas profesionales, inscripción COPNIA, registro INVIMA y certificados de entrenamiento del fabricante; exigencia de personal disponible en Bogotá y esquema de reemplazo.</t>
  </si>
  <si>
    <t>Antes del acta de inicio</t>
  </si>
  <si>
    <t>Durante la ejecución y el periodo de garantía</t>
  </si>
  <si>
    <t>Matriz de personal autorizado, control de certificaciones y registro de cada intervención técnica.</t>
  </si>
  <si>
    <t>Al inicio y ante cambios</t>
  </si>
  <si>
    <t>Capacitación insuficiente o no efectiva al personal técnico y asistencial sobre operación, alarmas, cuidado, limpieza, desinfección y seguridad de los equipos.</t>
  </si>
  <si>
    <t>Uso inadecuado, daños, eventos adversos, subutilización de la tecnología y aumento de solicitudes de soporte.</t>
  </si>
  <si>
    <t>Programa de capacitación por equipo y turno, contenidos aprobados, prácticas en sitio, evaluación de aprendizaje, entrega de manuales y material digital, listas de asistencia y sesiones de refuerzo.</t>
  </si>
  <si>
    <t>Con la puesta en marcha de cada equipo</t>
  </si>
  <si>
    <t>Antes del inicio de su uso clínico y con refuerzos durante la garantía</t>
  </si>
  <si>
    <t>Actas, listas de asistencia, evaluaciones, encuestas de comprensión y seguimiento a errores de operación.</t>
  </si>
  <si>
    <t>Por cada equipo y refuerzo semestral</t>
  </si>
  <si>
    <t>Riesgos Tecnológicos</t>
  </si>
  <si>
    <t>Incompatibilidad o falla de software, firmware, licencias, conectividad, almacenamiento, integración o controles de ciberseguridad de los equipos con la infraestructura institucional.</t>
  </si>
  <si>
    <t>Pérdida o indisponibilidad de información clínica, fallas de operación, imposibilidad de transmitir resultados, accesos no autorizados y retrasos diagnósticos.</t>
  </si>
  <si>
    <t>Pruebas de compatibilidad e interoperabilidad, licenciamiento vigente, configuración segura, perfiles de acceso, respaldo de configuraciones, validación con TIC e Ingeniería Biomédica y soporte especializado del fabricante.</t>
  </si>
  <si>
    <t>Desde la revisión de prerrequisitos tecnológicos</t>
  </si>
  <si>
    <t>Con la validación y durante la garantía</t>
  </si>
  <si>
    <t>Pruebas funcionales, registro de incidentes, verificación de licencias y seguimiento de disponibilidad y seguridad.</t>
  </si>
  <si>
    <t>En puesta en marcha y mensual</t>
  </si>
  <si>
    <t>Defectos de fabricación, fallas tempranas o reiteradas y demoras en la reparación o sustitución de los equipos durante el periodo de garantía.</t>
  </si>
  <si>
    <t>Indisponibilidad de tecnología crítica, cancelación o reprogramación de procedimientos, riesgo para pacientes, mayores costos y afectación de la productividad institucional.</t>
  </si>
  <si>
    <t>Garantía de fábrica, amparo de calidad y correcto funcionamiento, mantenimiento preventivo y correctivo, tiempos de respuesta, equipo o solución de contingencia, registro de intervenciones y sustitución sin costo cuando se presenten cuatro correctivos en un año, dentro del plazo contractual establecido.</t>
  </si>
  <si>
    <t>Desde el recibo a satisfacción de cada equipo</t>
  </si>
  <si>
    <t>Durante toda la garantía y hasta cerrar las novedades</t>
  </si>
  <si>
    <t>Hoja de vida, tickets, indicadores de disponibilidad, número de correctivos, tiempos de respuesta y seguimiento a reemplazos.</t>
  </si>
  <si>
    <t>Mensual durante la garantía</t>
  </si>
  <si>
    <t>Falta de repuestos, accesorios, consumibles, actualizaciones o soporte técnico local requeridos para el funcionamiento y mantenimiento de los equipos.</t>
  </si>
  <si>
    <t>Indisponibilidad prolongada, obsolescencia anticipada, incumplimiento de garantía, necesidad de arrendamiento o remisiones y mayores costos operativos.</t>
  </si>
  <si>
    <t>Listado de repuestos y códigos del fabricante, catálogos, compromiso de disponibilidad, inventario o tiempos máximos de suministro, protocolos de mantenimiento, soporte en Bogotá y seguimiento de vigencia tecnológica.</t>
  </si>
  <si>
    <t>Desde la entrega de la documentación técnica</t>
  </si>
  <si>
    <t>Durante la garantía y soporte ofertado</t>
  </si>
  <si>
    <t>Revisión de stock y tiempos de suministro, informes de mantenimiento, novedades de repuestos y disponibilidad de soporte.</t>
  </si>
  <si>
    <t>Trimestral y ante fallas</t>
  </si>
  <si>
    <t>Incumplimiento de requisitos de habilitación, tecnovigilancia, seguridad eléctrica, radiológica, metrológica, sanitaria o de uso previstos para los equipos y servicios.</t>
  </si>
  <si>
    <t>Eventos adversos, medidas sanitarias, suspensión de servicios, sanciones, pérdida de habilitación, reclamaciones y afectación reputacional.</t>
  </si>
  <si>
    <t>Verificación de registros y permisos, aplicación de Resolución 3100 de 2019 y normas aplicables, pruebas de seguridad, calibración, protocolos de tecnovigilancia, reporte de eventos e inspección antes del uso clínico.</t>
  </si>
  <si>
    <t>Desde la selección y recepción técnica</t>
  </si>
  <si>
    <t>Durante la operación y periodo de garantía</t>
  </si>
  <si>
    <t>Auditorías de habilitación, tecnovigilancia, revisión de certificados, incidentes y planes de mejora.</t>
  </si>
  <si>
    <t>Por entrega y trimestral</t>
  </si>
  <si>
    <t>Riesgos Ambientales</t>
  </si>
  <si>
    <t>Manejo inadecuado de embalajes, residuos, componentes, baterías, sustancias o elementos generados durante transporte, instalación, mantenimiento o pruebas, o accidentes laborales asociados a estas actividades.</t>
  </si>
  <si>
    <t>Lesiones, contaminación, daños locativos, interrupciones, sanciones ambientales o de seguridad y salud en el trabajo.</t>
  </si>
  <si>
    <t>Cumplimiento de SG-SST y lineamientos ambientales institucionales, personal afiliado y capacitado, EPP, señalización, plan de emergencias, segregación y retiro de residuos y embalajes, y reporte inmediato de incidentes.</t>
  </si>
  <si>
    <t>Desde el ingreso del personal y bienes a la sede</t>
  </si>
  <si>
    <t>Con el retiro de residuos y cierre de actividades</t>
  </si>
  <si>
    <t>Inspecciones de seguridad, permisos de trabajo, actas de retiro de residuos y reporte de incidentes.</t>
  </si>
  <si>
    <t>Por cada entrega o intervención</t>
  </si>
  <si>
    <t>Riesgos Financieros</t>
  </si>
  <si>
    <t>Retraso en el trámite de pagos por indisponibilidad de PAC, demoras en la certificación del supervisor o inconsistencias en facturas, informes y soportes de recibo.</t>
  </si>
  <si>
    <t>Afectación del flujo de caja del contratista, reclamaciones, demoras administrativas, tensión en la ejecución y riesgo de incumplimiento.</t>
  </si>
  <si>
    <t>Programación y seguimiento de PAC, lista de chequeo de pago, prevalidación de factura y soportes, certificación oportuna del supervisor, trazabilidad de radicación y subsanación inmediata de inconsistencias.</t>
  </si>
  <si>
    <t>2 = Menor</t>
  </si>
  <si>
    <t>Desde cada entrega parcial y radicación de factura</t>
  </si>
  <si>
    <t>Con el pago final y cierre financiero</t>
  </si>
  <si>
    <t>Control de radicaciones, tiempos de aprobación, estado del PAC y reporte de cuentas pendientes.</t>
  </si>
  <si>
    <t>Mensual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</si>
</sst>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Calibri"/>
    </font>
    <font>
      <b/>
      <sz val="12"/>
      <color theme="1"/>
      <name val="Calibri"/>
    </font>
    <font>
      <b/>
      <sz val="12"/>
      <color theme="0"/>
      <name val="Verdana"/>
    </font>
    <font>
      <sz val="12"/>
      <color theme="0"/>
      <name val="Verdana"/>
    </font>
    <font>
      <sz val="12"/>
      <color theme="1"/>
      <name val="Verdana"/>
    </font>
    <font>
      <b/>
      <sz val="12"/>
      <color rgb="FF000000"/>
      <name val="Verdana"/>
    </font>
    <font>
      <b/>
      <sz val="12"/>
      <color rgb="FFFFFFFF"/>
      <name val="Verdana"/>
    </font>
  </fonts>
  <fills count="11">
    <fill>
      <patternFill patternType="none"/>
    </fill>
    <fill>
      <patternFill patternType="gray125"/>
    </fill>
    <fill>
      <patternFill patternType="solid">
        <fgColor rgb="FFD23C78"/>
      </patternFill>
    </fill>
    <fill>
      <patternFill patternType="solid">
        <fgColor theme="2"/>
      </patternFill>
    </fill>
    <fill>
      <patternFill patternType="solid">
        <fgColor rgb="FFFFFF00"/>
      </patternFill>
    </fill>
    <fill>
      <patternFill patternType="solid">
        <fgColor theme="0"/>
      </patternFill>
    </fill>
    <fill>
      <patternFill patternType="solid">
        <fgColor theme="7"/>
      </patternFill>
    </fill>
    <fill>
      <patternFill patternType="solid">
        <fgColor rgb="FFED7D31"/>
      </patternFill>
    </fill>
    <fill>
      <patternFill patternType="solid">
        <fgColor rgb="FFFFFF00"/>
      </patternFill>
    </fill>
    <fill>
      <patternFill patternType="solid">
        <fgColor rgb="FFC00000"/>
      </patternFill>
    </fill>
    <fill>
      <patternFill patternType="solid">
        <fgColor rgb="FF00B050"/>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0" fillId="4" borderId="0" xfId="0" applyFill="1"/>
    <xf numFmtId="0" fontId="0" fillId="5" borderId="0" xfId="0" applyFill="1"/>
    <xf numFmtId="0" fontId="0" fillId="6" borderId="0" xfId="0" applyFill="1"/>
    <xf numFmtId="0" fontId="2" fillId="2" borderId="1" xfId="0" applyFont="1" applyFill="1" applyBorder="1" applyAlignment="1">
      <alignment horizontal="center" vertical="center" wrapText="1"/>
    </xf>
    <xf numFmtId="0" fontId="3" fillId="2" borderId="1" xfId="0" applyFont="1" applyFill="1" applyBorder="1" applyAlignment="1">
      <alignment horizont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14" fontId="4" fillId="0" borderId="1" xfId="0" applyNumberFormat="1" applyFont="1" applyBorder="1" applyAlignment="1">
      <alignment horizontal="center" vertical="center" wrapText="1"/>
    </xf>
    <xf numFmtId="0" fontId="0" fillId="0" borderId="1" xfId="0" applyBorder="1" applyAlignment="1">
      <alignment vertical="center" wrapText="1"/>
    </xf>
    <xf numFmtId="0" fontId="4" fillId="5" borderId="1" xfId="0" applyFont="1" applyFill="1" applyBorder="1" applyAlignment="1">
      <alignment horizontal="justify" vertical="center" wrapText="1"/>
    </xf>
    <xf numFmtId="0" fontId="4" fillId="5" borderId="1" xfId="0" applyFont="1" applyFill="1" applyBorder="1" applyAlignment="1">
      <alignment horizontal="center" vertical="center" wrapText="1"/>
    </xf>
    <xf numFmtId="14" fontId="4" fillId="5" borderId="1" xfId="0" applyNumberFormat="1" applyFont="1" applyFill="1" applyBorder="1" applyAlignment="1">
      <alignment horizontal="center" vertical="center" wrapText="1"/>
    </xf>
    <xf numFmtId="0" fontId="0" fillId="5" borderId="1" xfId="0" applyFill="1" applyBorder="1" applyAlignment="1">
      <alignment vertical="center" wrapText="1"/>
    </xf>
    <xf numFmtId="0" fontId="5" fillId="7"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3" borderId="1" xfId="0" applyFill="1" applyBorder="1" applyAlignment="1">
      <alignment horizontal="center" wrapText="1"/>
    </xf>
    <xf numFmtId="0" fontId="0" fillId="3" borderId="2" xfId="0" applyFill="1" applyBorder="1" applyAlignment="1">
      <alignment horizontal="center"/>
    </xf>
    <xf numFmtId="0" fontId="0" fillId="3" borderId="3" xfId="0" applyFill="1" applyBorder="1" applyAlignment="1">
      <alignment horizontal="center"/>
    </xf>
    <xf numFmtId="0" fontId="1" fillId="3" borderId="1" xfId="0" applyFont="1" applyFill="1" applyBorder="1" applyAlignment="1">
      <alignment horizontal="center"/>
    </xf>
    <xf numFmtId="0" fontId="0" fillId="3" borderId="1" xfId="0" applyFill="1" applyBorder="1" applyAlignment="1">
      <alignment horizontal="center"/>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a:spLocks noGrp="1"/>
        </xdr:cNvSpPr>
      </xdr:nvSpPr>
      <xdr:spPr>
        <a:xfrm>
          <a:off x="24358600" y="4279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anchor="t">
          <a:spAutoFit/>
        </a:bodyPr>
        <a:lstStyle/>
        <a:p>
          <a:endParaRPr/>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5"/>
  <sheetViews>
    <sheetView tabSelected="1" topLeftCell="A4" workbookViewId="0">
      <selection activeCell="A9" sqref="A9"/>
    </sheetView>
  </sheetViews>
  <sheetFormatPr baseColWidth="10" defaultRowHeight="15.75" x14ac:dyDescent="0.25"/>
  <cols>
    <col min="1" max="1" width="16.125" customWidth="1"/>
    <col min="2" max="5" width="16.375" customWidth="1"/>
    <col min="6" max="6" width="42.5" customWidth="1"/>
    <col min="7" max="7" width="41.5" customWidth="1"/>
    <col min="8" max="8" width="16.375" customWidth="1"/>
    <col min="9" max="9" width="16" customWidth="1"/>
    <col min="10" max="10" width="16.375" customWidth="1"/>
    <col min="11" max="11" width="19.25" customWidth="1"/>
    <col min="12" max="12" width="20.5" customWidth="1"/>
    <col min="13" max="13" width="49.375" customWidth="1"/>
    <col min="14" max="14" width="16.375" customWidth="1"/>
    <col min="15" max="15" width="13.5" customWidth="1"/>
    <col min="16" max="17" width="16.375" customWidth="1"/>
    <col min="18" max="18" width="16" customWidth="1"/>
    <col min="19" max="19" width="19.375" customWidth="1"/>
    <col min="20" max="20" width="16" customWidth="1"/>
    <col min="21" max="21" width="17.625" customWidth="1"/>
    <col min="22" max="22" width="26.625" customWidth="1"/>
    <col min="23" max="23" width="19.125" customWidth="1"/>
  </cols>
  <sheetData>
    <row r="1" spans="1:33" x14ac:dyDescent="0.25">
      <c r="A1" s="22" t="s">
        <v>0</v>
      </c>
      <c r="B1" s="22"/>
      <c r="C1" s="22"/>
      <c r="D1" s="22"/>
      <c r="E1" s="22"/>
      <c r="F1" s="22"/>
      <c r="G1" s="22"/>
      <c r="H1" s="22"/>
      <c r="I1" s="22"/>
      <c r="J1" s="22"/>
      <c r="K1" s="22"/>
      <c r="L1" s="22"/>
      <c r="M1" s="22"/>
      <c r="N1" s="22"/>
      <c r="O1" s="22"/>
      <c r="P1" s="22"/>
      <c r="Q1" s="22"/>
      <c r="R1" s="22"/>
      <c r="S1" s="22"/>
      <c r="T1" s="22" t="s">
        <v>1</v>
      </c>
      <c r="U1" s="22"/>
      <c r="V1" s="22"/>
      <c r="W1" s="22"/>
    </row>
    <row r="2" spans="1:33" ht="24" customHeight="1" x14ac:dyDescent="0.25">
      <c r="A2" s="19" t="s">
        <v>27</v>
      </c>
      <c r="B2" s="19"/>
      <c r="C2" s="19"/>
      <c r="D2" s="19"/>
      <c r="E2" s="19"/>
      <c r="F2" s="19"/>
      <c r="G2" s="19"/>
      <c r="H2" s="19"/>
      <c r="I2" s="19"/>
      <c r="J2" s="19"/>
      <c r="K2" s="19"/>
      <c r="L2" s="19"/>
      <c r="M2" s="19"/>
      <c r="N2" s="19"/>
      <c r="O2" s="19"/>
      <c r="P2" s="19"/>
      <c r="Q2" s="19"/>
      <c r="R2" s="19"/>
      <c r="S2" s="19"/>
      <c r="T2" s="19" t="s">
        <v>28</v>
      </c>
      <c r="U2" s="19"/>
      <c r="V2" s="19"/>
      <c r="W2" s="19"/>
    </row>
    <row r="3" spans="1:33" ht="42" customHeight="1" x14ac:dyDescent="0.25">
      <c r="A3" s="19" t="s">
        <v>29</v>
      </c>
      <c r="B3" s="19"/>
      <c r="C3" s="19"/>
      <c r="D3" s="19"/>
      <c r="E3" s="19"/>
      <c r="F3" s="19"/>
      <c r="G3" s="19"/>
      <c r="H3" s="19"/>
      <c r="I3" s="19"/>
      <c r="J3" s="19"/>
      <c r="K3" s="19"/>
      <c r="L3" s="19"/>
      <c r="M3" s="19"/>
      <c r="N3" s="19"/>
      <c r="O3" s="19"/>
      <c r="P3" s="19"/>
      <c r="Q3" s="19"/>
      <c r="R3" s="19"/>
      <c r="S3" s="19"/>
      <c r="T3" s="19" t="s">
        <v>30</v>
      </c>
      <c r="U3" s="19"/>
      <c r="V3" s="19" t="s">
        <v>31</v>
      </c>
      <c r="W3" s="19"/>
    </row>
    <row r="4" spans="1:33" x14ac:dyDescent="0.25">
      <c r="A4" s="23"/>
      <c r="B4" s="23"/>
      <c r="C4" s="23"/>
      <c r="D4" s="23"/>
      <c r="E4" s="23"/>
      <c r="F4" s="23"/>
      <c r="G4" s="23"/>
      <c r="H4" s="23"/>
      <c r="I4" s="23"/>
      <c r="J4" s="23"/>
      <c r="K4" s="23"/>
      <c r="L4" s="23"/>
      <c r="M4" s="23"/>
      <c r="N4" s="23"/>
      <c r="O4" s="23"/>
      <c r="P4" s="23"/>
      <c r="Q4" s="23"/>
      <c r="R4" s="23"/>
      <c r="S4" s="23"/>
      <c r="T4" s="20"/>
      <c r="U4" s="21"/>
      <c r="V4" s="20"/>
      <c r="W4" s="21"/>
    </row>
    <row r="5" spans="1:33" x14ac:dyDescent="0.25">
      <c r="A5" s="18" t="s">
        <v>2</v>
      </c>
      <c r="B5" s="18" t="s">
        <v>3</v>
      </c>
      <c r="C5" s="18" t="s">
        <v>4</v>
      </c>
      <c r="D5" s="18" t="s">
        <v>5</v>
      </c>
      <c r="E5" s="18" t="s">
        <v>6</v>
      </c>
      <c r="F5" s="18" t="s">
        <v>7</v>
      </c>
      <c r="G5" s="18" t="s">
        <v>8</v>
      </c>
      <c r="H5" s="18" t="s">
        <v>9</v>
      </c>
      <c r="I5" s="18" t="s">
        <v>10</v>
      </c>
      <c r="J5" s="18" t="s">
        <v>11</v>
      </c>
      <c r="K5" s="18" t="s">
        <v>12</v>
      </c>
      <c r="L5" s="18" t="s">
        <v>13</v>
      </c>
      <c r="M5" s="18" t="s">
        <v>14</v>
      </c>
      <c r="N5" s="18" t="s">
        <v>15</v>
      </c>
      <c r="O5" s="18"/>
      <c r="P5" s="18"/>
      <c r="Q5" s="18"/>
      <c r="R5" s="18" t="s">
        <v>16</v>
      </c>
      <c r="S5" s="18" t="s">
        <v>17</v>
      </c>
      <c r="T5" s="18" t="s">
        <v>18</v>
      </c>
      <c r="U5" s="18" t="s">
        <v>19</v>
      </c>
      <c r="V5" s="18" t="s">
        <v>20</v>
      </c>
      <c r="W5" s="18"/>
    </row>
    <row r="6" spans="1:33" ht="96.95" customHeight="1" x14ac:dyDescent="0.25">
      <c r="A6" s="18"/>
      <c r="B6" s="18"/>
      <c r="C6" s="18"/>
      <c r="D6" s="18"/>
      <c r="E6" s="18"/>
      <c r="F6" s="18"/>
      <c r="G6" s="18"/>
      <c r="H6" s="18"/>
      <c r="I6" s="18"/>
      <c r="J6" s="18"/>
      <c r="K6" s="18"/>
      <c r="L6" s="18"/>
      <c r="M6" s="18"/>
      <c r="N6" s="4" t="s">
        <v>9</v>
      </c>
      <c r="O6" s="4" t="s">
        <v>10</v>
      </c>
      <c r="P6" s="4" t="s">
        <v>11</v>
      </c>
      <c r="Q6" s="4" t="s">
        <v>12</v>
      </c>
      <c r="R6" s="18"/>
      <c r="S6" s="18"/>
      <c r="T6" s="18"/>
      <c r="U6" s="18"/>
      <c r="V6" s="5" t="s">
        <v>21</v>
      </c>
      <c r="W6" s="5" t="s">
        <v>22</v>
      </c>
    </row>
    <row r="7" spans="1:33" ht="110.1" customHeight="1" x14ac:dyDescent="0.25">
      <c r="A7" s="4" t="s">
        <v>23</v>
      </c>
      <c r="B7" s="4" t="s">
        <v>24</v>
      </c>
      <c r="C7" s="4" t="s">
        <v>24</v>
      </c>
      <c r="D7" s="4" t="s">
        <v>24</v>
      </c>
      <c r="E7" s="4" t="s">
        <v>24</v>
      </c>
      <c r="F7" s="4" t="s">
        <v>25</v>
      </c>
      <c r="G7" s="4" t="s">
        <v>25</v>
      </c>
      <c r="H7" s="4" t="s">
        <v>24</v>
      </c>
      <c r="I7" s="4" t="s">
        <v>24</v>
      </c>
      <c r="J7" s="4" t="s">
        <v>26</v>
      </c>
      <c r="K7" s="4" t="s">
        <v>26</v>
      </c>
      <c r="L7" s="4" t="s">
        <v>24</v>
      </c>
      <c r="M7" s="4" t="s">
        <v>25</v>
      </c>
      <c r="N7" s="4" t="s">
        <v>24</v>
      </c>
      <c r="O7" s="4" t="s">
        <v>24</v>
      </c>
      <c r="P7" s="4" t="s">
        <v>26</v>
      </c>
      <c r="Q7" s="4" t="s">
        <v>26</v>
      </c>
      <c r="R7" s="4" t="s">
        <v>24</v>
      </c>
      <c r="S7" s="4" t="s">
        <v>24</v>
      </c>
      <c r="T7" s="4" t="s">
        <v>25</v>
      </c>
      <c r="U7" s="4" t="s">
        <v>25</v>
      </c>
      <c r="V7" s="4" t="s">
        <v>25</v>
      </c>
      <c r="W7" s="4" t="s">
        <v>25</v>
      </c>
    </row>
    <row r="8" spans="1:33" ht="92.1" customHeight="1" x14ac:dyDescent="0.25">
      <c r="A8" s="7">
        <v>1</v>
      </c>
      <c r="B8" s="7" t="s">
        <v>32</v>
      </c>
      <c r="C8" s="7" t="s">
        <v>33</v>
      </c>
      <c r="D8" s="7" t="s">
        <v>34</v>
      </c>
      <c r="E8" s="7" t="s">
        <v>35</v>
      </c>
      <c r="F8" s="6" t="s">
        <v>36</v>
      </c>
      <c r="G8" s="6" t="s">
        <v>37</v>
      </c>
      <c r="H8" s="7" t="s">
        <v>38</v>
      </c>
      <c r="I8" s="7" t="s">
        <v>39</v>
      </c>
      <c r="J8" s="14">
        <f t="shared" ref="J8:J25" si="0">IFERROR(MID(H8,1,1)+MID(I8,1,1),"")</f>
        <v>7</v>
      </c>
      <c r="K8" s="14" t="str">
        <f t="shared" ref="K8:K25" si="1">IF(J8="","",IF(OR(J8=2,J8=3,J8=4),"Bajo",IF(J8=5,"Moderado",IF(OR(J8=6,J8=7),"Alto","Extremo"))))</f>
        <v>Alto</v>
      </c>
      <c r="L8" s="7" t="s">
        <v>40</v>
      </c>
      <c r="M8" s="6" t="s">
        <v>41</v>
      </c>
      <c r="N8" s="7" t="s">
        <v>42</v>
      </c>
      <c r="O8" s="7" t="s">
        <v>43</v>
      </c>
      <c r="P8" s="15">
        <f t="shared" ref="P8:P25" si="2">IFERROR(MID(N8,1,1)+MID(O8,1,1),"")</f>
        <v>5</v>
      </c>
      <c r="Q8" s="15" t="str">
        <f t="shared" ref="Q8:Q25" si="3">IF(P8="","",IF(OR(P8=2,P8=3,P8=4),"Bajo",IF(P8=5,"Moderado",IF(OR(P8=6,P8=7),"Alto","Extremo"))))</f>
        <v>Moderado</v>
      </c>
      <c r="R8" s="7" t="s">
        <v>44</v>
      </c>
      <c r="S8" s="7" t="s">
        <v>40</v>
      </c>
      <c r="T8" s="8" t="s">
        <v>45</v>
      </c>
      <c r="U8" s="8" t="s">
        <v>46</v>
      </c>
      <c r="V8" s="9" t="s">
        <v>47</v>
      </c>
      <c r="W8" s="7" t="s">
        <v>48</v>
      </c>
    </row>
    <row r="9" spans="1:33" ht="120.75" customHeight="1" x14ac:dyDescent="0.25">
      <c r="A9" s="7">
        <v>2</v>
      </c>
      <c r="B9" s="7" t="s">
        <v>32</v>
      </c>
      <c r="C9" s="7" t="s">
        <v>49</v>
      </c>
      <c r="D9" s="7" t="s">
        <v>34</v>
      </c>
      <c r="E9" s="7" t="s">
        <v>50</v>
      </c>
      <c r="F9" s="6" t="s">
        <v>51</v>
      </c>
      <c r="G9" s="6" t="s">
        <v>52</v>
      </c>
      <c r="H9" s="7" t="s">
        <v>38</v>
      </c>
      <c r="I9" s="7" t="s">
        <v>39</v>
      </c>
      <c r="J9" s="14">
        <f t="shared" si="0"/>
        <v>7</v>
      </c>
      <c r="K9" s="14" t="str">
        <f t="shared" si="1"/>
        <v>Alto</v>
      </c>
      <c r="L9" s="7" t="s">
        <v>73</v>
      </c>
      <c r="M9" s="6" t="s">
        <v>54</v>
      </c>
      <c r="N9" s="7" t="s">
        <v>42</v>
      </c>
      <c r="O9" s="7" t="s">
        <v>43</v>
      </c>
      <c r="P9" s="15">
        <f t="shared" si="2"/>
        <v>5</v>
      </c>
      <c r="Q9" s="15" t="str">
        <f t="shared" si="3"/>
        <v>Moderado</v>
      </c>
      <c r="R9" s="7" t="s">
        <v>44</v>
      </c>
      <c r="S9" s="7" t="s">
        <v>55</v>
      </c>
      <c r="T9" s="8" t="s">
        <v>56</v>
      </c>
      <c r="U9" s="8" t="s">
        <v>57</v>
      </c>
      <c r="V9" s="9" t="s">
        <v>58</v>
      </c>
      <c r="W9" s="7" t="s">
        <v>59</v>
      </c>
    </row>
    <row r="10" spans="1:33" ht="92.1" customHeight="1" x14ac:dyDescent="0.25">
      <c r="A10" s="7">
        <v>3</v>
      </c>
      <c r="B10" s="7" t="s">
        <v>32</v>
      </c>
      <c r="C10" s="7" t="s">
        <v>33</v>
      </c>
      <c r="D10" s="7" t="s">
        <v>60</v>
      </c>
      <c r="E10" s="7" t="s">
        <v>35</v>
      </c>
      <c r="F10" s="6" t="s">
        <v>61</v>
      </c>
      <c r="G10" s="6" t="s">
        <v>62</v>
      </c>
      <c r="H10" s="7" t="s">
        <v>38</v>
      </c>
      <c r="I10" s="7" t="s">
        <v>39</v>
      </c>
      <c r="J10" s="14">
        <f t="shared" si="0"/>
        <v>7</v>
      </c>
      <c r="K10" s="14" t="str">
        <f t="shared" si="1"/>
        <v>Alto</v>
      </c>
      <c r="L10" s="7" t="s">
        <v>40</v>
      </c>
      <c r="M10" s="6" t="s">
        <v>63</v>
      </c>
      <c r="N10" s="7" t="s">
        <v>42</v>
      </c>
      <c r="O10" s="7" t="s">
        <v>43</v>
      </c>
      <c r="P10" s="15">
        <f t="shared" si="2"/>
        <v>5</v>
      </c>
      <c r="Q10" s="15" t="str">
        <f t="shared" si="3"/>
        <v>Moderado</v>
      </c>
      <c r="R10" s="7" t="s">
        <v>44</v>
      </c>
      <c r="S10" s="7" t="s">
        <v>40</v>
      </c>
      <c r="T10" s="8" t="s">
        <v>64</v>
      </c>
      <c r="U10" s="8" t="s">
        <v>65</v>
      </c>
      <c r="V10" s="9" t="s">
        <v>66</v>
      </c>
      <c r="W10" s="7" t="s">
        <v>67</v>
      </c>
    </row>
    <row r="11" spans="1:33" ht="92.1" customHeight="1" x14ac:dyDescent="0.25">
      <c r="A11" s="7">
        <v>4</v>
      </c>
      <c r="B11" s="7" t="s">
        <v>68</v>
      </c>
      <c r="C11" s="7" t="s">
        <v>49</v>
      </c>
      <c r="D11" s="7" t="s">
        <v>60</v>
      </c>
      <c r="E11" s="7" t="s">
        <v>69</v>
      </c>
      <c r="F11" s="6" t="s">
        <v>70</v>
      </c>
      <c r="G11" s="6" t="s">
        <v>71</v>
      </c>
      <c r="H11" s="7" t="s">
        <v>42</v>
      </c>
      <c r="I11" s="7" t="s">
        <v>72</v>
      </c>
      <c r="J11" s="14">
        <f t="shared" si="0"/>
        <v>7</v>
      </c>
      <c r="K11" s="14" t="str">
        <f t="shared" si="1"/>
        <v>Alto</v>
      </c>
      <c r="L11" s="7" t="s">
        <v>73</v>
      </c>
      <c r="M11" s="6" t="s">
        <v>74</v>
      </c>
      <c r="N11" s="11" t="s">
        <v>75</v>
      </c>
      <c r="O11" s="7" t="s">
        <v>39</v>
      </c>
      <c r="P11" s="15">
        <f t="shared" si="2"/>
        <v>5</v>
      </c>
      <c r="Q11" s="15" t="str">
        <f t="shared" si="3"/>
        <v>Moderado</v>
      </c>
      <c r="R11" s="7" t="s">
        <v>44</v>
      </c>
      <c r="S11" s="7" t="s">
        <v>40</v>
      </c>
      <c r="T11" s="8" t="s">
        <v>76</v>
      </c>
      <c r="U11" s="8" t="s">
        <v>77</v>
      </c>
      <c r="V11" s="9" t="s">
        <v>78</v>
      </c>
      <c r="W11" s="7" t="s">
        <v>79</v>
      </c>
    </row>
    <row r="12" spans="1:33" ht="92.1" customHeight="1" x14ac:dyDescent="0.25">
      <c r="A12" s="7">
        <v>5</v>
      </c>
      <c r="B12" s="7" t="s">
        <v>68</v>
      </c>
      <c r="C12" s="7" t="s">
        <v>49</v>
      </c>
      <c r="D12" s="7" t="s">
        <v>80</v>
      </c>
      <c r="E12" s="7" t="s">
        <v>35</v>
      </c>
      <c r="F12" s="6" t="s">
        <v>81</v>
      </c>
      <c r="G12" s="6" t="s">
        <v>82</v>
      </c>
      <c r="H12" s="7" t="s">
        <v>83</v>
      </c>
      <c r="I12" s="7" t="s">
        <v>72</v>
      </c>
      <c r="J12" s="16">
        <f t="shared" si="0"/>
        <v>9</v>
      </c>
      <c r="K12" s="16" t="str">
        <f t="shared" si="1"/>
        <v>Extremo</v>
      </c>
      <c r="L12" s="7" t="s">
        <v>73</v>
      </c>
      <c r="M12" s="6" t="s">
        <v>84</v>
      </c>
      <c r="N12" s="11" t="s">
        <v>42</v>
      </c>
      <c r="O12" s="7" t="s">
        <v>39</v>
      </c>
      <c r="P12" s="14">
        <f t="shared" si="2"/>
        <v>6</v>
      </c>
      <c r="Q12" s="14" t="str">
        <f t="shared" si="3"/>
        <v>Alto</v>
      </c>
      <c r="R12" s="7" t="s">
        <v>44</v>
      </c>
      <c r="S12" s="7" t="s">
        <v>73</v>
      </c>
      <c r="T12" s="8" t="s">
        <v>85</v>
      </c>
      <c r="U12" s="8" t="s">
        <v>86</v>
      </c>
      <c r="V12" s="7" t="s">
        <v>87</v>
      </c>
      <c r="W12" s="7" t="s">
        <v>88</v>
      </c>
    </row>
    <row r="13" spans="1:33" s="1" customFormat="1" ht="92.1" customHeight="1" x14ac:dyDescent="0.25">
      <c r="A13" s="11">
        <v>6</v>
      </c>
      <c r="B13" s="11" t="s">
        <v>68</v>
      </c>
      <c r="C13" s="11" t="s">
        <v>49</v>
      </c>
      <c r="D13" s="11" t="s">
        <v>80</v>
      </c>
      <c r="E13" s="11" t="s">
        <v>35</v>
      </c>
      <c r="F13" s="10" t="s">
        <v>89</v>
      </c>
      <c r="G13" s="10" t="s">
        <v>90</v>
      </c>
      <c r="H13" s="11" t="s">
        <v>38</v>
      </c>
      <c r="I13" s="11" t="s">
        <v>39</v>
      </c>
      <c r="J13" s="14">
        <f t="shared" si="0"/>
        <v>7</v>
      </c>
      <c r="K13" s="14" t="str">
        <f t="shared" si="1"/>
        <v>Alto</v>
      </c>
      <c r="L13" s="7" t="s">
        <v>73</v>
      </c>
      <c r="M13" s="10" t="s">
        <v>91</v>
      </c>
      <c r="N13" s="11" t="s">
        <v>75</v>
      </c>
      <c r="O13" s="7" t="s">
        <v>43</v>
      </c>
      <c r="P13" s="17">
        <f t="shared" si="2"/>
        <v>4</v>
      </c>
      <c r="Q13" s="17" t="str">
        <f t="shared" si="3"/>
        <v>Bajo</v>
      </c>
      <c r="R13" s="11" t="s">
        <v>44</v>
      </c>
      <c r="S13" s="7" t="s">
        <v>73</v>
      </c>
      <c r="T13" s="12" t="s">
        <v>92</v>
      </c>
      <c r="U13" s="12" t="s">
        <v>93</v>
      </c>
      <c r="V13" s="13" t="s">
        <v>94</v>
      </c>
      <c r="W13" s="11" t="s">
        <v>95</v>
      </c>
      <c r="X13" s="2"/>
      <c r="Y13" s="2"/>
      <c r="Z13" s="2"/>
      <c r="AA13" s="2"/>
      <c r="AB13" s="2"/>
      <c r="AC13" s="2"/>
      <c r="AD13" s="2"/>
      <c r="AE13" s="2"/>
      <c r="AF13" s="2"/>
      <c r="AG13" s="2"/>
    </row>
    <row r="14" spans="1:33" ht="92.1" customHeight="1" x14ac:dyDescent="0.25">
      <c r="A14" s="7">
        <v>7</v>
      </c>
      <c r="B14" s="7" t="s">
        <v>68</v>
      </c>
      <c r="C14" s="7" t="s">
        <v>33</v>
      </c>
      <c r="D14" s="7" t="s">
        <v>80</v>
      </c>
      <c r="E14" s="7" t="s">
        <v>35</v>
      </c>
      <c r="F14" s="6" t="s">
        <v>96</v>
      </c>
      <c r="G14" s="9" t="s">
        <v>97</v>
      </c>
      <c r="H14" s="7" t="s">
        <v>38</v>
      </c>
      <c r="I14" s="7" t="s">
        <v>72</v>
      </c>
      <c r="J14" s="16">
        <f t="shared" si="0"/>
        <v>8</v>
      </c>
      <c r="K14" s="16" t="str">
        <f t="shared" si="1"/>
        <v>Extremo</v>
      </c>
      <c r="L14" s="11" t="s">
        <v>53</v>
      </c>
      <c r="M14" s="9" t="s">
        <v>98</v>
      </c>
      <c r="N14" s="7" t="s">
        <v>42</v>
      </c>
      <c r="O14" s="7" t="s">
        <v>39</v>
      </c>
      <c r="P14" s="14">
        <f t="shared" si="2"/>
        <v>6</v>
      </c>
      <c r="Q14" s="14" t="str">
        <f t="shared" si="3"/>
        <v>Alto</v>
      </c>
      <c r="R14" s="7" t="s">
        <v>44</v>
      </c>
      <c r="S14" s="7" t="s">
        <v>55</v>
      </c>
      <c r="T14" s="8" t="s">
        <v>99</v>
      </c>
      <c r="U14" s="8" t="s">
        <v>100</v>
      </c>
      <c r="V14" s="9" t="s">
        <v>101</v>
      </c>
      <c r="W14" s="7" t="s">
        <v>102</v>
      </c>
    </row>
    <row r="15" spans="1:33" ht="92.1" customHeight="1" x14ac:dyDescent="0.25">
      <c r="A15" s="7">
        <v>8</v>
      </c>
      <c r="B15" s="7" t="s">
        <v>68</v>
      </c>
      <c r="C15" s="7" t="s">
        <v>49</v>
      </c>
      <c r="D15" s="7" t="s">
        <v>80</v>
      </c>
      <c r="E15" s="7" t="s">
        <v>35</v>
      </c>
      <c r="F15" s="6" t="s">
        <v>103</v>
      </c>
      <c r="G15" s="9" t="s">
        <v>104</v>
      </c>
      <c r="H15" s="7" t="s">
        <v>38</v>
      </c>
      <c r="I15" s="7" t="s">
        <v>72</v>
      </c>
      <c r="J15" s="16">
        <f t="shared" si="0"/>
        <v>8</v>
      </c>
      <c r="K15" s="16" t="str">
        <f t="shared" si="1"/>
        <v>Extremo</v>
      </c>
      <c r="L15" s="7" t="s">
        <v>73</v>
      </c>
      <c r="M15" s="9" t="s">
        <v>105</v>
      </c>
      <c r="N15" s="7" t="s">
        <v>75</v>
      </c>
      <c r="O15" s="11" t="s">
        <v>39</v>
      </c>
      <c r="P15" s="15">
        <f t="shared" si="2"/>
        <v>5</v>
      </c>
      <c r="Q15" s="15" t="str">
        <f t="shared" si="3"/>
        <v>Moderado</v>
      </c>
      <c r="R15" s="7" t="s">
        <v>44</v>
      </c>
      <c r="S15" s="7" t="s">
        <v>73</v>
      </c>
      <c r="T15" s="8" t="s">
        <v>106</v>
      </c>
      <c r="U15" s="8" t="s">
        <v>107</v>
      </c>
      <c r="V15" s="9" t="s">
        <v>108</v>
      </c>
      <c r="W15" s="7" t="s">
        <v>109</v>
      </c>
    </row>
    <row r="16" spans="1:33" s="3" customFormat="1" ht="92.1" customHeight="1" x14ac:dyDescent="0.25">
      <c r="A16" s="11">
        <v>9</v>
      </c>
      <c r="B16" s="11" t="s">
        <v>68</v>
      </c>
      <c r="C16" s="11" t="s">
        <v>49</v>
      </c>
      <c r="D16" s="11" t="s">
        <v>80</v>
      </c>
      <c r="E16" s="11" t="s">
        <v>35</v>
      </c>
      <c r="F16" s="10" t="s">
        <v>110</v>
      </c>
      <c r="G16" s="13" t="s">
        <v>111</v>
      </c>
      <c r="H16" s="11" t="s">
        <v>38</v>
      </c>
      <c r="I16" s="11" t="s">
        <v>72</v>
      </c>
      <c r="J16" s="16">
        <f t="shared" si="0"/>
        <v>8</v>
      </c>
      <c r="K16" s="16" t="str">
        <f t="shared" si="1"/>
        <v>Extremo</v>
      </c>
      <c r="L16" s="11" t="s">
        <v>73</v>
      </c>
      <c r="M16" s="13" t="s">
        <v>112</v>
      </c>
      <c r="N16" s="7" t="s">
        <v>75</v>
      </c>
      <c r="O16" s="11" t="s">
        <v>39</v>
      </c>
      <c r="P16" s="15">
        <f t="shared" si="2"/>
        <v>5</v>
      </c>
      <c r="Q16" s="15" t="str">
        <f t="shared" si="3"/>
        <v>Moderado</v>
      </c>
      <c r="R16" s="11" t="s">
        <v>44</v>
      </c>
      <c r="S16" s="11" t="s">
        <v>73</v>
      </c>
      <c r="T16" s="12" t="s">
        <v>113</v>
      </c>
      <c r="U16" s="12" t="s">
        <v>114</v>
      </c>
      <c r="V16" s="13" t="s">
        <v>115</v>
      </c>
      <c r="W16" s="11" t="s">
        <v>116</v>
      </c>
      <c r="X16" s="2"/>
      <c r="Y16" s="2"/>
      <c r="Z16" s="2"/>
      <c r="AA16" s="2"/>
      <c r="AB16" s="2"/>
      <c r="AC16" s="2"/>
    </row>
    <row r="17" spans="1:29" ht="92.1" customHeight="1" x14ac:dyDescent="0.25">
      <c r="A17" s="7">
        <v>10</v>
      </c>
      <c r="B17" s="7" t="s">
        <v>68</v>
      </c>
      <c r="C17" s="7" t="s">
        <v>49</v>
      </c>
      <c r="D17" s="7" t="s">
        <v>80</v>
      </c>
      <c r="E17" s="7" t="s">
        <v>69</v>
      </c>
      <c r="F17" s="6" t="s">
        <v>117</v>
      </c>
      <c r="G17" s="9" t="s">
        <v>118</v>
      </c>
      <c r="H17" s="7" t="s">
        <v>38</v>
      </c>
      <c r="I17" s="7" t="s">
        <v>39</v>
      </c>
      <c r="J17" s="14">
        <f t="shared" si="0"/>
        <v>7</v>
      </c>
      <c r="K17" s="14" t="str">
        <f t="shared" si="1"/>
        <v>Alto</v>
      </c>
      <c r="L17" s="11" t="s">
        <v>73</v>
      </c>
      <c r="M17" s="13" t="s">
        <v>119</v>
      </c>
      <c r="N17" s="11" t="s">
        <v>75</v>
      </c>
      <c r="O17" s="7" t="s">
        <v>43</v>
      </c>
      <c r="P17" s="17">
        <f t="shared" si="2"/>
        <v>4</v>
      </c>
      <c r="Q17" s="17" t="str">
        <f t="shared" si="3"/>
        <v>Bajo</v>
      </c>
      <c r="R17" s="11" t="s">
        <v>44</v>
      </c>
      <c r="S17" s="11" t="s">
        <v>73</v>
      </c>
      <c r="T17" s="12" t="s">
        <v>120</v>
      </c>
      <c r="U17" s="12" t="s">
        <v>121</v>
      </c>
      <c r="V17" s="13" t="s">
        <v>122</v>
      </c>
      <c r="W17" s="11" t="s">
        <v>95</v>
      </c>
      <c r="X17" s="2"/>
      <c r="Y17" s="2"/>
      <c r="Z17" s="2"/>
      <c r="AA17" s="2"/>
      <c r="AB17" s="2"/>
      <c r="AC17" s="2"/>
    </row>
    <row r="18" spans="1:29" ht="92.1" customHeight="1" x14ac:dyDescent="0.25">
      <c r="A18" s="7">
        <v>11</v>
      </c>
      <c r="B18" s="7" t="s">
        <v>68</v>
      </c>
      <c r="C18" s="7" t="s">
        <v>49</v>
      </c>
      <c r="D18" s="7" t="s">
        <v>80</v>
      </c>
      <c r="E18" s="7" t="s">
        <v>35</v>
      </c>
      <c r="F18" s="9" t="s">
        <v>123</v>
      </c>
      <c r="G18" s="9" t="s">
        <v>124</v>
      </c>
      <c r="H18" s="7" t="s">
        <v>42</v>
      </c>
      <c r="I18" s="7" t="s">
        <v>39</v>
      </c>
      <c r="J18" s="14">
        <f t="shared" si="0"/>
        <v>6</v>
      </c>
      <c r="K18" s="14" t="str">
        <f t="shared" si="1"/>
        <v>Alto</v>
      </c>
      <c r="L18" s="7" t="s">
        <v>73</v>
      </c>
      <c r="M18" s="9" t="s">
        <v>125</v>
      </c>
      <c r="N18" s="7" t="s">
        <v>75</v>
      </c>
      <c r="O18" s="7" t="s">
        <v>43</v>
      </c>
      <c r="P18" s="17">
        <f t="shared" si="2"/>
        <v>4</v>
      </c>
      <c r="Q18" s="17" t="str">
        <f t="shared" si="3"/>
        <v>Bajo</v>
      </c>
      <c r="R18" s="7" t="s">
        <v>44</v>
      </c>
      <c r="S18" s="7" t="s">
        <v>73</v>
      </c>
      <c r="T18" s="8" t="s">
        <v>126</v>
      </c>
      <c r="U18" s="8" t="s">
        <v>127</v>
      </c>
      <c r="V18" s="9" t="s">
        <v>128</v>
      </c>
      <c r="W18" s="7" t="s">
        <v>129</v>
      </c>
    </row>
    <row r="19" spans="1:29" ht="92.1" customHeight="1" x14ac:dyDescent="0.25">
      <c r="A19" s="7">
        <v>12</v>
      </c>
      <c r="B19" s="7" t="s">
        <v>68</v>
      </c>
      <c r="C19" s="7" t="s">
        <v>49</v>
      </c>
      <c r="D19" s="7" t="s">
        <v>80</v>
      </c>
      <c r="E19" s="7" t="s">
        <v>35</v>
      </c>
      <c r="F19" s="9" t="s">
        <v>130</v>
      </c>
      <c r="G19" s="9" t="s">
        <v>131</v>
      </c>
      <c r="H19" s="7" t="s">
        <v>38</v>
      </c>
      <c r="I19" s="7" t="s">
        <v>39</v>
      </c>
      <c r="J19" s="14">
        <f t="shared" si="0"/>
        <v>7</v>
      </c>
      <c r="K19" s="14" t="str">
        <f t="shared" si="1"/>
        <v>Alto</v>
      </c>
      <c r="L19" s="7" t="s">
        <v>73</v>
      </c>
      <c r="M19" s="9" t="s">
        <v>132</v>
      </c>
      <c r="N19" s="7" t="s">
        <v>75</v>
      </c>
      <c r="O19" s="7" t="s">
        <v>43</v>
      </c>
      <c r="P19" s="17">
        <f t="shared" si="2"/>
        <v>4</v>
      </c>
      <c r="Q19" s="17" t="str">
        <f t="shared" si="3"/>
        <v>Bajo</v>
      </c>
      <c r="R19" s="7" t="s">
        <v>44</v>
      </c>
      <c r="S19" s="7" t="s">
        <v>73</v>
      </c>
      <c r="T19" s="8" t="s">
        <v>133</v>
      </c>
      <c r="U19" s="8" t="s">
        <v>134</v>
      </c>
      <c r="V19" s="9" t="s">
        <v>135</v>
      </c>
      <c r="W19" s="7" t="s">
        <v>136</v>
      </c>
    </row>
    <row r="20" spans="1:29" ht="92.1" customHeight="1" x14ac:dyDescent="0.25">
      <c r="A20" s="7">
        <v>13</v>
      </c>
      <c r="B20" s="7" t="s">
        <v>68</v>
      </c>
      <c r="C20" s="7" t="s">
        <v>49</v>
      </c>
      <c r="D20" s="7" t="s">
        <v>80</v>
      </c>
      <c r="E20" s="7" t="s">
        <v>137</v>
      </c>
      <c r="F20" s="9" t="s">
        <v>138</v>
      </c>
      <c r="G20" s="9" t="s">
        <v>139</v>
      </c>
      <c r="H20" s="7" t="s">
        <v>38</v>
      </c>
      <c r="I20" s="7" t="s">
        <v>39</v>
      </c>
      <c r="J20" s="14">
        <f t="shared" si="0"/>
        <v>7</v>
      </c>
      <c r="K20" s="14" t="str">
        <f t="shared" si="1"/>
        <v>Alto</v>
      </c>
      <c r="L20" s="7" t="s">
        <v>53</v>
      </c>
      <c r="M20" s="9" t="s">
        <v>140</v>
      </c>
      <c r="N20" s="7" t="s">
        <v>42</v>
      </c>
      <c r="O20" s="7" t="s">
        <v>43</v>
      </c>
      <c r="P20" s="15">
        <f t="shared" si="2"/>
        <v>5</v>
      </c>
      <c r="Q20" s="15" t="str">
        <f t="shared" si="3"/>
        <v>Moderado</v>
      </c>
      <c r="R20" s="7" t="s">
        <v>44</v>
      </c>
      <c r="S20" s="7" t="s">
        <v>55</v>
      </c>
      <c r="T20" s="8" t="s">
        <v>141</v>
      </c>
      <c r="U20" s="8" t="s">
        <v>142</v>
      </c>
      <c r="V20" s="9" t="s">
        <v>143</v>
      </c>
      <c r="W20" s="7" t="s">
        <v>144</v>
      </c>
    </row>
    <row r="21" spans="1:29" s="3" customFormat="1" ht="92.1" customHeight="1" x14ac:dyDescent="0.25">
      <c r="A21" s="11">
        <v>14</v>
      </c>
      <c r="B21" s="11" t="s">
        <v>68</v>
      </c>
      <c r="C21" s="11" t="s">
        <v>49</v>
      </c>
      <c r="D21" s="11" t="s">
        <v>80</v>
      </c>
      <c r="E21" s="11" t="s">
        <v>35</v>
      </c>
      <c r="F21" s="13" t="s">
        <v>145</v>
      </c>
      <c r="G21" s="13" t="s">
        <v>146</v>
      </c>
      <c r="H21" s="11" t="s">
        <v>38</v>
      </c>
      <c r="I21" s="11" t="s">
        <v>72</v>
      </c>
      <c r="J21" s="16">
        <f t="shared" si="0"/>
        <v>8</v>
      </c>
      <c r="K21" s="16" t="str">
        <f t="shared" si="1"/>
        <v>Extremo</v>
      </c>
      <c r="L21" s="11" t="s">
        <v>73</v>
      </c>
      <c r="M21" s="13" t="s">
        <v>147</v>
      </c>
      <c r="N21" s="11" t="s">
        <v>42</v>
      </c>
      <c r="O21" s="11" t="s">
        <v>39</v>
      </c>
      <c r="P21" s="14">
        <f t="shared" si="2"/>
        <v>6</v>
      </c>
      <c r="Q21" s="14" t="str">
        <f t="shared" si="3"/>
        <v>Alto</v>
      </c>
      <c r="R21" s="11" t="s">
        <v>44</v>
      </c>
      <c r="S21" s="11" t="s">
        <v>73</v>
      </c>
      <c r="T21" s="12" t="s">
        <v>148</v>
      </c>
      <c r="U21" s="12" t="s">
        <v>149</v>
      </c>
      <c r="V21" s="13" t="s">
        <v>150</v>
      </c>
      <c r="W21" s="11" t="s">
        <v>151</v>
      </c>
      <c r="X21" s="2"/>
      <c r="Y21" s="2"/>
      <c r="Z21" s="2"/>
      <c r="AA21" s="2"/>
      <c r="AB21" s="2"/>
    </row>
    <row r="22" spans="1:29" ht="92.1" customHeight="1" x14ac:dyDescent="0.25">
      <c r="A22" s="7">
        <v>15</v>
      </c>
      <c r="B22" s="7" t="s">
        <v>68</v>
      </c>
      <c r="C22" s="7" t="s">
        <v>49</v>
      </c>
      <c r="D22" s="7" t="s">
        <v>80</v>
      </c>
      <c r="E22" s="7" t="s">
        <v>35</v>
      </c>
      <c r="F22" s="9" t="s">
        <v>152</v>
      </c>
      <c r="G22" s="9" t="s">
        <v>153</v>
      </c>
      <c r="H22" s="7" t="s">
        <v>38</v>
      </c>
      <c r="I22" s="7" t="s">
        <v>39</v>
      </c>
      <c r="J22" s="14">
        <f t="shared" si="0"/>
        <v>7</v>
      </c>
      <c r="K22" s="14" t="str">
        <f t="shared" si="1"/>
        <v>Alto</v>
      </c>
      <c r="L22" s="7" t="s">
        <v>73</v>
      </c>
      <c r="M22" s="9" t="s">
        <v>154</v>
      </c>
      <c r="N22" s="7" t="s">
        <v>42</v>
      </c>
      <c r="O22" s="7" t="s">
        <v>43</v>
      </c>
      <c r="P22" s="15">
        <f t="shared" si="2"/>
        <v>5</v>
      </c>
      <c r="Q22" s="15" t="str">
        <f t="shared" si="3"/>
        <v>Moderado</v>
      </c>
      <c r="R22" s="7" t="s">
        <v>44</v>
      </c>
      <c r="S22" s="7" t="s">
        <v>73</v>
      </c>
      <c r="T22" s="8" t="s">
        <v>155</v>
      </c>
      <c r="U22" s="8" t="s">
        <v>156</v>
      </c>
      <c r="V22" s="9" t="s">
        <v>157</v>
      </c>
      <c r="W22" s="7" t="s">
        <v>158</v>
      </c>
    </row>
    <row r="23" spans="1:29" ht="92.1" customHeight="1" x14ac:dyDescent="0.25">
      <c r="A23" s="7">
        <v>16</v>
      </c>
      <c r="B23" s="7" t="s">
        <v>32</v>
      </c>
      <c r="C23" s="7" t="s">
        <v>49</v>
      </c>
      <c r="D23" s="7" t="s">
        <v>80</v>
      </c>
      <c r="E23" s="7" t="s">
        <v>69</v>
      </c>
      <c r="F23" s="9" t="s">
        <v>159</v>
      </c>
      <c r="G23" s="9" t="s">
        <v>160</v>
      </c>
      <c r="H23" s="7" t="s">
        <v>42</v>
      </c>
      <c r="I23" s="7" t="s">
        <v>72</v>
      </c>
      <c r="J23" s="14">
        <f t="shared" si="0"/>
        <v>7</v>
      </c>
      <c r="K23" s="14" t="str">
        <f t="shared" si="1"/>
        <v>Alto</v>
      </c>
      <c r="L23" s="7" t="s">
        <v>53</v>
      </c>
      <c r="M23" s="9" t="s">
        <v>161</v>
      </c>
      <c r="N23" s="7" t="s">
        <v>75</v>
      </c>
      <c r="O23" s="7" t="s">
        <v>39</v>
      </c>
      <c r="P23" s="15">
        <f t="shared" si="2"/>
        <v>5</v>
      </c>
      <c r="Q23" s="15" t="str">
        <f t="shared" si="3"/>
        <v>Moderado</v>
      </c>
      <c r="R23" s="7" t="s">
        <v>44</v>
      </c>
      <c r="S23" s="7" t="s">
        <v>55</v>
      </c>
      <c r="T23" s="8" t="s">
        <v>162</v>
      </c>
      <c r="U23" s="8" t="s">
        <v>163</v>
      </c>
      <c r="V23" s="9" t="s">
        <v>164</v>
      </c>
      <c r="W23" s="7" t="s">
        <v>165</v>
      </c>
    </row>
    <row r="24" spans="1:29" ht="92.1" customHeight="1" x14ac:dyDescent="0.25">
      <c r="A24" s="7">
        <v>17</v>
      </c>
      <c r="B24" s="7" t="s">
        <v>32</v>
      </c>
      <c r="C24" s="7" t="s">
        <v>49</v>
      </c>
      <c r="D24" s="7" t="s">
        <v>80</v>
      </c>
      <c r="E24" s="7" t="s">
        <v>166</v>
      </c>
      <c r="F24" s="9" t="s">
        <v>167</v>
      </c>
      <c r="G24" s="9" t="s">
        <v>168</v>
      </c>
      <c r="H24" s="7" t="s">
        <v>42</v>
      </c>
      <c r="I24" s="7" t="s">
        <v>39</v>
      </c>
      <c r="J24" s="14">
        <f t="shared" si="0"/>
        <v>6</v>
      </c>
      <c r="K24" s="14" t="str">
        <f t="shared" si="1"/>
        <v>Alto</v>
      </c>
      <c r="L24" s="7" t="s">
        <v>73</v>
      </c>
      <c r="M24" s="9" t="s">
        <v>169</v>
      </c>
      <c r="N24" s="7" t="s">
        <v>75</v>
      </c>
      <c r="O24" s="7" t="s">
        <v>43</v>
      </c>
      <c r="P24" s="17">
        <f t="shared" si="2"/>
        <v>4</v>
      </c>
      <c r="Q24" s="17" t="str">
        <f t="shared" si="3"/>
        <v>Bajo</v>
      </c>
      <c r="R24" s="7" t="s">
        <v>44</v>
      </c>
      <c r="S24" s="7" t="s">
        <v>73</v>
      </c>
      <c r="T24" s="8" t="s">
        <v>170</v>
      </c>
      <c r="U24" s="8" t="s">
        <v>171</v>
      </c>
      <c r="V24" s="9" t="s">
        <v>172</v>
      </c>
      <c r="W24" s="7" t="s">
        <v>173</v>
      </c>
    </row>
    <row r="25" spans="1:29" ht="92.1" customHeight="1" x14ac:dyDescent="0.25">
      <c r="A25" s="7">
        <v>18</v>
      </c>
      <c r="B25" s="7" t="s">
        <v>32</v>
      </c>
      <c r="C25" s="7" t="s">
        <v>33</v>
      </c>
      <c r="D25" s="7" t="s">
        <v>80</v>
      </c>
      <c r="E25" s="7" t="s">
        <v>174</v>
      </c>
      <c r="F25" s="9" t="s">
        <v>175</v>
      </c>
      <c r="G25" s="9" t="s">
        <v>176</v>
      </c>
      <c r="H25" s="7" t="s">
        <v>38</v>
      </c>
      <c r="I25" s="7" t="s">
        <v>43</v>
      </c>
      <c r="J25" s="14">
        <f t="shared" si="0"/>
        <v>6</v>
      </c>
      <c r="K25" s="14" t="str">
        <f t="shared" si="1"/>
        <v>Alto</v>
      </c>
      <c r="L25" s="11" t="s">
        <v>53</v>
      </c>
      <c r="M25" s="9" t="s">
        <v>177</v>
      </c>
      <c r="N25" s="7" t="s">
        <v>42</v>
      </c>
      <c r="O25" s="7" t="s">
        <v>178</v>
      </c>
      <c r="P25" s="17">
        <f t="shared" si="2"/>
        <v>4</v>
      </c>
      <c r="Q25" s="17" t="str">
        <f t="shared" si="3"/>
        <v>Bajo</v>
      </c>
      <c r="R25" s="7" t="s">
        <v>44</v>
      </c>
      <c r="S25" s="7" t="s">
        <v>55</v>
      </c>
      <c r="T25" s="8" t="s">
        <v>179</v>
      </c>
      <c r="U25" s="8" t="s">
        <v>180</v>
      </c>
      <c r="V25" s="9" t="s">
        <v>181</v>
      </c>
      <c r="W25" s="7" t="s">
        <v>182</v>
      </c>
    </row>
  </sheetData>
  <mergeCells count="29">
    <mergeCell ref="A3:S3"/>
    <mergeCell ref="V4:W4"/>
    <mergeCell ref="T4:U4"/>
    <mergeCell ref="V5:W5"/>
    <mergeCell ref="A1:S1"/>
    <mergeCell ref="A2:S2"/>
    <mergeCell ref="T1:W1"/>
    <mergeCell ref="T2:W2"/>
    <mergeCell ref="T3:U3"/>
    <mergeCell ref="V3:W3"/>
    <mergeCell ref="A4:S4"/>
    <mergeCell ref="M5:M6"/>
    <mergeCell ref="N5:Q5"/>
    <mergeCell ref="R5:R6"/>
    <mergeCell ref="S5:S6"/>
    <mergeCell ref="T5:T6"/>
    <mergeCell ref="U5:U6"/>
    <mergeCell ref="G5:G6"/>
    <mergeCell ref="H5:H6"/>
    <mergeCell ref="I5:I6"/>
    <mergeCell ref="J5:J6"/>
    <mergeCell ref="K5:K6"/>
    <mergeCell ref="L5:L6"/>
    <mergeCell ref="F5:F6"/>
    <mergeCell ref="A5:A6"/>
    <mergeCell ref="B5:B6"/>
    <mergeCell ref="C5:C6"/>
    <mergeCell ref="D5:D6"/>
    <mergeCell ref="E5:E6"/>
  </mergeCells>
  <conditionalFormatting sqref="J8:J25 P8:P25">
    <cfRule type="cellIs" dxfId="13" priority="1" operator="between">
      <formula>8</formula>
      <formula>10</formula>
    </cfRule>
    <cfRule type="cellIs" dxfId="12" priority="2" operator="between">
      <formula>6</formula>
      <formula>7</formula>
    </cfRule>
    <cfRule type="cellIs" dxfId="11" priority="3" operator="equal">
      <formula>5</formula>
    </cfRule>
    <cfRule type="cellIs" dxfId="10" priority="4" operator="between">
      <formula>0</formula>
      <formula>1</formula>
    </cfRule>
    <cfRule type="cellIs" dxfId="9" priority="5" operator="between">
      <formula>2</formula>
      <formula>4</formula>
    </cfRule>
  </conditionalFormatting>
  <conditionalFormatting sqref="K8:K25 Q8:Q25">
    <cfRule type="expression" dxfId="8" priority="6">
      <formula>J8=10</formula>
    </cfRule>
    <cfRule type="expression" dxfId="7" priority="7">
      <formula>J8=9</formula>
    </cfRule>
    <cfRule type="expression" dxfId="6" priority="8">
      <formula>J8=7</formula>
    </cfRule>
    <cfRule type="expression" dxfId="5" priority="9">
      <formula>J8=4</formula>
    </cfRule>
    <cfRule type="expression" dxfId="4" priority="10">
      <formula>J8=3</formula>
    </cfRule>
    <cfRule type="expression" dxfId="3" priority="11">
      <formula>J8=8</formula>
    </cfRule>
    <cfRule type="expression" dxfId="2" priority="12">
      <formula>J8=6</formula>
    </cfRule>
    <cfRule type="expression" dxfId="1" priority="13">
      <formula>J8=5</formula>
    </cfRule>
    <cfRule type="expression" dxfId="0" priority="14">
      <formula>J8=2</formula>
    </cfRule>
  </conditionalFormatting>
  <dataValidations count="14">
    <dataValidation type="list" allowBlank="1" showInputMessage="1" showErrorMessage="1" sqref="O15:O16 O21" xr:uid="{00000000-0002-0000-0000-000000000000}">
      <formula1>IMPACTO</formula1>
    </dataValidation>
    <dataValidation type="list" allowBlank="1" showInputMessage="1" showErrorMessage="1" sqref="N9:N10" xr:uid="{00000000-0002-0000-0000-000001000000}">
      <formula1>PROBABILIDAD</formula1>
    </dataValidation>
    <dataValidation type="list" allowBlank="1" showInputMessage="1" showErrorMessage="1" sqref="N8 H8:H25 N11:N25" xr:uid="{00000000-0002-0000-0000-000002000000}">
      <formula1>"1 = Raro, 2 = Improbable, 3 = Posible, 4 = Probable, 5 = Casi cierto"</formula1>
    </dataValidation>
    <dataValidation type="list" allowBlank="1" showInputMessage="1" showErrorMessage="1" sqref="I8:I25 O8:O14 O22:O25 O17:O20" xr:uid="{00000000-0002-0000-0000-000003000000}">
      <formula1>"1=Insignificante, 2=Menor, 3=Moderado, 4=Mayor, 5=Catostrófico"</formula1>
    </dataValidation>
    <dataValidation type="list" allowBlank="1" showInputMessage="1" showErrorMessage="1" sqref="B8:B25" xr:uid="{00000000-0002-0000-0000-000004000000}">
      <formula1>"General,Específico"</formula1>
    </dataValidation>
    <dataValidation type="list" allowBlank="1" showInputMessage="1" showErrorMessage="1" sqref="C8:C25" xr:uid="{00000000-0002-0000-0000-000005000000}">
      <formula1>"Interno,Externo"</formula1>
    </dataValidation>
    <dataValidation type="list" allowBlank="1" showInputMessage="1" showErrorMessage="1" sqref="D8:D25" xr:uid="{00000000-0002-0000-0000-000006000000}">
      <formula1>"Planeación,Selección,Ejecución,Liquidación"</formula1>
    </dataValidation>
    <dataValidation type="list" allowBlank="1" showInputMessage="1" showErrorMessage="1" sqref="E8:E25" xr:uid="{00000000-0002-0000-0000-000007000000}">
      <formula1>"Riesgos Económicos,Riesgos Sociales o Políticos,Riesgos Operacionales,Riesgos Financieros,Riesgos Regulatorios,Riesgos de la Naturaleza,Riesgos Ambientales,Riesgos Tecnológicos"</formula1>
    </dataValidation>
    <dataValidation type="list" allowBlank="1" showInputMessage="1" showErrorMessage="1" sqref="J8:J25" xr:uid="{00000000-0002-0000-0000-000008000000}">
      <formula1>"1, 2, 3, 4, 5, 6"</formula1>
    </dataValidation>
    <dataValidation type="list" sqref="H8:H25 N8:N25" xr:uid="{00000000-0002-0000-0000-000009000000}">
      <formula1>"1 = Raro,2 = Improbable,3 = Posible,4 = Probable,5 = Casi seguro"</formula1>
    </dataValidation>
    <dataValidation type="list" sqref="I8:I25 O8:O25" xr:uid="{00000000-0002-0000-0000-00000A000000}">
      <formula1>"1 = Insignificante,2 = Menor,3 = Moderado,4 = Mayor,5 = Catastrófico"</formula1>
    </dataValidation>
    <dataValidation type="list" sqref="L8:L25" xr:uid="{00000000-0002-0000-0000-00000B000000}">
      <formula1>"Subred Sur,Contratista,Compartido"</formula1>
    </dataValidation>
    <dataValidation type="list" sqref="R8:R25" xr:uid="{00000000-0002-0000-0000-00000E000000}">
      <formula1>"Sí,No"</formula1>
    </dataValidation>
    <dataValidation type="list" sqref="S8:S25" xr:uid="{00000000-0002-0000-0000-00000F000000}">
      <formula1>"Subred Sur,Contratista,Subred Sur y contratista"</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 DAHIANA FAJARDO JIMENEZ</dc:creator>
  <cp:lastModifiedBy>KAREN DAHIANA FAJARDO JIMENEZ</cp:lastModifiedBy>
  <dcterms:created xsi:type="dcterms:W3CDTF">2026-08-04T20:50:52Z</dcterms:created>
  <dcterms:modified xsi:type="dcterms:W3CDTF">2026-08-11T16:05:05Z</dcterms:modified>
</cp:coreProperties>
</file>