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ETO\Desktop\ALPA\FORMULACION ALPA\2026\6.TALLER MANTENIMIENTO VEHICULOS\SAMC ALPA 2026 AJUSTES NATHA\CORREGIDOS JOSE\SUBIR DOCUMENTOS SAMC\"/>
    </mc:Choice>
  </mc:AlternateContent>
  <xr:revisionPtr revIDLastSave="0" documentId="8_{52BAADAE-6D4F-4AED-99D9-AF4B507385F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ormato propuesta económica." sheetId="8" r:id="rId1"/>
  </sheets>
  <definedNames>
    <definedName name="_xlnm._FilterDatabase" localSheetId="0" hidden="1">'formato propuesta económica.'!$A$1:$J$118</definedName>
    <definedName name="_xlnm.Print_Area" localSheetId="0">'formato propuesta económica.'!$A$1:$J$132</definedName>
  </definedNames>
  <calcPr calcId="191029"/>
</workbook>
</file>

<file path=xl/calcChain.xml><?xml version="1.0" encoding="utf-8"?>
<calcChain xmlns="http://schemas.openxmlformats.org/spreadsheetml/2006/main">
  <c r="K73" i="8" l="1"/>
  <c r="L73" i="8" l="1"/>
  <c r="K43" i="8" l="1"/>
  <c r="K20" i="8"/>
  <c r="K42" i="8"/>
  <c r="K19" i="8"/>
  <c r="K57" i="8"/>
  <c r="K22" i="8"/>
  <c r="K18" i="8"/>
  <c r="K44" i="8"/>
  <c r="K21" i="8"/>
  <c r="K17" i="8"/>
  <c r="L17" i="8" l="1"/>
  <c r="L44" i="8"/>
  <c r="L22" i="8"/>
  <c r="L19" i="8"/>
  <c r="L20" i="8"/>
  <c r="L21" i="8"/>
  <c r="L18" i="8"/>
  <c r="L57" i="8"/>
  <c r="L42" i="8"/>
  <c r="L43" i="8"/>
  <c r="K36" i="8"/>
  <c r="L36" i="8" l="1"/>
  <c r="K71" i="8"/>
  <c r="K67" i="8"/>
  <c r="K63" i="8"/>
  <c r="K59" i="8"/>
  <c r="L59" i="8" s="1"/>
  <c r="K54" i="8"/>
  <c r="L54" i="8" s="1"/>
  <c r="K50" i="8"/>
  <c r="L50" i="8" s="1"/>
  <c r="K46" i="8"/>
  <c r="L46" i="8" s="1"/>
  <c r="K39" i="8"/>
  <c r="L39" i="8" s="1"/>
  <c r="K34" i="8"/>
  <c r="K30" i="8"/>
  <c r="L30" i="8" s="1"/>
  <c r="K26" i="8"/>
  <c r="L26" i="8" s="1"/>
  <c r="K16" i="8"/>
  <c r="L16" i="8" s="1"/>
  <c r="K12" i="8"/>
  <c r="L12" i="8" s="1"/>
  <c r="K8" i="8"/>
  <c r="L8" i="8" s="1"/>
  <c r="K70" i="8"/>
  <c r="K62" i="8"/>
  <c r="L62" i="8" s="1"/>
  <c r="K58" i="8"/>
  <c r="L58" i="8" s="1"/>
  <c r="K53" i="8"/>
  <c r="L53" i="8" s="1"/>
  <c r="K49" i="8"/>
  <c r="L49" i="8" s="1"/>
  <c r="K45" i="8"/>
  <c r="L45" i="8" s="1"/>
  <c r="K38" i="8"/>
  <c r="K33" i="8"/>
  <c r="K29" i="8"/>
  <c r="L29" i="8" s="1"/>
  <c r="K25" i="8"/>
  <c r="K15" i="8"/>
  <c r="L15" i="8" s="1"/>
  <c r="K11" i="8"/>
  <c r="K7" i="8"/>
  <c r="L7" i="8" s="1"/>
  <c r="K65" i="8"/>
  <c r="K56" i="8"/>
  <c r="L56" i="8" s="1"/>
  <c r="K48" i="8"/>
  <c r="K41" i="8"/>
  <c r="L41" i="8" s="1"/>
  <c r="K37" i="8"/>
  <c r="K32" i="8"/>
  <c r="L32" i="8" s="1"/>
  <c r="K28" i="8"/>
  <c r="K24" i="8"/>
  <c r="L24" i="8" s="1"/>
  <c r="K14" i="8"/>
  <c r="K10" i="8"/>
  <c r="L10" i="8" s="1"/>
  <c r="K6" i="8"/>
  <c r="K66" i="8"/>
  <c r="L66" i="8" s="1"/>
  <c r="K69" i="8"/>
  <c r="K61" i="8"/>
  <c r="L61" i="8" s="1"/>
  <c r="K52" i="8"/>
  <c r="K72" i="8"/>
  <c r="L72" i="8" s="1"/>
  <c r="K68" i="8"/>
  <c r="K64" i="8"/>
  <c r="L64" i="8" s="1"/>
  <c r="K60" i="8"/>
  <c r="K55" i="8"/>
  <c r="K51" i="8"/>
  <c r="K47" i="8"/>
  <c r="L47" i="8" s="1"/>
  <c r="K40" i="8"/>
  <c r="K35" i="8"/>
  <c r="L35" i="8" s="1"/>
  <c r="K31" i="8"/>
  <c r="K27" i="8"/>
  <c r="L27" i="8" s="1"/>
  <c r="K23" i="8"/>
  <c r="K13" i="8"/>
  <c r="L13" i="8" s="1"/>
  <c r="K9" i="8"/>
  <c r="K5" i="8"/>
  <c r="K4" i="8"/>
  <c r="L38" i="8" l="1"/>
  <c r="L70" i="8"/>
  <c r="L34" i="8"/>
  <c r="L63" i="8"/>
  <c r="L71" i="8"/>
  <c r="L67" i="8"/>
  <c r="L5" i="8"/>
  <c r="L55" i="8"/>
  <c r="L4" i="8"/>
  <c r="L9" i="8"/>
  <c r="L23" i="8"/>
  <c r="L31" i="8"/>
  <c r="L40" i="8"/>
  <c r="L51" i="8"/>
  <c r="L60" i="8"/>
  <c r="L68" i="8"/>
  <c r="L52" i="8"/>
  <c r="L69" i="8"/>
  <c r="L6" i="8"/>
  <c r="L14" i="8"/>
  <c r="L28" i="8"/>
  <c r="L37" i="8"/>
  <c r="L48" i="8"/>
  <c r="L65" i="8"/>
  <c r="L11" i="8"/>
  <c r="L25" i="8"/>
  <c r="L33" i="8"/>
</calcChain>
</file>

<file path=xl/sharedStrings.xml><?xml version="1.0" encoding="utf-8"?>
<sst xmlns="http://schemas.openxmlformats.org/spreadsheetml/2006/main" count="214" uniqueCount="81">
  <si>
    <t xml:space="preserve">CANTIDAD </t>
  </si>
  <si>
    <t>DESCRIPCIÓN</t>
  </si>
  <si>
    <t>Valor Unitario Promedio Antes de IVA</t>
  </si>
  <si>
    <t>Valor Unitario Promedio con IVA</t>
  </si>
  <si>
    <t>VALOR OFERTADO UNITARIO ANTES DE IVA</t>
  </si>
  <si>
    <t xml:space="preserve">TOTAL </t>
  </si>
  <si>
    <t>1/8 LIQUIDO DE FRENOS</t>
  </si>
  <si>
    <t>FILTRO DE GASOLINA</t>
  </si>
  <si>
    <t xml:space="preserve">CAMBIO DE ACEITE:  INCLUIDO ACEITE  Y FILTROS </t>
  </si>
  <si>
    <t>LAVADO GENERAL</t>
  </si>
  <si>
    <t>LAVADO DE MOTOR</t>
  </si>
  <si>
    <t>RECTIFICAR DISCOS</t>
  </si>
  <si>
    <t>ENGRASE GENERAL</t>
  </si>
  <si>
    <t>DIF $</t>
  </si>
  <si>
    <t>DIF %</t>
  </si>
  <si>
    <t>PLUMILLA LIMPIABRISAS</t>
  </si>
  <si>
    <t>JUEGO DE PATILLAS DE FRENO</t>
  </si>
  <si>
    <t>MANTENIMIENTO GENERAL  SISTEMA DE FRENOS</t>
  </si>
  <si>
    <t>JUEGO PLUMILLA LIMPIABRISAS</t>
  </si>
  <si>
    <t xml:space="preserve">JUEGO ESTRIBOS BORDE CROMADO </t>
  </si>
  <si>
    <t>STOP TRASERO IZQUIERDO</t>
  </si>
  <si>
    <t xml:space="preserve">CAMBIO DE ACEITE:  (INCLUIDO ACEITE  Y FILTROS) VALOR TOTAL   </t>
  </si>
  <si>
    <t>JUEGO DE PASTILLAS DE FRENO</t>
  </si>
  <si>
    <t xml:space="preserve">JUEGO AMORTIGUADOR </t>
  </si>
  <si>
    <t>ÍTEM</t>
  </si>
  <si>
    <t>REFERENCIA VEHÍCULO</t>
  </si>
  <si>
    <t>VEHICULO CAMIONETA TOYOTA HILUX MODELO 2000</t>
  </si>
  <si>
    <t>VEHICULO CAMIONETA CHEVROLET TRAIL BLAZER 2022</t>
  </si>
  <si>
    <t>VEHICULO VOLQUETA INTERNATIONAL 2013</t>
  </si>
  <si>
    <t>VEHICULO MICROBUS VANS 2009</t>
  </si>
  <si>
    <t>1/4 ACEITE MOTOR GASOLINA</t>
  </si>
  <si>
    <t>REVISION TECNO MECANICA Y DE GASES</t>
  </si>
  <si>
    <t>REVISION GENERAL DE FRENOS</t>
  </si>
  <si>
    <t>REVISION GENERAL SISTEMA ELECTRICO</t>
  </si>
  <si>
    <t>ESPIRALES</t>
  </si>
  <si>
    <t>AMORTIGUADORES</t>
  </si>
  <si>
    <t xml:space="preserve">MANTENIMIENTO ALTERNADOR </t>
  </si>
  <si>
    <t>SINCRONIZACION GENERAL INLUIDAS BUJIAS Y CABLES DE ALTA</t>
  </si>
  <si>
    <t>DISCOS FRENOS</t>
  </si>
  <si>
    <t>BRAZO DIRECCION DERECHO</t>
  </si>
  <si>
    <t>BRAZO DIRECCION IZQUIERDO</t>
  </si>
  <si>
    <t>TIJERA COMPLETA (SUPERIOR / INFERIRO)</t>
  </si>
  <si>
    <t xml:space="preserve">BARRA ANTIVUELCO </t>
  </si>
  <si>
    <t>LLANTAS</t>
  </si>
  <si>
    <t xml:space="preserve">CORRESAS DE ACCESORIOS </t>
  </si>
  <si>
    <t>FILTRO DE COMBUSTIBLE</t>
  </si>
  <si>
    <t>MANTENIMIENTO  GENERAL SISTEMA ELECTRICO</t>
  </si>
  <si>
    <t>BUJIAS PRECALENTAMIENTO</t>
  </si>
  <si>
    <t>MANTENIMIENTO DE SUSPENSION</t>
  </si>
  <si>
    <t>CAMBIO DE CORREA DE REPARTICION</t>
  </si>
  <si>
    <t>SERVICIO ESCANER</t>
  </si>
  <si>
    <t>REVISION SISTEMA ELECTRICO</t>
  </si>
  <si>
    <t>SINCRONIZACION GENERAL</t>
  </si>
  <si>
    <t>REPARACION SISTEMA DE FRENOS</t>
  </si>
  <si>
    <t xml:space="preserve">CAMARAS DE FRENO AIRE </t>
  </si>
  <si>
    <t>LIQUIDO HIDRAULICO VOLCO</t>
  </si>
  <si>
    <t>AJUSTE O GRADUACION EMBRAGUE</t>
  </si>
  <si>
    <t>SISTEMA CARPADO VOLCO MANUAL VOLQUETA</t>
  </si>
  <si>
    <t>MANTENIMIENTO COMPRESOR</t>
  </si>
  <si>
    <t>MATENIMIENTO SISTEMA DE AIRE</t>
  </si>
  <si>
    <t>1/4 ACEITE MOTOR DIESEL</t>
  </si>
  <si>
    <t>ARREGLO Y MANTENIMIENTO  SUSPENSION</t>
  </si>
  <si>
    <t>REPARACION ALTERNADOR</t>
  </si>
  <si>
    <t>REPARACION CAJA DE VELOCIDADES</t>
  </si>
  <si>
    <t>MANTENIMIENTO  CAJA DE DIRECCION</t>
  </si>
  <si>
    <t>JUEGO DE BANDAS  DE FRENO</t>
  </si>
  <si>
    <t>BUJIAS PRE CALENTAMIENTO</t>
  </si>
  <si>
    <t xml:space="preserve">KIT DE EMBRAGUE (INCLUYE DISCO,PRENSA Y BALINERAS)  </t>
  </si>
  <si>
    <t>ALTERNADOR  NUEVO</t>
  </si>
  <si>
    <t>ARRANQUE</t>
  </si>
  <si>
    <t>RADIADOR</t>
  </si>
  <si>
    <t xml:space="preserve">BATERIA  </t>
  </si>
  <si>
    <t>LAVADO GENERAL INCLUIDO VOLCO</t>
  </si>
  <si>
    <t>BATERIA</t>
  </si>
  <si>
    <t>ALTERNADOR NUEVO</t>
  </si>
  <si>
    <t>CAMBIO BOMBA DE EMBRAGUE</t>
  </si>
  <si>
    <t>KIT DE REPARTICION</t>
  </si>
  <si>
    <t xml:space="preserve">ALINEACION Y BALANCEO </t>
  </si>
  <si>
    <t xml:space="preserve">ALCALDÍA LOCAL DE PUENTE ARANDA
FORMATO OFERTA ECONÓMICA 
ALPA-FDLPA-SAMC-023-2026
</t>
  </si>
  <si>
    <t>IVA</t>
  </si>
  <si>
    <t>VALOR UNITARIO CON IVA (CELDA CON EL IVA INCLUIDO -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</si>
</sst>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&quot;$&quot;\ #,##0;[Red]\-&quot;$&quot;\ #,##0"/>
    <numFmt numFmtId="165" formatCode="_-&quot;$&quot;\ * #,##0.00_-;\-&quot;$&quot;\ * #,##0.00_-;_-&quot;$&quot;\ * &quot;-&quot;??_-;_-@_-"/>
    <numFmt numFmtId="166" formatCode="&quot;$&quot;\ #,##0.00"/>
    <numFmt numFmtId="167" formatCode="&quot;$&quot;\ #,##0"/>
    <numFmt numFmtId="168" formatCode="_-[$$-240A]* #,##0_-;\-[$$-240A]* #,##0_-;_-[$$-240A]* &quot;-&quot;??_-;_-@_-"/>
    <numFmt numFmtId="169" formatCode="_-[$$-240A]* #,##0.00_-;\-[$$-240A]* #,##0.00_-;_-[$$-240A]* &quot;-&quot;??_-;_-@_-"/>
  </numFmts>
  <fonts count="17" x14ac:knownFonts="1">
    <font>
      <sz val="11"/>
      <color theme="1"/>
      <name val="Calibri"/>
      <family val="2"/>
      <scheme val="minor"/>
    </font>
    <font>
      <b/>
      <sz val="11"/>
      <color rgb="FFFFFFFF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rgb="FF000000"/>
      <name val="Times New Roman"/>
      <family val="1"/>
    </font>
    <font>
      <sz val="2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1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Garamond"/>
      <family val="1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165" fontId="11" fillId="0" borderId="0" applyFont="0" applyFill="0" applyBorder="0" applyAlignment="0" applyProtection="0"/>
    <xf numFmtId="9" fontId="11" fillId="0" borderId="0" applyFont="0" applyFill="0" applyBorder="0" applyAlignment="0" applyProtection="0"/>
  </cellStyleXfs>
  <cellXfs count="52">
    <xf numFmtId="0" fontId="0" fillId="0" borderId="0" xfId="0"/>
    <xf numFmtId="0" fontId="8" fillId="0" borderId="0" xfId="0" applyFont="1" applyAlignment="1" applyProtection="1">
      <alignment vertical="center" wrapText="1"/>
      <protection locked="0"/>
    </xf>
    <xf numFmtId="0" fontId="0" fillId="0" borderId="0" xfId="0" applyProtection="1">
      <protection locked="0"/>
    </xf>
    <xf numFmtId="166" fontId="0" fillId="0" borderId="0" xfId="0" applyNumberFormat="1" applyProtection="1">
      <protection locked="0"/>
    </xf>
    <xf numFmtId="0" fontId="4" fillId="4" borderId="2" xfId="0" applyFont="1" applyFill="1" applyBorder="1" applyAlignment="1" applyProtection="1">
      <alignment horizontal="center" vertical="center" wrapText="1"/>
      <protection locked="0"/>
    </xf>
    <xf numFmtId="0" fontId="0" fillId="4" borderId="0" xfId="0" applyFill="1" applyProtection="1">
      <protection locked="0"/>
    </xf>
    <xf numFmtId="167" fontId="0" fillId="3" borderId="1" xfId="0" applyNumberFormat="1" applyFill="1" applyBorder="1" applyAlignment="1">
      <alignment horizontal="center" vertical="center"/>
    </xf>
    <xf numFmtId="167" fontId="5" fillId="4" borderId="0" xfId="0" applyNumberFormat="1" applyFont="1" applyFill="1" applyAlignment="1">
      <alignment horizontal="center" vertical="center"/>
    </xf>
    <xf numFmtId="166" fontId="0" fillId="0" borderId="0" xfId="0" applyNumberFormat="1" applyAlignment="1" applyProtection="1">
      <alignment horizontal="center" vertical="center"/>
      <protection locked="0"/>
    </xf>
    <xf numFmtId="0" fontId="1" fillId="2" borderId="11" xfId="0" applyFont="1" applyFill="1" applyBorder="1" applyAlignment="1" applyProtection="1">
      <alignment horizontal="center" vertical="center" wrapText="1"/>
      <protection locked="0"/>
    </xf>
    <xf numFmtId="0" fontId="3" fillId="5" borderId="2" xfId="0" applyFont="1" applyFill="1" applyBorder="1" applyAlignment="1" applyProtection="1">
      <alignment horizontal="center" vertical="center" wrapText="1"/>
      <protection locked="0"/>
    </xf>
    <xf numFmtId="166" fontId="7" fillId="3" borderId="10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  <protection locked="0"/>
    </xf>
    <xf numFmtId="168" fontId="14" fillId="0" borderId="1" xfId="0" applyNumberFormat="1" applyFont="1" applyBorder="1" applyAlignment="1">
      <alignment vertical="center"/>
    </xf>
    <xf numFmtId="167" fontId="6" fillId="4" borderId="0" xfId="0" applyNumberFormat="1" applyFont="1" applyFill="1" applyAlignment="1">
      <alignment horizontal="center" vertical="center"/>
    </xf>
    <xf numFmtId="168" fontId="14" fillId="5" borderId="1" xfId="0" applyNumberFormat="1" applyFont="1" applyFill="1" applyBorder="1" applyAlignment="1">
      <alignment vertical="center"/>
    </xf>
    <xf numFmtId="0" fontId="0" fillId="5" borderId="0" xfId="0" applyFill="1" applyProtection="1">
      <protection locked="0"/>
    </xf>
    <xf numFmtId="166" fontId="7" fillId="3" borderId="10" xfId="0" applyNumberFormat="1" applyFont="1" applyFill="1" applyBorder="1" applyAlignment="1" applyProtection="1">
      <alignment vertical="center" wrapText="1"/>
      <protection locked="0"/>
    </xf>
    <xf numFmtId="164" fontId="14" fillId="0" borderId="1" xfId="0" applyNumberFormat="1" applyFont="1" applyBorder="1" applyAlignment="1">
      <alignment vertical="center" wrapText="1"/>
    </xf>
    <xf numFmtId="164" fontId="13" fillId="0" borderId="1" xfId="1" applyNumberFormat="1" applyFont="1" applyBorder="1" applyAlignment="1">
      <alignment vertical="center"/>
    </xf>
    <xf numFmtId="167" fontId="6" fillId="4" borderId="9" xfId="0" applyNumberFormat="1" applyFont="1" applyFill="1" applyBorder="1" applyAlignment="1" applyProtection="1">
      <alignment vertical="center"/>
      <protection locked="0"/>
    </xf>
    <xf numFmtId="0" fontId="1" fillId="2" borderId="0" xfId="0" applyFont="1" applyFill="1" applyAlignment="1">
      <alignment horizontal="justify" vertical="center" wrapText="1"/>
    </xf>
    <xf numFmtId="0" fontId="0" fillId="4" borderId="0" xfId="0" applyFill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169" fontId="0" fillId="0" borderId="0" xfId="0" applyNumberFormat="1" applyProtection="1">
      <protection locked="0"/>
    </xf>
    <xf numFmtId="10" fontId="0" fillId="0" borderId="0" xfId="2" applyNumberFormat="1" applyFont="1" applyProtection="1"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169" fontId="0" fillId="0" borderId="1" xfId="0" applyNumberFormat="1" applyBorder="1" applyAlignment="1" applyProtection="1">
      <alignment vertical="center"/>
      <protection locked="0"/>
    </xf>
    <xf numFmtId="10" fontId="0" fillId="0" borderId="1" xfId="2" applyNumberFormat="1" applyFont="1" applyBorder="1" applyAlignment="1" applyProtection="1">
      <alignment horizontal="center" vertical="center"/>
      <protection locked="0"/>
    </xf>
    <xf numFmtId="10" fontId="15" fillId="0" borderId="1" xfId="2" applyNumberFormat="1" applyFont="1" applyBorder="1" applyAlignment="1" applyProtection="1">
      <alignment horizontal="center" vertical="center"/>
      <protection locked="0"/>
    </xf>
    <xf numFmtId="10" fontId="16" fillId="0" borderId="1" xfId="2" applyNumberFormat="1" applyFont="1" applyBorder="1" applyAlignment="1" applyProtection="1">
      <alignment horizontal="center" vertical="center"/>
      <protection locked="0"/>
    </xf>
    <xf numFmtId="169" fontId="0" fillId="6" borderId="1" xfId="0" applyNumberFormat="1" applyFill="1" applyBorder="1" applyAlignment="1" applyProtection="1">
      <alignment vertical="center"/>
      <protection locked="0"/>
    </xf>
    <xf numFmtId="10" fontId="0" fillId="6" borderId="1" xfId="2" applyNumberFormat="1" applyFont="1" applyFill="1" applyBorder="1" applyAlignment="1" applyProtection="1">
      <alignment horizontal="center" vertical="center"/>
      <protection locked="0"/>
    </xf>
    <xf numFmtId="169" fontId="0" fillId="6" borderId="0" xfId="0" applyNumberFormat="1" applyFill="1" applyAlignment="1" applyProtection="1">
      <alignment vertical="center"/>
      <protection locked="0"/>
    </xf>
    <xf numFmtId="10" fontId="0" fillId="6" borderId="0" xfId="2" applyNumberFormat="1" applyFont="1" applyFill="1" applyBorder="1" applyAlignment="1" applyProtection="1">
      <alignment horizontal="center" vertical="center"/>
      <protection locked="0"/>
    </xf>
    <xf numFmtId="164" fontId="13" fillId="5" borderId="1" xfId="0" applyNumberFormat="1" applyFont="1" applyFill="1" applyBorder="1" applyAlignment="1">
      <alignment horizontal="center" vertical="center" wrapText="1"/>
    </xf>
    <xf numFmtId="164" fontId="14" fillId="0" borderId="9" xfId="0" applyNumberFormat="1" applyFont="1" applyBorder="1" applyAlignment="1">
      <alignment vertical="center" wrapText="1"/>
    </xf>
    <xf numFmtId="0" fontId="13" fillId="0" borderId="1" xfId="0" applyFont="1" applyBorder="1" applyAlignment="1">
      <alignment horizontal="center" vertical="center" wrapText="1"/>
    </xf>
    <xf numFmtId="166" fontId="7" fillId="3" borderId="10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7" xfId="0" applyBorder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/>
      <protection locked="0"/>
    </xf>
    <xf numFmtId="0" fontId="0" fillId="0" borderId="4" xfId="0" applyBorder="1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  <protection locked="0"/>
    </xf>
    <xf numFmtId="0" fontId="0" fillId="0" borderId="6" xfId="0" applyBorder="1" applyAlignment="1" applyProtection="1">
      <alignment horizontal="center"/>
      <protection locked="0"/>
    </xf>
    <xf numFmtId="0" fontId="9" fillId="0" borderId="1" xfId="0" applyFont="1" applyBorder="1" applyAlignment="1" applyProtection="1">
      <alignment horizontal="center" vertical="center" wrapText="1"/>
      <protection locked="0"/>
    </xf>
    <xf numFmtId="0" fontId="12" fillId="0" borderId="0" xfId="0" applyFont="1" applyAlignment="1" applyProtection="1">
      <alignment horizontal="left" wrapText="1"/>
      <protection locked="0"/>
    </xf>
    <xf numFmtId="0" fontId="12" fillId="0" borderId="0" xfId="0" applyFont="1" applyAlignment="1" applyProtection="1">
      <alignment horizontal="left"/>
      <protection locked="0"/>
    </xf>
    <xf numFmtId="0" fontId="13" fillId="0" borderId="1" xfId="0" applyFont="1" applyFill="1" applyBorder="1" applyAlignment="1">
      <alignment horizontal="center" vertical="center" wrapText="1"/>
    </xf>
    <xf numFmtId="0" fontId="13" fillId="0" borderId="12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 applyProtection="1">
      <alignment horizontal="left" vertical="top" wrapText="1"/>
      <protection locked="0"/>
    </xf>
    <xf numFmtId="0" fontId="10" fillId="0" borderId="0" xfId="0" applyFont="1" applyFill="1" applyAlignment="1" applyProtection="1">
      <alignment horizontal="left" vertical="top" wrapText="1"/>
      <protection locked="0"/>
    </xf>
  </cellXfs>
  <cellStyles count="3">
    <cellStyle name="Moneda 2" xfId="1" xr:uid="{00000000-0005-0000-0000-000000000000}"/>
    <cellStyle name="Normal" xfId="0" builtinId="0"/>
    <cellStyle name="Porcentaje" xfId="2" builtinId="5"/>
  </cellStyles>
  <dxfs count="0"/>
  <tableStyles count="0" defaultTableStyle="TableStyleMedium2" defaultPivotStyle="PivotStyleLight16"/>
  <colors>
    <mruColors>
      <color rgb="FFC27ED6"/>
      <color rgb="FFED454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881930</xdr:colOff>
      <xdr:row>0</xdr:row>
      <xdr:rowOff>102053</xdr:rowOff>
    </xdr:from>
    <xdr:to>
      <xdr:col>2</xdr:col>
      <xdr:colOff>850447</xdr:colOff>
      <xdr:row>1</xdr:row>
      <xdr:rowOff>692644</xdr:rowOff>
    </xdr:to>
    <xdr:pic>
      <xdr:nvPicPr>
        <xdr:cNvPr id="2" name="Imagen 3" descr="Alcaldía Local PuenteAranda... - Alcaldía Local PuenteAranda">
          <a:extLst>
            <a:ext uri="{FF2B5EF4-FFF2-40B4-BE49-F238E27FC236}">
              <a16:creationId xmlns:a16="http://schemas.microsoft.com/office/drawing/2014/main" id="{BBDF73B3-317F-4D33-9655-EC2D883977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6305" y="102053"/>
          <a:ext cx="3268249" cy="13956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18"/>
  <sheetViews>
    <sheetView tabSelected="1" topLeftCell="C99" zoomScale="84" zoomScaleNormal="84" workbookViewId="0">
      <selection activeCell="H102" sqref="H102"/>
    </sheetView>
  </sheetViews>
  <sheetFormatPr baseColWidth="10" defaultColWidth="10.7109375" defaultRowHeight="15" x14ac:dyDescent="0.25"/>
  <cols>
    <col min="1" max="1" width="10.7109375" style="2" customWidth="1"/>
    <col min="2" max="2" width="49.5703125" style="2" bestFit="1" customWidth="1"/>
    <col min="3" max="3" width="15.28515625" style="2" customWidth="1"/>
    <col min="4" max="4" width="42.28515625" style="23" customWidth="1"/>
    <col min="5" max="6" width="21.7109375" style="3" customWidth="1"/>
    <col min="7" max="7" width="22.85546875" style="3" customWidth="1"/>
    <col min="8" max="9" width="20" style="3" customWidth="1"/>
    <col min="10" max="10" width="24.7109375" style="8" customWidth="1"/>
    <col min="11" max="11" width="16.7109375" style="2" hidden="1" customWidth="1"/>
    <col min="12" max="12" width="12.7109375" style="2" hidden="1" customWidth="1"/>
    <col min="13" max="16384" width="10.7109375" style="2"/>
  </cols>
  <sheetData>
    <row r="1" spans="1:12" ht="63" customHeight="1" x14ac:dyDescent="0.25">
      <c r="A1" s="39"/>
      <c r="B1" s="40"/>
      <c r="C1" s="40"/>
      <c r="D1" s="41"/>
      <c r="E1" s="45" t="s">
        <v>78</v>
      </c>
      <c r="F1" s="45"/>
      <c r="G1" s="45"/>
      <c r="H1" s="45"/>
      <c r="I1" s="45"/>
      <c r="J1" s="45"/>
    </row>
    <row r="2" spans="1:12" s="1" customFormat="1" ht="66" customHeight="1" x14ac:dyDescent="0.25">
      <c r="A2" s="42"/>
      <c r="B2" s="43"/>
      <c r="C2" s="43"/>
      <c r="D2" s="44"/>
      <c r="E2" s="45"/>
      <c r="F2" s="45"/>
      <c r="G2" s="45"/>
      <c r="H2" s="45"/>
      <c r="I2" s="45"/>
      <c r="J2" s="45"/>
    </row>
    <row r="3" spans="1:12" ht="70.5" customHeight="1" x14ac:dyDescent="0.25">
      <c r="A3" s="10" t="s">
        <v>24</v>
      </c>
      <c r="B3" s="9" t="s">
        <v>25</v>
      </c>
      <c r="C3" s="9" t="s">
        <v>0</v>
      </c>
      <c r="D3" s="21" t="s">
        <v>1</v>
      </c>
      <c r="E3" s="11" t="s">
        <v>2</v>
      </c>
      <c r="F3" s="11" t="s">
        <v>79</v>
      </c>
      <c r="G3" s="11" t="s">
        <v>3</v>
      </c>
      <c r="H3" s="17" t="s">
        <v>4</v>
      </c>
      <c r="I3" s="38" t="s">
        <v>79</v>
      </c>
      <c r="J3" s="11" t="s">
        <v>80</v>
      </c>
      <c r="K3" s="26" t="s">
        <v>13</v>
      </c>
      <c r="L3" s="26" t="s">
        <v>14</v>
      </c>
    </row>
    <row r="4" spans="1:12" ht="45" customHeight="1" x14ac:dyDescent="0.25">
      <c r="A4" s="12">
        <v>1</v>
      </c>
      <c r="B4" s="48" t="s">
        <v>26</v>
      </c>
      <c r="C4" s="48">
        <v>1</v>
      </c>
      <c r="D4" s="48" t="s">
        <v>6</v>
      </c>
      <c r="E4" s="35">
        <v>41057.314999999995</v>
      </c>
      <c r="F4" s="35">
        <v>7800.8898499999996</v>
      </c>
      <c r="G4" s="6">
        <v>48858.204849999995</v>
      </c>
      <c r="H4" s="18"/>
      <c r="I4" s="18"/>
      <c r="J4" s="6"/>
      <c r="K4" s="27">
        <f t="shared" ref="K4:K35" si="0">_xlfn.STDEV.P(G4,J4)</f>
        <v>0</v>
      </c>
      <c r="L4" s="28" t="e">
        <f>K4/#REF!</f>
        <v>#REF!</v>
      </c>
    </row>
    <row r="5" spans="1:12" ht="45" customHeight="1" x14ac:dyDescent="0.25">
      <c r="A5" s="12">
        <v>2</v>
      </c>
      <c r="B5" s="48" t="s">
        <v>26</v>
      </c>
      <c r="C5" s="48">
        <v>1</v>
      </c>
      <c r="D5" s="48" t="s">
        <v>30</v>
      </c>
      <c r="E5" s="35">
        <v>47373.824999999997</v>
      </c>
      <c r="F5" s="35">
        <v>9001.0267499999991</v>
      </c>
      <c r="G5" s="6">
        <v>56374.851749999994</v>
      </c>
      <c r="H5" s="18"/>
      <c r="I5" s="18"/>
      <c r="J5" s="6"/>
      <c r="K5" s="27">
        <f t="shared" si="0"/>
        <v>0</v>
      </c>
      <c r="L5" s="28" t="e">
        <f>K5/#REF!</f>
        <v>#REF!</v>
      </c>
    </row>
    <row r="6" spans="1:12" ht="45" customHeight="1" x14ac:dyDescent="0.25">
      <c r="A6" s="12">
        <v>3</v>
      </c>
      <c r="B6" s="48" t="s">
        <v>26</v>
      </c>
      <c r="C6" s="48">
        <v>1</v>
      </c>
      <c r="D6" s="48" t="s">
        <v>77</v>
      </c>
      <c r="E6" s="35">
        <v>68428.858333333337</v>
      </c>
      <c r="F6" s="35">
        <v>13001.483083333334</v>
      </c>
      <c r="G6" s="6">
        <v>81430.341416666663</v>
      </c>
      <c r="H6" s="18"/>
      <c r="I6" s="18"/>
      <c r="J6" s="6"/>
      <c r="K6" s="27">
        <f t="shared" si="0"/>
        <v>0</v>
      </c>
      <c r="L6" s="28" t="e">
        <f>K6/#REF!</f>
        <v>#REF!</v>
      </c>
    </row>
    <row r="7" spans="1:12" ht="45" customHeight="1" x14ac:dyDescent="0.25">
      <c r="A7" s="12">
        <v>4</v>
      </c>
      <c r="B7" s="48" t="s">
        <v>26</v>
      </c>
      <c r="C7" s="48">
        <v>1</v>
      </c>
      <c r="D7" s="48" t="s">
        <v>31</v>
      </c>
      <c r="E7" s="35">
        <v>366357.57999999996</v>
      </c>
      <c r="F7" s="35">
        <v>69607.940199999997</v>
      </c>
      <c r="G7" s="6">
        <v>435965.52019999991</v>
      </c>
      <c r="H7" s="18"/>
      <c r="I7" s="18"/>
      <c r="J7" s="6"/>
      <c r="K7" s="27">
        <f t="shared" si="0"/>
        <v>0</v>
      </c>
      <c r="L7" s="28" t="e">
        <f>K7/#REF!</f>
        <v>#REF!</v>
      </c>
    </row>
    <row r="8" spans="1:12" ht="45" customHeight="1" x14ac:dyDescent="0.25">
      <c r="A8" s="12">
        <v>5</v>
      </c>
      <c r="B8" s="48" t="s">
        <v>26</v>
      </c>
      <c r="C8" s="48">
        <v>1</v>
      </c>
      <c r="D8" s="48" t="s">
        <v>12</v>
      </c>
      <c r="E8" s="35">
        <v>68428.858333333337</v>
      </c>
      <c r="F8" s="35">
        <v>13001.483083333334</v>
      </c>
      <c r="G8" s="6">
        <v>81430.341416666663</v>
      </c>
      <c r="H8" s="18"/>
      <c r="I8" s="18"/>
      <c r="J8" s="6"/>
      <c r="K8" s="27">
        <f t="shared" si="0"/>
        <v>0</v>
      </c>
      <c r="L8" s="28" t="e">
        <f>K8/#REF!</f>
        <v>#REF!</v>
      </c>
    </row>
    <row r="9" spans="1:12" ht="45" customHeight="1" x14ac:dyDescent="0.25">
      <c r="A9" s="12">
        <v>6</v>
      </c>
      <c r="B9" s="48" t="s">
        <v>26</v>
      </c>
      <c r="C9" s="48">
        <v>1</v>
      </c>
      <c r="D9" s="48" t="s">
        <v>7</v>
      </c>
      <c r="E9" s="35">
        <v>91589.39499999999</v>
      </c>
      <c r="F9" s="35">
        <v>17401.985049999999</v>
      </c>
      <c r="G9" s="6">
        <v>108991.38004999998</v>
      </c>
      <c r="H9" s="18"/>
      <c r="I9" s="18"/>
      <c r="J9" s="6"/>
      <c r="K9" s="27">
        <f t="shared" si="0"/>
        <v>0</v>
      </c>
      <c r="L9" s="29" t="e">
        <f>K9/#REF!</f>
        <v>#REF!</v>
      </c>
    </row>
    <row r="10" spans="1:12" ht="45" customHeight="1" x14ac:dyDescent="0.25">
      <c r="A10" s="12">
        <v>7</v>
      </c>
      <c r="B10" s="48" t="s">
        <v>26</v>
      </c>
      <c r="C10" s="48">
        <v>1</v>
      </c>
      <c r="D10" s="48" t="s">
        <v>8</v>
      </c>
      <c r="E10" s="35">
        <v>447419.45833333331</v>
      </c>
      <c r="F10" s="35">
        <v>85009.697083333333</v>
      </c>
      <c r="G10" s="6">
        <v>532429.15541666665</v>
      </c>
      <c r="H10" s="18"/>
      <c r="I10" s="18"/>
      <c r="J10" s="6"/>
      <c r="K10" s="27">
        <f t="shared" si="0"/>
        <v>0</v>
      </c>
      <c r="L10" s="28" t="e">
        <f>K10/#REF!</f>
        <v>#REF!</v>
      </c>
    </row>
    <row r="11" spans="1:12" ht="45" customHeight="1" x14ac:dyDescent="0.25">
      <c r="A11" s="12">
        <v>8</v>
      </c>
      <c r="B11" s="48" t="s">
        <v>26</v>
      </c>
      <c r="C11" s="48">
        <v>1</v>
      </c>
      <c r="D11" s="48" t="s">
        <v>32</v>
      </c>
      <c r="E11" s="35">
        <v>244238.38666666663</v>
      </c>
      <c r="F11" s="35">
        <v>46405.293466666662</v>
      </c>
      <c r="G11" s="6">
        <v>290643.68013333326</v>
      </c>
      <c r="H11" s="13"/>
      <c r="I11" s="13"/>
      <c r="J11" s="6"/>
      <c r="K11" s="27">
        <f t="shared" si="0"/>
        <v>0</v>
      </c>
      <c r="L11" s="28" t="e">
        <f>K11/#REF!</f>
        <v>#REF!</v>
      </c>
    </row>
    <row r="12" spans="1:12" ht="45" customHeight="1" x14ac:dyDescent="0.25">
      <c r="A12" s="12">
        <v>9</v>
      </c>
      <c r="B12" s="48" t="s">
        <v>26</v>
      </c>
      <c r="C12" s="48">
        <v>1</v>
      </c>
      <c r="D12" s="48" t="s">
        <v>33</v>
      </c>
      <c r="E12" s="35">
        <v>248449.39333333334</v>
      </c>
      <c r="F12" s="35">
        <v>47205.384733333332</v>
      </c>
      <c r="G12" s="6">
        <v>295654.77806666668</v>
      </c>
      <c r="H12" s="13"/>
      <c r="I12" s="13"/>
      <c r="J12" s="6"/>
      <c r="K12" s="27">
        <f t="shared" si="0"/>
        <v>0</v>
      </c>
      <c r="L12" s="29" t="e">
        <f>K12/#REF!</f>
        <v>#REF!</v>
      </c>
    </row>
    <row r="13" spans="1:12" s="16" customFormat="1" ht="45" customHeight="1" x14ac:dyDescent="0.25">
      <c r="A13" s="12">
        <v>10</v>
      </c>
      <c r="B13" s="48" t="s">
        <v>26</v>
      </c>
      <c r="C13" s="48">
        <v>1</v>
      </c>
      <c r="D13" s="48" t="s">
        <v>9</v>
      </c>
      <c r="E13" s="35">
        <v>89483.891666666663</v>
      </c>
      <c r="F13" s="35">
        <v>17001.939416666664</v>
      </c>
      <c r="G13" s="6">
        <v>106485.83108333332</v>
      </c>
      <c r="H13" s="15"/>
      <c r="I13" s="15"/>
      <c r="J13" s="6"/>
      <c r="K13" s="27">
        <f t="shared" si="0"/>
        <v>0</v>
      </c>
      <c r="L13" s="29" t="e">
        <f>K13/#REF!</f>
        <v>#REF!</v>
      </c>
    </row>
    <row r="14" spans="1:12" ht="45" customHeight="1" x14ac:dyDescent="0.25">
      <c r="A14" s="12">
        <v>11</v>
      </c>
      <c r="B14" s="48" t="s">
        <v>26</v>
      </c>
      <c r="C14" s="48">
        <v>1</v>
      </c>
      <c r="D14" s="48" t="s">
        <v>10</v>
      </c>
      <c r="E14" s="35">
        <v>57901.34166666666</v>
      </c>
      <c r="F14" s="35">
        <v>11001.254916666665</v>
      </c>
      <c r="G14" s="6">
        <v>68902.596583333318</v>
      </c>
      <c r="H14" s="13"/>
      <c r="I14" s="13"/>
      <c r="J14" s="6"/>
      <c r="K14" s="27">
        <f t="shared" si="0"/>
        <v>0</v>
      </c>
      <c r="L14" s="28" t="e">
        <f>K14/#REF!</f>
        <v>#REF!</v>
      </c>
    </row>
    <row r="15" spans="1:12" ht="45" customHeight="1" x14ac:dyDescent="0.25">
      <c r="A15" s="12">
        <v>12</v>
      </c>
      <c r="B15" s="48" t="s">
        <v>26</v>
      </c>
      <c r="C15" s="48">
        <v>1</v>
      </c>
      <c r="D15" s="48" t="s">
        <v>34</v>
      </c>
      <c r="E15" s="35">
        <v>131593.95833333331</v>
      </c>
      <c r="F15" s="35">
        <v>25002.852083333331</v>
      </c>
      <c r="G15" s="6">
        <v>156596.81041666665</v>
      </c>
      <c r="H15" s="18"/>
      <c r="I15" s="18"/>
      <c r="J15" s="6"/>
      <c r="K15" s="27">
        <f t="shared" si="0"/>
        <v>0</v>
      </c>
      <c r="L15" s="28" t="e">
        <f>K15/#REF!</f>
        <v>#REF!</v>
      </c>
    </row>
    <row r="16" spans="1:12" ht="45" customHeight="1" x14ac:dyDescent="0.25">
      <c r="A16" s="12">
        <v>13</v>
      </c>
      <c r="B16" s="48" t="s">
        <v>26</v>
      </c>
      <c r="C16" s="48">
        <v>1</v>
      </c>
      <c r="D16" s="48" t="s">
        <v>35</v>
      </c>
      <c r="E16" s="35">
        <v>901155.42666666652</v>
      </c>
      <c r="F16" s="35">
        <v>171219.53106666665</v>
      </c>
      <c r="G16" s="6">
        <v>1072374.9577333331</v>
      </c>
      <c r="H16" s="18"/>
      <c r="I16" s="18"/>
      <c r="J16" s="6"/>
      <c r="K16" s="27">
        <f t="shared" si="0"/>
        <v>0</v>
      </c>
      <c r="L16" s="28" t="e">
        <f>K16/#REF!</f>
        <v>#REF!</v>
      </c>
    </row>
    <row r="17" spans="1:12" ht="45" customHeight="1" x14ac:dyDescent="0.25">
      <c r="A17" s="12">
        <v>14</v>
      </c>
      <c r="B17" s="48" t="s">
        <v>26</v>
      </c>
      <c r="C17" s="48">
        <v>1</v>
      </c>
      <c r="D17" s="48" t="s">
        <v>67</v>
      </c>
      <c r="E17" s="35">
        <v>2697149.77</v>
      </c>
      <c r="F17" s="35">
        <v>512458.45630000002</v>
      </c>
      <c r="G17" s="6">
        <v>3209608.2262999997</v>
      </c>
      <c r="H17" s="18"/>
      <c r="I17" s="18"/>
      <c r="J17" s="6"/>
      <c r="K17" s="27">
        <f t="shared" si="0"/>
        <v>0</v>
      </c>
      <c r="L17" s="28" t="e">
        <f>K17/#REF!</f>
        <v>#REF!</v>
      </c>
    </row>
    <row r="18" spans="1:12" ht="45" customHeight="1" x14ac:dyDescent="0.25">
      <c r="A18" s="12">
        <v>15</v>
      </c>
      <c r="B18" s="48" t="s">
        <v>26</v>
      </c>
      <c r="C18" s="48">
        <v>1</v>
      </c>
      <c r="D18" s="48" t="s">
        <v>36</v>
      </c>
      <c r="E18" s="35">
        <v>448472.20999999996</v>
      </c>
      <c r="F18" s="35">
        <v>85209.719899999996</v>
      </c>
      <c r="G18" s="6">
        <v>533681.92989999999</v>
      </c>
      <c r="H18" s="18"/>
      <c r="I18" s="18"/>
      <c r="J18" s="6"/>
      <c r="K18" s="27">
        <f t="shared" si="0"/>
        <v>0</v>
      </c>
      <c r="L18" s="28" t="e">
        <f>K18/#REF!</f>
        <v>#REF!</v>
      </c>
    </row>
    <row r="19" spans="1:12" ht="45" customHeight="1" x14ac:dyDescent="0.25">
      <c r="A19" s="12">
        <v>16</v>
      </c>
      <c r="B19" s="48" t="s">
        <v>26</v>
      </c>
      <c r="C19" s="48">
        <v>1</v>
      </c>
      <c r="D19" s="48" t="s">
        <v>68</v>
      </c>
      <c r="E19" s="35">
        <v>1948222.2343333331</v>
      </c>
      <c r="F19" s="35">
        <v>370162.22452333331</v>
      </c>
      <c r="G19" s="6">
        <v>2318384.4588566665</v>
      </c>
      <c r="H19" s="18"/>
      <c r="I19" s="18"/>
      <c r="J19" s="6"/>
      <c r="K19" s="27">
        <f t="shared" si="0"/>
        <v>0</v>
      </c>
      <c r="L19" s="28" t="e">
        <f>K19/#REF!</f>
        <v>#REF!</v>
      </c>
    </row>
    <row r="20" spans="1:12" ht="45" customHeight="1" x14ac:dyDescent="0.25">
      <c r="A20" s="12">
        <v>17</v>
      </c>
      <c r="B20" s="48" t="s">
        <v>26</v>
      </c>
      <c r="C20" s="48">
        <v>1</v>
      </c>
      <c r="D20" s="48" t="s">
        <v>69</v>
      </c>
      <c r="E20" s="35">
        <v>1532806.4266666668</v>
      </c>
      <c r="F20" s="35">
        <v>291233.22106666671</v>
      </c>
      <c r="G20" s="6">
        <v>1824039.6477333333</v>
      </c>
      <c r="H20" s="18"/>
      <c r="I20" s="18"/>
      <c r="J20" s="6"/>
      <c r="K20" s="27">
        <f t="shared" si="0"/>
        <v>0</v>
      </c>
      <c r="L20" s="28" t="e">
        <f>K20/#REF!</f>
        <v>#REF!</v>
      </c>
    </row>
    <row r="21" spans="1:12" ht="45" customHeight="1" x14ac:dyDescent="0.25">
      <c r="A21" s="12">
        <v>18</v>
      </c>
      <c r="B21" s="48" t="s">
        <v>26</v>
      </c>
      <c r="C21" s="48">
        <v>1</v>
      </c>
      <c r="D21" s="48" t="s">
        <v>37</v>
      </c>
      <c r="E21" s="35">
        <v>500057.04166666663</v>
      </c>
      <c r="F21" s="35">
        <v>95010.837916666656</v>
      </c>
      <c r="G21" s="6">
        <v>595067.87958333327</v>
      </c>
      <c r="H21" s="18"/>
      <c r="I21" s="18"/>
      <c r="J21" s="6"/>
      <c r="K21" s="27">
        <f t="shared" si="0"/>
        <v>0</v>
      </c>
      <c r="L21" s="28" t="e">
        <f>K21/#REF!</f>
        <v>#REF!</v>
      </c>
    </row>
    <row r="22" spans="1:12" ht="45" customHeight="1" x14ac:dyDescent="0.25">
      <c r="A22" s="12">
        <v>19</v>
      </c>
      <c r="B22" s="48" t="s">
        <v>26</v>
      </c>
      <c r="C22" s="48">
        <v>1</v>
      </c>
      <c r="D22" s="48" t="s">
        <v>70</v>
      </c>
      <c r="E22" s="35">
        <v>1421214.75</v>
      </c>
      <c r="F22" s="35">
        <v>270030.80249999999</v>
      </c>
      <c r="G22" s="6">
        <v>1691245.5525</v>
      </c>
      <c r="H22" s="18"/>
      <c r="I22" s="18"/>
      <c r="J22" s="6"/>
      <c r="K22" s="27">
        <f t="shared" si="0"/>
        <v>0</v>
      </c>
      <c r="L22" s="28" t="e">
        <f>K22/#REF!</f>
        <v>#REF!</v>
      </c>
    </row>
    <row r="23" spans="1:12" ht="45" customHeight="1" x14ac:dyDescent="0.25">
      <c r="A23" s="12">
        <v>20</v>
      </c>
      <c r="B23" s="48" t="s">
        <v>26</v>
      </c>
      <c r="C23" s="48">
        <v>1</v>
      </c>
      <c r="D23" s="48" t="s">
        <v>71</v>
      </c>
      <c r="E23" s="35">
        <v>901155.42666666652</v>
      </c>
      <c r="F23" s="35">
        <v>171219.53106666665</v>
      </c>
      <c r="G23" s="6">
        <v>1072374.9577333331</v>
      </c>
      <c r="H23" s="18"/>
      <c r="I23" s="18"/>
      <c r="J23" s="6"/>
      <c r="K23" s="27">
        <f t="shared" si="0"/>
        <v>0</v>
      </c>
      <c r="L23" s="28" t="e">
        <f>K23/#REF!</f>
        <v>#REF!</v>
      </c>
    </row>
    <row r="24" spans="1:12" ht="45" customHeight="1" x14ac:dyDescent="0.25">
      <c r="A24" s="12">
        <v>21</v>
      </c>
      <c r="B24" s="48" t="s">
        <v>26</v>
      </c>
      <c r="C24" s="48">
        <v>1</v>
      </c>
      <c r="D24" s="48" t="s">
        <v>38</v>
      </c>
      <c r="E24" s="35">
        <v>236869.12499999997</v>
      </c>
      <c r="F24" s="35">
        <v>45005.133749999994</v>
      </c>
      <c r="G24" s="6">
        <v>281874.25874999998</v>
      </c>
      <c r="H24" s="18"/>
      <c r="I24" s="18"/>
      <c r="J24" s="6"/>
      <c r="K24" s="27">
        <f t="shared" si="0"/>
        <v>0</v>
      </c>
      <c r="L24" s="28" t="e">
        <f>K24/#REF!</f>
        <v>#REF!</v>
      </c>
    </row>
    <row r="25" spans="1:12" ht="45" customHeight="1" x14ac:dyDescent="0.25">
      <c r="A25" s="12">
        <v>22</v>
      </c>
      <c r="B25" s="48" t="s">
        <v>26</v>
      </c>
      <c r="C25" s="48">
        <v>1</v>
      </c>
      <c r="D25" s="48" t="s">
        <v>16</v>
      </c>
      <c r="E25" s="35">
        <v>447419.45833333331</v>
      </c>
      <c r="F25" s="35">
        <v>85009.697083333333</v>
      </c>
      <c r="G25" s="6">
        <v>532429.15541666665</v>
      </c>
      <c r="H25" s="18"/>
      <c r="I25" s="18"/>
      <c r="J25" s="6"/>
      <c r="K25" s="27">
        <f t="shared" si="0"/>
        <v>0</v>
      </c>
      <c r="L25" s="28" t="e">
        <f>K25/#REF!</f>
        <v>#REF!</v>
      </c>
    </row>
    <row r="26" spans="1:12" ht="45" customHeight="1" x14ac:dyDescent="0.25">
      <c r="A26" s="12">
        <v>23</v>
      </c>
      <c r="B26" s="48" t="s">
        <v>26</v>
      </c>
      <c r="C26" s="48">
        <v>1</v>
      </c>
      <c r="D26" s="48" t="s">
        <v>11</v>
      </c>
      <c r="E26" s="35">
        <v>142121.47499999998</v>
      </c>
      <c r="F26" s="35">
        <v>27003.080249999995</v>
      </c>
      <c r="G26" s="6">
        <v>169124.55524999998</v>
      </c>
      <c r="H26" s="18"/>
      <c r="I26" s="18"/>
      <c r="J26" s="6"/>
      <c r="K26" s="27">
        <f t="shared" si="0"/>
        <v>0</v>
      </c>
      <c r="L26" s="30" t="e">
        <f>K26/#REF!</f>
        <v>#REF!</v>
      </c>
    </row>
    <row r="27" spans="1:12" ht="45" customHeight="1" x14ac:dyDescent="0.25">
      <c r="A27" s="12">
        <v>24</v>
      </c>
      <c r="B27" s="48" t="s">
        <v>26</v>
      </c>
      <c r="C27" s="48">
        <v>1</v>
      </c>
      <c r="D27" s="48" t="s">
        <v>39</v>
      </c>
      <c r="E27" s="35">
        <v>447419.45833333331</v>
      </c>
      <c r="F27" s="35">
        <v>85009.697083333333</v>
      </c>
      <c r="G27" s="6">
        <v>532429.15541666665</v>
      </c>
      <c r="H27" s="18"/>
      <c r="I27" s="18"/>
      <c r="J27" s="6"/>
      <c r="K27" s="27">
        <f t="shared" si="0"/>
        <v>0</v>
      </c>
      <c r="L27" s="28" t="e">
        <f>K27/#REF!</f>
        <v>#REF!</v>
      </c>
    </row>
    <row r="28" spans="1:12" ht="45" customHeight="1" x14ac:dyDescent="0.25">
      <c r="A28" s="12">
        <v>25</v>
      </c>
      <c r="B28" s="48" t="s">
        <v>26</v>
      </c>
      <c r="C28" s="48">
        <v>1</v>
      </c>
      <c r="D28" s="48" t="s">
        <v>40</v>
      </c>
      <c r="E28" s="35">
        <v>447419.45833333331</v>
      </c>
      <c r="F28" s="35">
        <v>85009.697083333333</v>
      </c>
      <c r="G28" s="6">
        <v>532429.15541666665</v>
      </c>
      <c r="H28" s="18"/>
      <c r="I28" s="18"/>
      <c r="J28" s="6"/>
      <c r="K28" s="27">
        <f t="shared" si="0"/>
        <v>0</v>
      </c>
      <c r="L28" s="29" t="e">
        <f>K28/#REF!</f>
        <v>#REF!</v>
      </c>
    </row>
    <row r="29" spans="1:12" ht="45" customHeight="1" x14ac:dyDescent="0.25">
      <c r="A29" s="12">
        <v>26</v>
      </c>
      <c r="B29" s="48" t="s">
        <v>26</v>
      </c>
      <c r="C29" s="48">
        <v>1</v>
      </c>
      <c r="D29" s="48" t="s">
        <v>41</v>
      </c>
      <c r="E29" s="35">
        <v>521112.07499999995</v>
      </c>
      <c r="F29" s="35">
        <v>99011.294249999992</v>
      </c>
      <c r="G29" s="6">
        <v>620123.36924999987</v>
      </c>
      <c r="H29" s="18"/>
      <c r="I29" s="18"/>
      <c r="J29" s="6"/>
      <c r="K29" s="27">
        <f t="shared" si="0"/>
        <v>0</v>
      </c>
      <c r="L29" s="28" t="e">
        <f>K29/#REF!</f>
        <v>#REF!</v>
      </c>
    </row>
    <row r="30" spans="1:12" ht="45" customHeight="1" x14ac:dyDescent="0.25">
      <c r="A30" s="12">
        <v>27</v>
      </c>
      <c r="B30" s="48" t="s">
        <v>26</v>
      </c>
      <c r="C30" s="48">
        <v>1</v>
      </c>
      <c r="D30" s="48" t="s">
        <v>42</v>
      </c>
      <c r="E30" s="35">
        <v>1437006.0249999999</v>
      </c>
      <c r="F30" s="35">
        <v>273031.14474999998</v>
      </c>
      <c r="G30" s="6">
        <v>1710037.1697499999</v>
      </c>
      <c r="H30" s="18"/>
      <c r="I30" s="18"/>
      <c r="J30" s="6"/>
      <c r="K30" s="27">
        <f t="shared" si="0"/>
        <v>0</v>
      </c>
      <c r="L30" s="28" t="e">
        <f>K30/#REF!</f>
        <v>#REF!</v>
      </c>
    </row>
    <row r="31" spans="1:12" ht="45" customHeight="1" x14ac:dyDescent="0.25">
      <c r="A31" s="12">
        <v>28</v>
      </c>
      <c r="B31" s="48" t="s">
        <v>26</v>
      </c>
      <c r="C31" s="48">
        <v>1</v>
      </c>
      <c r="D31" s="48" t="s">
        <v>43</v>
      </c>
      <c r="E31" s="35">
        <v>1105389.25</v>
      </c>
      <c r="F31" s="35">
        <v>210023.95749999999</v>
      </c>
      <c r="G31" s="6">
        <v>1315413.2075</v>
      </c>
      <c r="H31" s="18"/>
      <c r="I31" s="18"/>
      <c r="J31" s="6"/>
      <c r="K31" s="27">
        <f t="shared" si="0"/>
        <v>0</v>
      </c>
      <c r="L31" s="29" t="e">
        <f>K31/#REF!</f>
        <v>#REF!</v>
      </c>
    </row>
    <row r="32" spans="1:12" ht="45" customHeight="1" x14ac:dyDescent="0.25">
      <c r="A32" s="12">
        <v>29</v>
      </c>
      <c r="B32" s="48" t="s">
        <v>26</v>
      </c>
      <c r="C32" s="48">
        <v>1</v>
      </c>
      <c r="D32" s="48" t="s">
        <v>44</v>
      </c>
      <c r="E32" s="35">
        <v>342144.29166666669</v>
      </c>
      <c r="F32" s="35">
        <v>65007.41541666667</v>
      </c>
      <c r="G32" s="6">
        <v>407151.70708333334</v>
      </c>
      <c r="H32" s="18"/>
      <c r="I32" s="18"/>
      <c r="J32" s="6"/>
      <c r="K32" s="27">
        <f t="shared" si="0"/>
        <v>0</v>
      </c>
      <c r="L32" s="29" t="e">
        <f>K32/#REF!</f>
        <v>#REF!</v>
      </c>
    </row>
    <row r="33" spans="1:12" ht="45" customHeight="1" x14ac:dyDescent="0.25">
      <c r="A33" s="12">
        <v>30</v>
      </c>
      <c r="B33" s="48" t="s">
        <v>26</v>
      </c>
      <c r="C33" s="48">
        <v>1</v>
      </c>
      <c r="D33" s="48" t="s">
        <v>15</v>
      </c>
      <c r="E33" s="35">
        <v>131593.95833333331</v>
      </c>
      <c r="F33" s="35">
        <v>25002.852083333331</v>
      </c>
      <c r="G33" s="6">
        <v>156596.81041666665</v>
      </c>
      <c r="H33" s="18"/>
      <c r="I33" s="18"/>
      <c r="J33" s="6"/>
      <c r="K33" s="27">
        <f t="shared" si="0"/>
        <v>0</v>
      </c>
      <c r="L33" s="28" t="e">
        <f>K33/#REF!</f>
        <v>#REF!</v>
      </c>
    </row>
    <row r="34" spans="1:12" ht="45" customHeight="1" x14ac:dyDescent="0.25">
      <c r="A34" s="12">
        <v>31</v>
      </c>
      <c r="B34" s="48" t="s">
        <v>27</v>
      </c>
      <c r="C34" s="48">
        <v>1</v>
      </c>
      <c r="D34" s="48" t="s">
        <v>6</v>
      </c>
      <c r="E34" s="35">
        <v>41057.314999999995</v>
      </c>
      <c r="F34" s="35">
        <v>7800.8898499999996</v>
      </c>
      <c r="G34" s="6">
        <v>48858.204849999995</v>
      </c>
      <c r="H34" s="18"/>
      <c r="I34" s="18"/>
      <c r="J34" s="6"/>
      <c r="K34" s="27">
        <f t="shared" si="0"/>
        <v>0</v>
      </c>
      <c r="L34" s="28" t="e">
        <f>K34/#REF!</f>
        <v>#REF!</v>
      </c>
    </row>
    <row r="35" spans="1:12" ht="45" customHeight="1" x14ac:dyDescent="0.25">
      <c r="A35" s="12">
        <v>32</v>
      </c>
      <c r="B35" s="48" t="s">
        <v>27</v>
      </c>
      <c r="C35" s="48">
        <v>1</v>
      </c>
      <c r="D35" s="48" t="s">
        <v>77</v>
      </c>
      <c r="E35" s="35">
        <v>68428.858333333337</v>
      </c>
      <c r="F35" s="35">
        <v>13001.483083333334</v>
      </c>
      <c r="G35" s="6">
        <v>81430.341416666663</v>
      </c>
      <c r="H35" s="13"/>
      <c r="I35" s="13"/>
      <c r="J35" s="6"/>
      <c r="K35" s="27">
        <f t="shared" si="0"/>
        <v>0</v>
      </c>
      <c r="L35" s="28" t="e">
        <f>K35/#REF!</f>
        <v>#REF!</v>
      </c>
    </row>
    <row r="36" spans="1:12" ht="45" customHeight="1" x14ac:dyDescent="0.25">
      <c r="A36" s="12">
        <v>33</v>
      </c>
      <c r="B36" s="48" t="s">
        <v>27</v>
      </c>
      <c r="C36" s="48">
        <v>1</v>
      </c>
      <c r="D36" s="48" t="s">
        <v>12</v>
      </c>
      <c r="E36" s="35">
        <v>68428.858333333337</v>
      </c>
      <c r="F36" s="35">
        <v>13001.483083333334</v>
      </c>
      <c r="G36" s="6">
        <v>81430.341416666663</v>
      </c>
      <c r="H36" s="13"/>
      <c r="I36" s="13"/>
      <c r="J36" s="6"/>
      <c r="K36" s="27">
        <f t="shared" ref="K36:K67" si="1">_xlfn.STDEV.P(G36,J36)</f>
        <v>0</v>
      </c>
      <c r="L36" s="28" t="e">
        <f>K36/#REF!</f>
        <v>#REF!</v>
      </c>
    </row>
    <row r="37" spans="1:12" ht="45" customHeight="1" x14ac:dyDescent="0.25">
      <c r="A37" s="12">
        <v>34</v>
      </c>
      <c r="B37" s="48" t="s">
        <v>27</v>
      </c>
      <c r="C37" s="48">
        <v>1</v>
      </c>
      <c r="D37" s="48" t="s">
        <v>45</v>
      </c>
      <c r="E37" s="35">
        <v>90536.643333333326</v>
      </c>
      <c r="F37" s="35">
        <v>17201.962233333332</v>
      </c>
      <c r="G37" s="6">
        <v>107738.60556666665</v>
      </c>
      <c r="H37" s="18"/>
      <c r="I37" s="18"/>
      <c r="J37" s="6"/>
      <c r="K37" s="27">
        <f t="shared" si="1"/>
        <v>0</v>
      </c>
      <c r="L37" s="28" t="e">
        <f>K37/#REF!</f>
        <v>#REF!</v>
      </c>
    </row>
    <row r="38" spans="1:12" ht="45" customHeight="1" x14ac:dyDescent="0.25">
      <c r="A38" s="12">
        <v>35</v>
      </c>
      <c r="B38" s="48" t="s">
        <v>27</v>
      </c>
      <c r="C38" s="48">
        <v>1</v>
      </c>
      <c r="D38" s="48" t="s">
        <v>8</v>
      </c>
      <c r="E38" s="35">
        <v>363830.97599999997</v>
      </c>
      <c r="F38" s="35">
        <v>69127.885439999998</v>
      </c>
      <c r="G38" s="6">
        <v>432958.86143999995</v>
      </c>
      <c r="H38" s="19"/>
      <c r="I38" s="19"/>
      <c r="J38" s="6"/>
      <c r="K38" s="27">
        <f t="shared" si="1"/>
        <v>0</v>
      </c>
      <c r="L38" s="28" t="e">
        <f>K38/#REF!</f>
        <v>#REF!</v>
      </c>
    </row>
    <row r="39" spans="1:12" ht="45" customHeight="1" x14ac:dyDescent="0.25">
      <c r="A39" s="12">
        <v>36</v>
      </c>
      <c r="B39" s="48" t="s">
        <v>27</v>
      </c>
      <c r="C39" s="48">
        <v>1</v>
      </c>
      <c r="D39" s="48" t="s">
        <v>17</v>
      </c>
      <c r="E39" s="35">
        <v>226341.60833333334</v>
      </c>
      <c r="F39" s="35">
        <v>43004.905583333333</v>
      </c>
      <c r="G39" s="6">
        <v>269346.51391666668</v>
      </c>
      <c r="H39" s="18"/>
      <c r="I39" s="18"/>
      <c r="J39" s="6"/>
      <c r="K39" s="27">
        <f t="shared" si="1"/>
        <v>0</v>
      </c>
      <c r="L39" s="28" t="e">
        <f>K39/#REF!</f>
        <v>#REF!</v>
      </c>
    </row>
    <row r="40" spans="1:12" ht="45" customHeight="1" x14ac:dyDescent="0.25">
      <c r="A40" s="12">
        <v>37</v>
      </c>
      <c r="B40" s="48" t="s">
        <v>27</v>
      </c>
      <c r="C40" s="48">
        <v>1</v>
      </c>
      <c r="D40" s="48" t="s">
        <v>46</v>
      </c>
      <c r="E40" s="35">
        <v>223183.35333333333</v>
      </c>
      <c r="F40" s="35">
        <v>42404.837133333334</v>
      </c>
      <c r="G40" s="6">
        <v>265588.19046666665</v>
      </c>
      <c r="H40" s="18"/>
      <c r="I40" s="18"/>
      <c r="J40" s="6"/>
      <c r="K40" s="27">
        <f t="shared" si="1"/>
        <v>0</v>
      </c>
      <c r="L40" s="28" t="e">
        <f>K40/#REF!</f>
        <v>#REF!</v>
      </c>
    </row>
    <row r="41" spans="1:12" ht="45" customHeight="1" x14ac:dyDescent="0.25">
      <c r="A41" s="12">
        <v>38</v>
      </c>
      <c r="B41" s="48" t="s">
        <v>27</v>
      </c>
      <c r="C41" s="48">
        <v>1</v>
      </c>
      <c r="D41" s="48" t="s">
        <v>9</v>
      </c>
      <c r="E41" s="35">
        <v>89483.891666666663</v>
      </c>
      <c r="F41" s="35">
        <v>17001.939416666664</v>
      </c>
      <c r="G41" s="6">
        <v>106485.83108333332</v>
      </c>
      <c r="H41" s="18"/>
      <c r="I41" s="18"/>
      <c r="J41" s="6"/>
      <c r="K41" s="27">
        <f t="shared" si="1"/>
        <v>0</v>
      </c>
      <c r="L41" s="28" t="e">
        <f>K41/#REF!</f>
        <v>#REF!</v>
      </c>
    </row>
    <row r="42" spans="1:12" ht="45" customHeight="1" x14ac:dyDescent="0.25">
      <c r="A42" s="12">
        <v>39</v>
      </c>
      <c r="B42" s="48" t="s">
        <v>27</v>
      </c>
      <c r="C42" s="48">
        <v>1</v>
      </c>
      <c r="D42" s="48" t="s">
        <v>47</v>
      </c>
      <c r="E42" s="35">
        <v>247396.64166666663</v>
      </c>
      <c r="F42" s="35">
        <v>47005.361916666661</v>
      </c>
      <c r="G42" s="6">
        <v>294402.00358333328</v>
      </c>
      <c r="H42" s="18"/>
      <c r="I42" s="18"/>
      <c r="J42" s="6"/>
      <c r="K42" s="27">
        <f t="shared" si="1"/>
        <v>0</v>
      </c>
      <c r="L42" s="28" t="e">
        <f>K42/#REF!</f>
        <v>#REF!</v>
      </c>
    </row>
    <row r="43" spans="1:12" ht="45" customHeight="1" x14ac:dyDescent="0.25">
      <c r="A43" s="12">
        <v>40</v>
      </c>
      <c r="B43" s="48" t="s">
        <v>27</v>
      </c>
      <c r="C43" s="48">
        <v>1</v>
      </c>
      <c r="D43" s="48" t="s">
        <v>48</v>
      </c>
      <c r="E43" s="35">
        <v>388465.36499999999</v>
      </c>
      <c r="F43" s="35">
        <v>73808.419349999996</v>
      </c>
      <c r="G43" s="6">
        <v>462273.78434999997</v>
      </c>
      <c r="H43" s="18"/>
      <c r="I43" s="18"/>
      <c r="J43" s="6"/>
      <c r="K43" s="27">
        <f t="shared" si="1"/>
        <v>0</v>
      </c>
      <c r="L43" s="28" t="e">
        <f>K43/#REF!</f>
        <v>#REF!</v>
      </c>
    </row>
    <row r="44" spans="1:12" ht="45" customHeight="1" x14ac:dyDescent="0.25">
      <c r="A44" s="12">
        <v>41</v>
      </c>
      <c r="B44" s="48" t="s">
        <v>27</v>
      </c>
      <c r="C44" s="48">
        <v>1</v>
      </c>
      <c r="D44" s="48" t="s">
        <v>49</v>
      </c>
      <c r="E44" s="35">
        <v>480054.75999999995</v>
      </c>
      <c r="F44" s="35">
        <v>91210.404399999985</v>
      </c>
      <c r="G44" s="6">
        <v>571265.16439999989</v>
      </c>
      <c r="H44" s="18"/>
      <c r="I44" s="18"/>
      <c r="J44" s="6"/>
      <c r="K44" s="27">
        <f t="shared" si="1"/>
        <v>0</v>
      </c>
      <c r="L44" s="28" t="e">
        <f>K44/#REF!</f>
        <v>#REF!</v>
      </c>
    </row>
    <row r="45" spans="1:12" ht="45" customHeight="1" x14ac:dyDescent="0.25">
      <c r="A45" s="12">
        <v>42</v>
      </c>
      <c r="B45" s="48" t="s">
        <v>27</v>
      </c>
      <c r="C45" s="48">
        <v>1</v>
      </c>
      <c r="D45" s="48" t="s">
        <v>50</v>
      </c>
      <c r="E45" s="35">
        <v>131593.95833333331</v>
      </c>
      <c r="F45" s="35">
        <v>25002.852083333331</v>
      </c>
      <c r="G45" s="6">
        <v>156596.81041666665</v>
      </c>
      <c r="H45" s="18"/>
      <c r="I45" s="18"/>
      <c r="J45" s="6"/>
      <c r="K45" s="27">
        <f t="shared" si="1"/>
        <v>0</v>
      </c>
      <c r="L45" s="28" t="e">
        <f>K45/#REF!</f>
        <v>#REF!</v>
      </c>
    </row>
    <row r="46" spans="1:12" ht="45" customHeight="1" x14ac:dyDescent="0.25">
      <c r="A46" s="12">
        <v>43</v>
      </c>
      <c r="B46" s="48" t="s">
        <v>27</v>
      </c>
      <c r="C46" s="48">
        <v>1</v>
      </c>
      <c r="D46" s="48" t="s">
        <v>22</v>
      </c>
      <c r="E46" s="35">
        <v>343197.04333333328</v>
      </c>
      <c r="F46" s="35">
        <v>65207.438233333327</v>
      </c>
      <c r="G46" s="6">
        <v>408404.48156666657</v>
      </c>
      <c r="H46" s="18"/>
      <c r="I46" s="18"/>
      <c r="J46" s="6"/>
      <c r="K46" s="27">
        <f t="shared" si="1"/>
        <v>0</v>
      </c>
      <c r="L46" s="28" t="e">
        <f>K46/#REF!</f>
        <v>#REF!</v>
      </c>
    </row>
    <row r="47" spans="1:12" ht="45" customHeight="1" x14ac:dyDescent="0.25">
      <c r="A47" s="12">
        <v>44</v>
      </c>
      <c r="B47" s="48" t="s">
        <v>27</v>
      </c>
      <c r="C47" s="48">
        <v>1</v>
      </c>
      <c r="D47" s="48" t="s">
        <v>38</v>
      </c>
      <c r="E47" s="35">
        <v>257924.15833333333</v>
      </c>
      <c r="F47" s="35">
        <v>49005.590083333329</v>
      </c>
      <c r="G47" s="6">
        <v>306929.74841666664</v>
      </c>
      <c r="H47" s="18"/>
      <c r="I47" s="18"/>
      <c r="J47" s="6"/>
      <c r="K47" s="27">
        <f t="shared" si="1"/>
        <v>0</v>
      </c>
      <c r="L47" s="28" t="e">
        <f>K47/#REF!</f>
        <v>#REF!</v>
      </c>
    </row>
    <row r="48" spans="1:12" ht="45" customHeight="1" x14ac:dyDescent="0.25">
      <c r="A48" s="12">
        <v>45</v>
      </c>
      <c r="B48" s="48" t="s">
        <v>27</v>
      </c>
      <c r="C48" s="48">
        <v>1</v>
      </c>
      <c r="D48" s="48" t="s">
        <v>11</v>
      </c>
      <c r="E48" s="35">
        <v>142121.47499999998</v>
      </c>
      <c r="F48" s="35">
        <v>27003.080249999995</v>
      </c>
      <c r="G48" s="6">
        <v>169124.55524999998</v>
      </c>
      <c r="H48" s="18"/>
      <c r="I48" s="18"/>
      <c r="J48" s="6"/>
      <c r="K48" s="27">
        <f t="shared" si="1"/>
        <v>0</v>
      </c>
      <c r="L48" s="28" t="e">
        <f>K48/#REF!</f>
        <v>#REF!</v>
      </c>
    </row>
    <row r="49" spans="1:12" ht="45" customHeight="1" x14ac:dyDescent="0.25">
      <c r="A49" s="12">
        <v>46</v>
      </c>
      <c r="B49" s="48" t="s">
        <v>27</v>
      </c>
      <c r="C49" s="48">
        <v>1</v>
      </c>
      <c r="D49" s="48" t="s">
        <v>18</v>
      </c>
      <c r="E49" s="35">
        <v>131593.95833333331</v>
      </c>
      <c r="F49" s="35">
        <v>25002.852083333331</v>
      </c>
      <c r="G49" s="6">
        <v>156596.81041666665</v>
      </c>
      <c r="H49" s="18"/>
      <c r="I49" s="18"/>
      <c r="J49" s="6"/>
      <c r="K49" s="27">
        <f t="shared" si="1"/>
        <v>0</v>
      </c>
      <c r="L49" s="28" t="e">
        <f>K49/#REF!</f>
        <v>#REF!</v>
      </c>
    </row>
    <row r="50" spans="1:12" ht="45" customHeight="1" x14ac:dyDescent="0.25">
      <c r="A50" s="12">
        <v>47</v>
      </c>
      <c r="B50" s="48" t="s">
        <v>27</v>
      </c>
      <c r="C50" s="48">
        <v>1</v>
      </c>
      <c r="D50" s="48" t="s">
        <v>19</v>
      </c>
      <c r="E50" s="35">
        <v>1300148.3083333331</v>
      </c>
      <c r="F50" s="35">
        <v>247028.1785833333</v>
      </c>
      <c r="G50" s="6">
        <v>1547176.4869166664</v>
      </c>
      <c r="H50" s="18"/>
      <c r="I50" s="18"/>
      <c r="J50" s="6"/>
      <c r="K50" s="27">
        <f t="shared" si="1"/>
        <v>0</v>
      </c>
      <c r="L50" s="28" t="e">
        <f>K50/#REF!</f>
        <v>#REF!</v>
      </c>
    </row>
    <row r="51" spans="1:12" ht="45" customHeight="1" x14ac:dyDescent="0.25">
      <c r="A51" s="12">
        <v>48</v>
      </c>
      <c r="B51" s="48" t="s">
        <v>27</v>
      </c>
      <c r="C51" s="48">
        <v>1</v>
      </c>
      <c r="D51" s="48" t="s">
        <v>20</v>
      </c>
      <c r="E51" s="35">
        <v>690605.09333333338</v>
      </c>
      <c r="F51" s="35">
        <v>131214.96773333335</v>
      </c>
      <c r="G51" s="6">
        <v>821820.06106666673</v>
      </c>
      <c r="H51" s="18"/>
      <c r="I51" s="18"/>
      <c r="J51" s="6"/>
      <c r="K51" s="27">
        <f t="shared" si="1"/>
        <v>0</v>
      </c>
      <c r="L51" s="28" t="e">
        <f>K51/#REF!</f>
        <v>#REF!</v>
      </c>
    </row>
    <row r="52" spans="1:12" ht="45" customHeight="1" x14ac:dyDescent="0.25">
      <c r="A52" s="12">
        <v>49</v>
      </c>
      <c r="B52" s="48" t="s">
        <v>28</v>
      </c>
      <c r="C52" s="48">
        <v>1</v>
      </c>
      <c r="D52" s="48" t="s">
        <v>6</v>
      </c>
      <c r="E52" s="35">
        <v>47373.824999999997</v>
      </c>
      <c r="F52" s="35">
        <v>9001.0267499999991</v>
      </c>
      <c r="G52" s="6">
        <v>56374.851749999994</v>
      </c>
      <c r="H52" s="18"/>
      <c r="I52" s="18"/>
      <c r="J52" s="6"/>
      <c r="K52" s="27">
        <f t="shared" si="1"/>
        <v>0</v>
      </c>
      <c r="L52" s="29" t="e">
        <f>K52/#REF!</f>
        <v>#REF!</v>
      </c>
    </row>
    <row r="53" spans="1:12" ht="45" customHeight="1" x14ac:dyDescent="0.25">
      <c r="A53" s="12">
        <v>50</v>
      </c>
      <c r="B53" s="48" t="s">
        <v>28</v>
      </c>
      <c r="C53" s="48">
        <v>1</v>
      </c>
      <c r="D53" s="48" t="s">
        <v>77</v>
      </c>
      <c r="E53" s="35">
        <v>194759.05833333332</v>
      </c>
      <c r="F53" s="35">
        <v>37004.22108333333</v>
      </c>
      <c r="G53" s="6">
        <v>231763.27941666663</v>
      </c>
      <c r="H53" s="18"/>
      <c r="I53" s="18"/>
      <c r="J53" s="6"/>
      <c r="K53" s="27">
        <f t="shared" si="1"/>
        <v>0</v>
      </c>
      <c r="L53" s="28" t="e">
        <f>K53/#REF!</f>
        <v>#REF!</v>
      </c>
    </row>
    <row r="54" spans="1:12" ht="45" customHeight="1" x14ac:dyDescent="0.25">
      <c r="A54" s="12">
        <v>51</v>
      </c>
      <c r="B54" s="48" t="s">
        <v>28</v>
      </c>
      <c r="C54" s="48">
        <v>1</v>
      </c>
      <c r="D54" s="48" t="s">
        <v>31</v>
      </c>
      <c r="E54" s="35">
        <v>690605.09333333338</v>
      </c>
      <c r="F54" s="35">
        <v>131214.96773333335</v>
      </c>
      <c r="G54" s="6">
        <v>821820.06106666673</v>
      </c>
      <c r="H54" s="18"/>
      <c r="I54" s="18"/>
      <c r="J54" s="6"/>
      <c r="K54" s="27">
        <f t="shared" si="1"/>
        <v>0</v>
      </c>
      <c r="L54" s="28" t="e">
        <f>K54/#REF!</f>
        <v>#REF!</v>
      </c>
    </row>
    <row r="55" spans="1:12" ht="45" customHeight="1" x14ac:dyDescent="0.25">
      <c r="A55" s="12">
        <v>52</v>
      </c>
      <c r="B55" s="48" t="s">
        <v>28</v>
      </c>
      <c r="C55" s="48">
        <v>1</v>
      </c>
      <c r="D55" s="48" t="s">
        <v>12</v>
      </c>
      <c r="E55" s="35">
        <v>131593.95833333331</v>
      </c>
      <c r="F55" s="35">
        <v>25002.852083333331</v>
      </c>
      <c r="G55" s="6">
        <v>156596.81041666665</v>
      </c>
      <c r="H55" s="18"/>
      <c r="I55" s="18"/>
      <c r="J55" s="6"/>
      <c r="K55" s="27">
        <f t="shared" si="1"/>
        <v>0</v>
      </c>
      <c r="L55" s="28" t="e">
        <f>K55/#REF!</f>
        <v>#REF!</v>
      </c>
    </row>
    <row r="56" spans="1:12" ht="45" customHeight="1" x14ac:dyDescent="0.25">
      <c r="A56" s="12">
        <v>53</v>
      </c>
      <c r="B56" s="48" t="s">
        <v>28</v>
      </c>
      <c r="C56" s="48">
        <v>1</v>
      </c>
      <c r="D56" s="48" t="s">
        <v>51</v>
      </c>
      <c r="E56" s="35">
        <v>384254.35833333328</v>
      </c>
      <c r="F56" s="35">
        <v>73008.328083333327</v>
      </c>
      <c r="G56" s="6">
        <v>457262.68641666661</v>
      </c>
      <c r="H56" s="18"/>
      <c r="I56" s="18"/>
      <c r="J56" s="6"/>
      <c r="K56" s="27">
        <f t="shared" si="1"/>
        <v>0</v>
      </c>
      <c r="L56" s="28" t="e">
        <f>K56/#REF!</f>
        <v>#REF!</v>
      </c>
    </row>
    <row r="57" spans="1:12" ht="45" customHeight="1" x14ac:dyDescent="0.25">
      <c r="A57" s="12">
        <v>54</v>
      </c>
      <c r="B57" s="48" t="s">
        <v>28</v>
      </c>
      <c r="C57" s="48">
        <v>1</v>
      </c>
      <c r="D57" s="48" t="s">
        <v>45</v>
      </c>
      <c r="E57" s="35">
        <v>152648.99166666664</v>
      </c>
      <c r="F57" s="35">
        <v>29003.308416666663</v>
      </c>
      <c r="G57" s="6">
        <v>181652.30008333331</v>
      </c>
      <c r="H57" s="18"/>
      <c r="I57" s="18"/>
      <c r="J57" s="6"/>
      <c r="K57" s="27">
        <f t="shared" si="1"/>
        <v>0</v>
      </c>
      <c r="L57" s="29" t="e">
        <f>K57/#REF!</f>
        <v>#REF!</v>
      </c>
    </row>
    <row r="58" spans="1:12" ht="45" customHeight="1" x14ac:dyDescent="0.25">
      <c r="A58" s="12">
        <v>55</v>
      </c>
      <c r="B58" s="48" t="s">
        <v>28</v>
      </c>
      <c r="C58" s="48">
        <v>1</v>
      </c>
      <c r="D58" s="48" t="s">
        <v>21</v>
      </c>
      <c r="E58" s="35">
        <v>690605.09333333338</v>
      </c>
      <c r="F58" s="35">
        <v>131214.96773333335</v>
      </c>
      <c r="G58" s="6">
        <v>821820.06106666673</v>
      </c>
      <c r="H58" s="18"/>
      <c r="I58" s="18"/>
      <c r="J58" s="6"/>
      <c r="K58" s="27">
        <f t="shared" si="1"/>
        <v>0</v>
      </c>
      <c r="L58" s="28" t="e">
        <f>K58/#REF!</f>
        <v>#REF!</v>
      </c>
    </row>
    <row r="59" spans="1:12" ht="45" customHeight="1" x14ac:dyDescent="0.25">
      <c r="A59" s="12">
        <v>56</v>
      </c>
      <c r="B59" s="48" t="s">
        <v>28</v>
      </c>
      <c r="C59" s="48">
        <v>1</v>
      </c>
      <c r="D59" s="48" t="s">
        <v>46</v>
      </c>
      <c r="E59" s="35">
        <v>374779.59333333327</v>
      </c>
      <c r="F59" s="35">
        <v>71208.122733333323</v>
      </c>
      <c r="G59" s="6">
        <v>445987.71606666659</v>
      </c>
      <c r="H59" s="18"/>
      <c r="I59" s="18"/>
      <c r="J59" s="6"/>
      <c r="K59" s="27">
        <f t="shared" si="1"/>
        <v>0</v>
      </c>
      <c r="L59" s="28" t="e">
        <f>K59/#REF!</f>
        <v>#REF!</v>
      </c>
    </row>
    <row r="60" spans="1:12" ht="45" customHeight="1" x14ac:dyDescent="0.25">
      <c r="A60" s="12">
        <v>57</v>
      </c>
      <c r="B60" s="48" t="s">
        <v>28</v>
      </c>
      <c r="C60" s="48">
        <v>1</v>
      </c>
      <c r="D60" s="48" t="s">
        <v>72</v>
      </c>
      <c r="E60" s="35">
        <v>152648.99166666664</v>
      </c>
      <c r="F60" s="35">
        <v>29003.308416666663</v>
      </c>
      <c r="G60" s="6">
        <v>181652.30008333331</v>
      </c>
      <c r="H60" s="18"/>
      <c r="I60" s="18"/>
      <c r="J60" s="6"/>
      <c r="K60" s="27">
        <f t="shared" si="1"/>
        <v>0</v>
      </c>
      <c r="L60" s="29" t="e">
        <f>K60/#REF!</f>
        <v>#REF!</v>
      </c>
    </row>
    <row r="61" spans="1:12" ht="45" customHeight="1" x14ac:dyDescent="0.25">
      <c r="A61" s="12">
        <v>58</v>
      </c>
      <c r="B61" s="48" t="s">
        <v>28</v>
      </c>
      <c r="C61" s="48">
        <v>1</v>
      </c>
      <c r="D61" s="48" t="s">
        <v>48</v>
      </c>
      <c r="E61" s="35">
        <v>363199.32499999995</v>
      </c>
      <c r="F61" s="35">
        <v>69007.871749999991</v>
      </c>
      <c r="G61" s="6">
        <v>432207.19674999994</v>
      </c>
      <c r="H61" s="18"/>
      <c r="I61" s="18"/>
      <c r="J61" s="6"/>
      <c r="K61" s="27">
        <f t="shared" si="1"/>
        <v>0</v>
      </c>
      <c r="L61" s="28" t="e">
        <f>K61/#REF!</f>
        <v>#REF!</v>
      </c>
    </row>
    <row r="62" spans="1:12" ht="45" customHeight="1" x14ac:dyDescent="0.25">
      <c r="A62" s="12">
        <v>59</v>
      </c>
      <c r="B62" s="48" t="s">
        <v>28</v>
      </c>
      <c r="C62" s="48">
        <v>1</v>
      </c>
      <c r="D62" s="48" t="s">
        <v>52</v>
      </c>
      <c r="E62" s="35">
        <v>574802.40999999992</v>
      </c>
      <c r="F62" s="35">
        <v>109212.45789999998</v>
      </c>
      <c r="G62" s="6">
        <v>684014.86789999984</v>
      </c>
      <c r="H62" s="18"/>
      <c r="I62" s="18"/>
      <c r="J62" s="6"/>
      <c r="K62" s="27">
        <f t="shared" si="1"/>
        <v>0</v>
      </c>
      <c r="L62" s="29" t="e">
        <f>K62/#REF!</f>
        <v>#REF!</v>
      </c>
    </row>
    <row r="63" spans="1:12" ht="45" customHeight="1" x14ac:dyDescent="0.25">
      <c r="A63" s="12">
        <v>60</v>
      </c>
      <c r="B63" s="48" t="s">
        <v>28</v>
      </c>
      <c r="C63" s="48">
        <v>1</v>
      </c>
      <c r="D63" s="48" t="s">
        <v>53</v>
      </c>
      <c r="E63" s="35">
        <v>406256.86816666665</v>
      </c>
      <c r="F63" s="35">
        <v>77188.804951666665</v>
      </c>
      <c r="G63" s="6">
        <v>483445.67311833327</v>
      </c>
      <c r="H63" s="18"/>
      <c r="I63" s="18"/>
      <c r="J63" s="6"/>
      <c r="K63" s="27">
        <f t="shared" si="1"/>
        <v>0</v>
      </c>
      <c r="L63" s="29" t="e">
        <f>K63/#REF!</f>
        <v>#REF!</v>
      </c>
    </row>
    <row r="64" spans="1:12" ht="45" customHeight="1" x14ac:dyDescent="0.25">
      <c r="A64" s="12">
        <v>61</v>
      </c>
      <c r="B64" s="48" t="s">
        <v>28</v>
      </c>
      <c r="C64" s="48">
        <v>1</v>
      </c>
      <c r="D64" s="48" t="s">
        <v>49</v>
      </c>
      <c r="E64" s="35">
        <v>269504.42666666664</v>
      </c>
      <c r="F64" s="35">
        <v>51205.84106666666</v>
      </c>
      <c r="G64" s="6">
        <v>320710.26773333328</v>
      </c>
      <c r="H64" s="18"/>
      <c r="I64" s="18"/>
      <c r="J64" s="6"/>
      <c r="K64" s="27">
        <f t="shared" si="1"/>
        <v>0</v>
      </c>
      <c r="L64" s="28" t="e">
        <f>K64/#REF!</f>
        <v>#REF!</v>
      </c>
    </row>
    <row r="65" spans="1:12" ht="45" customHeight="1" x14ac:dyDescent="0.25">
      <c r="A65" s="12">
        <v>62</v>
      </c>
      <c r="B65" s="48" t="s">
        <v>28</v>
      </c>
      <c r="C65" s="48">
        <v>1</v>
      </c>
      <c r="D65" s="48" t="s">
        <v>50</v>
      </c>
      <c r="E65" s="35">
        <v>132646.71</v>
      </c>
      <c r="F65" s="35">
        <v>25202.874899999999</v>
      </c>
      <c r="G65" s="6">
        <v>157849.58489999999</v>
      </c>
      <c r="H65" s="18"/>
      <c r="I65" s="18"/>
      <c r="J65" s="6"/>
      <c r="K65" s="27">
        <f t="shared" si="1"/>
        <v>0</v>
      </c>
      <c r="L65" s="29" t="e">
        <f>K65/#REF!</f>
        <v>#REF!</v>
      </c>
    </row>
    <row r="66" spans="1:12" ht="45" customHeight="1" x14ac:dyDescent="0.25">
      <c r="A66" s="12">
        <v>63</v>
      </c>
      <c r="B66" s="48" t="s">
        <v>28</v>
      </c>
      <c r="C66" s="48">
        <v>1</v>
      </c>
      <c r="D66" s="48" t="s">
        <v>54</v>
      </c>
      <c r="E66" s="35">
        <v>514795.56499999994</v>
      </c>
      <c r="F66" s="35">
        <v>97811.157349999994</v>
      </c>
      <c r="G66" s="6">
        <v>612606.72234999994</v>
      </c>
      <c r="H66" s="18"/>
      <c r="I66" s="18"/>
      <c r="J66" s="6"/>
      <c r="K66" s="27">
        <f t="shared" si="1"/>
        <v>0</v>
      </c>
      <c r="L66" s="30" t="e">
        <f>K66/#REF!</f>
        <v>#REF!</v>
      </c>
    </row>
    <row r="67" spans="1:12" ht="45" customHeight="1" x14ac:dyDescent="0.25">
      <c r="A67" s="12">
        <v>64</v>
      </c>
      <c r="B67" s="48" t="s">
        <v>28</v>
      </c>
      <c r="C67" s="48">
        <v>1</v>
      </c>
      <c r="D67" s="48" t="s">
        <v>55</v>
      </c>
      <c r="E67" s="35">
        <v>89483.891666666663</v>
      </c>
      <c r="F67" s="35">
        <v>17001.939416666664</v>
      </c>
      <c r="G67" s="6">
        <v>106485.83108333332</v>
      </c>
      <c r="H67" s="18"/>
      <c r="I67" s="18"/>
      <c r="J67" s="6"/>
      <c r="K67" s="27">
        <f t="shared" si="1"/>
        <v>0</v>
      </c>
      <c r="L67" s="28" t="e">
        <f>K67/#REF!</f>
        <v>#REF!</v>
      </c>
    </row>
    <row r="68" spans="1:12" ht="45" customHeight="1" x14ac:dyDescent="0.25">
      <c r="A68" s="12">
        <v>65</v>
      </c>
      <c r="B68" s="48" t="s">
        <v>28</v>
      </c>
      <c r="C68" s="48">
        <v>1</v>
      </c>
      <c r="D68" s="48" t="s">
        <v>15</v>
      </c>
      <c r="E68" s="35">
        <v>131593.95833333331</v>
      </c>
      <c r="F68" s="35">
        <v>25002.852083333331</v>
      </c>
      <c r="G68" s="6">
        <v>156596.81041666665</v>
      </c>
      <c r="H68" s="18"/>
      <c r="I68" s="18"/>
      <c r="J68" s="6"/>
      <c r="K68" s="27">
        <f t="shared" ref="K68:K73" si="2">_xlfn.STDEV.P(G68,J68)</f>
        <v>0</v>
      </c>
      <c r="L68" s="28" t="e">
        <f>K68/#REF!</f>
        <v>#REF!</v>
      </c>
    </row>
    <row r="69" spans="1:12" ht="45" customHeight="1" x14ac:dyDescent="0.25">
      <c r="A69" s="12">
        <v>66</v>
      </c>
      <c r="B69" s="48" t="s">
        <v>28</v>
      </c>
      <c r="C69" s="48">
        <v>1</v>
      </c>
      <c r="D69" s="48" t="s">
        <v>56</v>
      </c>
      <c r="E69" s="35">
        <v>374779.59333333327</v>
      </c>
      <c r="F69" s="35">
        <v>71208.122733333323</v>
      </c>
      <c r="G69" s="6">
        <v>445987.71606666659</v>
      </c>
      <c r="H69" s="18"/>
      <c r="I69" s="18"/>
      <c r="J69" s="6"/>
      <c r="K69" s="27">
        <f t="shared" si="2"/>
        <v>0</v>
      </c>
      <c r="L69" s="28" t="e">
        <f>K69/#REF!</f>
        <v>#REF!</v>
      </c>
    </row>
    <row r="70" spans="1:12" ht="45" customHeight="1" x14ac:dyDescent="0.25">
      <c r="A70" s="12">
        <v>67</v>
      </c>
      <c r="B70" s="48" t="s">
        <v>28</v>
      </c>
      <c r="C70" s="48">
        <v>1</v>
      </c>
      <c r="D70" s="48" t="s">
        <v>43</v>
      </c>
      <c r="E70" s="35">
        <v>1427531.26</v>
      </c>
      <c r="F70" s="35">
        <v>271230.93940000003</v>
      </c>
      <c r="G70" s="6">
        <v>1698762.1994</v>
      </c>
      <c r="H70" s="18"/>
      <c r="I70" s="18"/>
      <c r="J70" s="6"/>
      <c r="K70" s="27">
        <f t="shared" si="2"/>
        <v>0</v>
      </c>
      <c r="L70" s="28" t="e">
        <f>K70/#REF!</f>
        <v>#REF!</v>
      </c>
    </row>
    <row r="71" spans="1:12" ht="45" customHeight="1" x14ac:dyDescent="0.25">
      <c r="A71" s="12">
        <v>68</v>
      </c>
      <c r="B71" s="48" t="s">
        <v>28</v>
      </c>
      <c r="C71" s="48">
        <v>1</v>
      </c>
      <c r="D71" s="48" t="s">
        <v>57</v>
      </c>
      <c r="E71" s="35">
        <v>1322256.0933333333</v>
      </c>
      <c r="F71" s="35">
        <v>251228.65773333333</v>
      </c>
      <c r="G71" s="6">
        <v>1573484.7510666666</v>
      </c>
      <c r="H71" s="18"/>
      <c r="I71" s="18"/>
      <c r="J71" s="6"/>
      <c r="K71" s="27">
        <f t="shared" si="2"/>
        <v>0</v>
      </c>
      <c r="L71" s="28" t="e">
        <f>K71/#REF!</f>
        <v>#REF!</v>
      </c>
    </row>
    <row r="72" spans="1:12" ht="45" customHeight="1" x14ac:dyDescent="0.25">
      <c r="A72" s="12">
        <v>69</v>
      </c>
      <c r="B72" s="48" t="s">
        <v>28</v>
      </c>
      <c r="C72" s="48">
        <v>1</v>
      </c>
      <c r="D72" s="48" t="s">
        <v>73</v>
      </c>
      <c r="E72" s="35">
        <v>1395948.71</v>
      </c>
      <c r="F72" s="35">
        <v>265230.2549</v>
      </c>
      <c r="G72" s="6">
        <v>1661178.9648999998</v>
      </c>
      <c r="H72" s="18"/>
      <c r="I72" s="18"/>
      <c r="J72" s="6"/>
      <c r="K72" s="27">
        <f t="shared" si="2"/>
        <v>0</v>
      </c>
      <c r="L72" s="28" t="e">
        <f>K72/#REF!</f>
        <v>#REF!</v>
      </c>
    </row>
    <row r="73" spans="1:12" ht="45" customHeight="1" x14ac:dyDescent="0.25">
      <c r="A73" s="12">
        <v>70</v>
      </c>
      <c r="B73" s="48" t="s">
        <v>28</v>
      </c>
      <c r="C73" s="48">
        <v>1</v>
      </c>
      <c r="D73" s="48" t="s">
        <v>58</v>
      </c>
      <c r="E73" s="35">
        <v>690605.09333333338</v>
      </c>
      <c r="F73" s="35">
        <v>131214.96773333335</v>
      </c>
      <c r="G73" s="6">
        <v>821820.06106666673</v>
      </c>
      <c r="H73" s="18"/>
      <c r="I73" s="18"/>
      <c r="J73" s="6"/>
      <c r="K73" s="31">
        <f t="shared" si="2"/>
        <v>0</v>
      </c>
      <c r="L73" s="32" t="e">
        <f>K73/#REF!</f>
        <v>#REF!</v>
      </c>
    </row>
    <row r="74" spans="1:12" ht="45" customHeight="1" x14ac:dyDescent="0.25">
      <c r="A74" s="12">
        <v>71</v>
      </c>
      <c r="B74" s="48" t="s">
        <v>28</v>
      </c>
      <c r="C74" s="48">
        <v>1</v>
      </c>
      <c r="D74" s="48" t="s">
        <v>59</v>
      </c>
      <c r="E74" s="35">
        <v>374779.59333333327</v>
      </c>
      <c r="F74" s="35">
        <v>71208.122733333323</v>
      </c>
      <c r="G74" s="6">
        <v>445987.71606666659</v>
      </c>
      <c r="H74" s="18"/>
      <c r="I74" s="18"/>
      <c r="J74" s="6"/>
      <c r="K74" s="33"/>
      <c r="L74" s="34"/>
    </row>
    <row r="75" spans="1:12" ht="45" customHeight="1" x14ac:dyDescent="0.25">
      <c r="A75" s="12">
        <v>72</v>
      </c>
      <c r="B75" s="48" t="s">
        <v>29</v>
      </c>
      <c r="C75" s="48">
        <v>1</v>
      </c>
      <c r="D75" s="48" t="s">
        <v>6</v>
      </c>
      <c r="E75" s="35">
        <v>47373.824999999997</v>
      </c>
      <c r="F75" s="35">
        <v>9001.0267499999991</v>
      </c>
      <c r="G75" s="6">
        <v>56374.851749999994</v>
      </c>
      <c r="H75" s="18"/>
      <c r="I75" s="18"/>
      <c r="J75" s="6"/>
      <c r="K75" s="33"/>
      <c r="L75" s="34"/>
    </row>
    <row r="76" spans="1:12" ht="45" customHeight="1" x14ac:dyDescent="0.25">
      <c r="A76" s="12">
        <v>73</v>
      </c>
      <c r="B76" s="48" t="s">
        <v>29</v>
      </c>
      <c r="C76" s="48">
        <v>1</v>
      </c>
      <c r="D76" s="48" t="s">
        <v>60</v>
      </c>
      <c r="E76" s="35">
        <v>68428.858333333337</v>
      </c>
      <c r="F76" s="35">
        <v>13001.483083333334</v>
      </c>
      <c r="G76" s="6">
        <v>81430.341416666663</v>
      </c>
      <c r="H76" s="18"/>
      <c r="I76" s="18"/>
      <c r="J76" s="6"/>
      <c r="K76" s="33"/>
      <c r="L76" s="34"/>
    </row>
    <row r="77" spans="1:12" ht="45" customHeight="1" x14ac:dyDescent="0.25">
      <c r="A77" s="12">
        <v>74</v>
      </c>
      <c r="B77" s="48" t="s">
        <v>29</v>
      </c>
      <c r="C77" s="48">
        <v>1</v>
      </c>
      <c r="D77" s="48" t="s">
        <v>77</v>
      </c>
      <c r="E77" s="35">
        <v>89483.891666666663</v>
      </c>
      <c r="F77" s="35">
        <v>17001.939416666664</v>
      </c>
      <c r="G77" s="6">
        <v>106485.83108333332</v>
      </c>
      <c r="H77" s="18"/>
      <c r="I77" s="18"/>
      <c r="J77" s="6"/>
      <c r="K77" s="33"/>
      <c r="L77" s="34"/>
    </row>
    <row r="78" spans="1:12" ht="45" customHeight="1" x14ac:dyDescent="0.25">
      <c r="A78" s="12">
        <v>75</v>
      </c>
      <c r="B78" s="48" t="s">
        <v>29</v>
      </c>
      <c r="C78" s="48">
        <v>1</v>
      </c>
      <c r="D78" s="48" t="s">
        <v>31</v>
      </c>
      <c r="E78" s="35">
        <v>374779.59333333327</v>
      </c>
      <c r="F78" s="35">
        <v>71208.122733333323</v>
      </c>
      <c r="G78" s="6">
        <v>445987.71606666659</v>
      </c>
      <c r="H78" s="18"/>
      <c r="I78" s="18"/>
      <c r="J78" s="6"/>
      <c r="K78" s="33"/>
      <c r="L78" s="34"/>
    </row>
    <row r="79" spans="1:12" ht="45" customHeight="1" x14ac:dyDescent="0.25">
      <c r="A79" s="12">
        <v>76</v>
      </c>
      <c r="B79" s="48" t="s">
        <v>29</v>
      </c>
      <c r="C79" s="48">
        <v>1</v>
      </c>
      <c r="D79" s="48" t="s">
        <v>12</v>
      </c>
      <c r="E79" s="35">
        <v>68428.858333333337</v>
      </c>
      <c r="F79" s="35">
        <v>13001.483083333334</v>
      </c>
      <c r="G79" s="6">
        <v>81430.341416666663</v>
      </c>
      <c r="H79" s="18"/>
      <c r="I79" s="18"/>
      <c r="J79" s="6"/>
      <c r="K79" s="33"/>
      <c r="L79" s="34"/>
    </row>
    <row r="80" spans="1:12" ht="45" customHeight="1" x14ac:dyDescent="0.25">
      <c r="A80" s="12">
        <v>77</v>
      </c>
      <c r="B80" s="48" t="s">
        <v>29</v>
      </c>
      <c r="C80" s="48">
        <v>1</v>
      </c>
      <c r="D80" s="48" t="s">
        <v>45</v>
      </c>
      <c r="E80" s="35">
        <v>143174.22666666665</v>
      </c>
      <c r="F80" s="35">
        <v>27203.103066666663</v>
      </c>
      <c r="G80" s="6">
        <v>170377.32973333332</v>
      </c>
      <c r="H80" s="18"/>
      <c r="I80" s="18"/>
      <c r="J80" s="6"/>
      <c r="K80" s="33"/>
      <c r="L80" s="34"/>
    </row>
    <row r="81" spans="1:12" ht="45" customHeight="1" x14ac:dyDescent="0.25">
      <c r="A81" s="12">
        <v>78</v>
      </c>
      <c r="B81" s="48" t="s">
        <v>29</v>
      </c>
      <c r="C81" s="48">
        <v>1</v>
      </c>
      <c r="D81" s="48" t="s">
        <v>8</v>
      </c>
      <c r="E81" s="35">
        <v>447419.45833333331</v>
      </c>
      <c r="F81" s="35">
        <v>85009.697083333333</v>
      </c>
      <c r="G81" s="6">
        <v>532429.15541666665</v>
      </c>
      <c r="H81" s="18"/>
      <c r="I81" s="18"/>
      <c r="J81" s="6"/>
      <c r="K81" s="33"/>
      <c r="L81" s="34"/>
    </row>
    <row r="82" spans="1:12" ht="45" customHeight="1" x14ac:dyDescent="0.25">
      <c r="A82" s="12">
        <v>79</v>
      </c>
      <c r="B82" s="48" t="s">
        <v>29</v>
      </c>
      <c r="C82" s="48">
        <v>1</v>
      </c>
      <c r="D82" s="48" t="s">
        <v>17</v>
      </c>
      <c r="E82" s="35">
        <v>343197.04333333328</v>
      </c>
      <c r="F82" s="35">
        <v>65207.438233333327</v>
      </c>
      <c r="G82" s="6">
        <v>408404.48156666657</v>
      </c>
      <c r="H82" s="18"/>
      <c r="I82" s="18"/>
      <c r="J82" s="6"/>
      <c r="K82" s="33"/>
      <c r="L82" s="34"/>
    </row>
    <row r="83" spans="1:12" ht="45" customHeight="1" x14ac:dyDescent="0.25">
      <c r="A83" s="12">
        <v>80</v>
      </c>
      <c r="B83" s="48" t="s">
        <v>29</v>
      </c>
      <c r="C83" s="48">
        <v>1</v>
      </c>
      <c r="D83" s="48" t="s">
        <v>46</v>
      </c>
      <c r="E83" s="35">
        <v>406362.14333333331</v>
      </c>
      <c r="F83" s="35">
        <v>77208.807233333326</v>
      </c>
      <c r="G83" s="6">
        <v>483570.95056666661</v>
      </c>
      <c r="H83" s="18"/>
      <c r="I83" s="18"/>
      <c r="J83" s="6"/>
      <c r="K83" s="33"/>
      <c r="L83" s="34"/>
    </row>
    <row r="84" spans="1:12" ht="45" customHeight="1" x14ac:dyDescent="0.25">
      <c r="A84" s="12">
        <v>81</v>
      </c>
      <c r="B84" s="48" t="s">
        <v>29</v>
      </c>
      <c r="C84" s="48">
        <v>1</v>
      </c>
      <c r="D84" s="48" t="s">
        <v>9</v>
      </c>
      <c r="E84" s="35">
        <v>93694.898333333316</v>
      </c>
      <c r="F84" s="35">
        <v>17802.030683333331</v>
      </c>
      <c r="G84" s="6">
        <v>111496.92901666665</v>
      </c>
      <c r="H84" s="18"/>
      <c r="I84" s="18"/>
      <c r="J84" s="6"/>
      <c r="K84" s="33"/>
      <c r="L84" s="34"/>
    </row>
    <row r="85" spans="1:12" ht="45" customHeight="1" x14ac:dyDescent="0.25">
      <c r="A85" s="12">
        <v>82</v>
      </c>
      <c r="B85" s="48" t="s">
        <v>29</v>
      </c>
      <c r="C85" s="48">
        <v>1</v>
      </c>
      <c r="D85" s="48" t="s">
        <v>61</v>
      </c>
      <c r="E85" s="35">
        <v>400045.6333333333</v>
      </c>
      <c r="F85" s="35">
        <v>76008.670333333328</v>
      </c>
      <c r="G85" s="6">
        <v>476054.30366666662</v>
      </c>
      <c r="H85" s="18"/>
      <c r="I85" s="18"/>
      <c r="J85" s="6"/>
      <c r="K85" s="33"/>
      <c r="L85" s="34"/>
    </row>
    <row r="86" spans="1:12" ht="45" customHeight="1" x14ac:dyDescent="0.25">
      <c r="A86" s="12">
        <v>83</v>
      </c>
      <c r="B86" s="48" t="s">
        <v>29</v>
      </c>
      <c r="C86" s="48">
        <v>1</v>
      </c>
      <c r="D86" s="48" t="s">
        <v>74</v>
      </c>
      <c r="E86" s="35">
        <v>1427531.26</v>
      </c>
      <c r="F86" s="35">
        <v>271230.93940000003</v>
      </c>
      <c r="G86" s="6">
        <v>1698762.1994</v>
      </c>
      <c r="H86" s="18"/>
      <c r="I86" s="18"/>
      <c r="J86" s="6"/>
      <c r="K86" s="33"/>
      <c r="L86" s="34"/>
    </row>
    <row r="87" spans="1:12" ht="45" customHeight="1" x14ac:dyDescent="0.25">
      <c r="A87" s="12">
        <v>84</v>
      </c>
      <c r="B87" s="48" t="s">
        <v>29</v>
      </c>
      <c r="C87" s="48">
        <v>1</v>
      </c>
      <c r="D87" s="48" t="s">
        <v>62</v>
      </c>
      <c r="E87" s="35">
        <v>480054.75999999995</v>
      </c>
      <c r="F87" s="35">
        <v>91210.404399999985</v>
      </c>
      <c r="G87" s="6">
        <v>571265.16439999989</v>
      </c>
      <c r="H87" s="18"/>
      <c r="I87" s="18"/>
      <c r="J87" s="6"/>
      <c r="K87" s="33"/>
      <c r="L87" s="34"/>
    </row>
    <row r="88" spans="1:12" ht="45" customHeight="1" x14ac:dyDescent="0.25">
      <c r="A88" s="12">
        <v>85</v>
      </c>
      <c r="B88" s="48" t="s">
        <v>29</v>
      </c>
      <c r="C88" s="48">
        <v>1</v>
      </c>
      <c r="D88" s="48" t="s">
        <v>49</v>
      </c>
      <c r="E88" s="35">
        <v>343197.04333333328</v>
      </c>
      <c r="F88" s="35">
        <v>65207.438233333327</v>
      </c>
      <c r="G88" s="6">
        <v>408404.48156666657</v>
      </c>
      <c r="H88" s="18"/>
      <c r="I88" s="18"/>
      <c r="J88" s="6"/>
      <c r="K88" s="33"/>
      <c r="L88" s="34"/>
    </row>
    <row r="89" spans="1:12" ht="45" customHeight="1" x14ac:dyDescent="0.25">
      <c r="A89" s="12">
        <v>86</v>
      </c>
      <c r="B89" s="48" t="s">
        <v>29</v>
      </c>
      <c r="C89" s="48">
        <v>1</v>
      </c>
      <c r="D89" s="48" t="s">
        <v>75</v>
      </c>
      <c r="E89" s="35">
        <v>692710.59666666656</v>
      </c>
      <c r="F89" s="35">
        <v>131615.01336666665</v>
      </c>
      <c r="G89" s="6">
        <v>824325.61003333319</v>
      </c>
      <c r="H89" s="18"/>
      <c r="I89" s="18"/>
      <c r="J89" s="6"/>
      <c r="K89" s="33"/>
      <c r="L89" s="34"/>
    </row>
    <row r="90" spans="1:12" ht="45" customHeight="1" x14ac:dyDescent="0.25">
      <c r="A90" s="12">
        <v>87</v>
      </c>
      <c r="B90" s="48" t="s">
        <v>29</v>
      </c>
      <c r="C90" s="48">
        <v>1</v>
      </c>
      <c r="D90" s="48" t="s">
        <v>23</v>
      </c>
      <c r="E90" s="35">
        <v>1437006.0249999999</v>
      </c>
      <c r="F90" s="35">
        <v>273031.14474999998</v>
      </c>
      <c r="G90" s="6">
        <v>1710037.1697499999</v>
      </c>
      <c r="H90" s="18"/>
      <c r="I90" s="18"/>
      <c r="J90" s="6"/>
      <c r="K90" s="33"/>
      <c r="L90" s="34"/>
    </row>
    <row r="91" spans="1:12" ht="45" customHeight="1" x14ac:dyDescent="0.25">
      <c r="A91" s="12">
        <v>88</v>
      </c>
      <c r="B91" s="48" t="s">
        <v>29</v>
      </c>
      <c r="C91" s="48">
        <v>1</v>
      </c>
      <c r="D91" s="48" t="s">
        <v>63</v>
      </c>
      <c r="E91" s="35">
        <v>1532806.4266666668</v>
      </c>
      <c r="F91" s="35">
        <v>291233.22106666671</v>
      </c>
      <c r="G91" s="6">
        <v>1824039.6477333333</v>
      </c>
      <c r="H91" s="18"/>
      <c r="I91" s="18"/>
      <c r="J91" s="6"/>
      <c r="K91" s="33"/>
      <c r="L91" s="34"/>
    </row>
    <row r="92" spans="1:12" ht="45" customHeight="1" x14ac:dyDescent="0.25">
      <c r="A92" s="12">
        <v>89</v>
      </c>
      <c r="B92" s="48" t="s">
        <v>29</v>
      </c>
      <c r="C92" s="48">
        <v>1</v>
      </c>
      <c r="D92" s="48" t="s">
        <v>64</v>
      </c>
      <c r="E92" s="35">
        <v>901155.42666666652</v>
      </c>
      <c r="F92" s="35">
        <v>171219.53106666665</v>
      </c>
      <c r="G92" s="6">
        <v>1072374.9577333331</v>
      </c>
      <c r="H92" s="18"/>
      <c r="I92" s="18"/>
      <c r="J92" s="6"/>
      <c r="K92" s="33"/>
      <c r="L92" s="34"/>
    </row>
    <row r="93" spans="1:12" ht="45" customHeight="1" x14ac:dyDescent="0.25">
      <c r="A93" s="12"/>
      <c r="B93" s="48" t="s">
        <v>29</v>
      </c>
      <c r="C93" s="48">
        <v>1</v>
      </c>
      <c r="D93" s="48" t="s">
        <v>73</v>
      </c>
      <c r="E93" s="35">
        <v>1326467.0999999999</v>
      </c>
      <c r="F93" s="35">
        <v>252028.74899999998</v>
      </c>
      <c r="G93" s="6">
        <v>1578495.8489999997</v>
      </c>
      <c r="H93" s="36"/>
      <c r="I93" s="36"/>
      <c r="J93" s="6"/>
      <c r="K93" s="33"/>
      <c r="L93" s="34"/>
    </row>
    <row r="94" spans="1:12" ht="45" customHeight="1" x14ac:dyDescent="0.25">
      <c r="A94" s="12"/>
      <c r="B94" s="48" t="s">
        <v>29</v>
      </c>
      <c r="C94" s="48">
        <v>1</v>
      </c>
      <c r="D94" s="48" t="s">
        <v>65</v>
      </c>
      <c r="E94" s="35">
        <v>374779.59333333327</v>
      </c>
      <c r="F94" s="35">
        <v>71208.122733333323</v>
      </c>
      <c r="G94" s="6">
        <v>445987.71606666659</v>
      </c>
      <c r="H94" s="36"/>
      <c r="I94" s="36"/>
      <c r="J94" s="6"/>
      <c r="K94" s="33"/>
      <c r="L94" s="34"/>
    </row>
    <row r="95" spans="1:12" ht="45" customHeight="1" x14ac:dyDescent="0.25">
      <c r="A95" s="12"/>
      <c r="B95" s="48" t="s">
        <v>29</v>
      </c>
      <c r="C95" s="48">
        <v>1</v>
      </c>
      <c r="D95" s="48" t="s">
        <v>11</v>
      </c>
      <c r="E95" s="35">
        <v>198970.06499999997</v>
      </c>
      <c r="F95" s="35">
        <v>37804.312349999993</v>
      </c>
      <c r="G95" s="6">
        <v>236774.37734999997</v>
      </c>
      <c r="H95" s="36"/>
      <c r="I95" s="36"/>
      <c r="J95" s="6"/>
      <c r="K95" s="33"/>
      <c r="L95" s="34"/>
    </row>
    <row r="96" spans="1:12" ht="45" customHeight="1" x14ac:dyDescent="0.25">
      <c r="A96" s="12"/>
      <c r="B96" s="48" t="s">
        <v>29</v>
      </c>
      <c r="C96" s="48">
        <v>1</v>
      </c>
      <c r="D96" s="48" t="s">
        <v>15</v>
      </c>
      <c r="E96" s="35">
        <v>132646.71</v>
      </c>
      <c r="F96" s="35">
        <v>25202.874899999999</v>
      </c>
      <c r="G96" s="6">
        <v>157849.58489999999</v>
      </c>
      <c r="H96" s="36"/>
      <c r="I96" s="36"/>
      <c r="J96" s="6"/>
      <c r="K96" s="33"/>
      <c r="L96" s="34"/>
    </row>
    <row r="97" spans="1:12" ht="45" customHeight="1" x14ac:dyDescent="0.25">
      <c r="A97" s="12"/>
      <c r="B97" s="48" t="s">
        <v>29</v>
      </c>
      <c r="C97" s="48">
        <v>1</v>
      </c>
      <c r="D97" s="48" t="s">
        <v>76</v>
      </c>
      <c r="E97" s="35">
        <v>1301201.0599999998</v>
      </c>
      <c r="F97" s="35">
        <v>247228.20139999996</v>
      </c>
      <c r="G97" s="6">
        <v>1548429.2613999997</v>
      </c>
      <c r="H97" s="36"/>
      <c r="I97" s="36"/>
      <c r="J97" s="6"/>
      <c r="K97" s="33"/>
      <c r="L97" s="34"/>
    </row>
    <row r="98" spans="1:12" ht="45" customHeight="1" x14ac:dyDescent="0.25">
      <c r="A98" s="12"/>
      <c r="B98" s="48" t="s">
        <v>29</v>
      </c>
      <c r="C98" s="48">
        <v>1</v>
      </c>
      <c r="D98" s="49" t="s">
        <v>69</v>
      </c>
      <c r="E98" s="35">
        <v>1310675.825</v>
      </c>
      <c r="F98" s="35">
        <v>249028.40674999999</v>
      </c>
      <c r="G98" s="6">
        <v>1559704.2317499998</v>
      </c>
      <c r="H98" s="36"/>
      <c r="I98" s="36"/>
      <c r="J98" s="6"/>
      <c r="K98" s="33"/>
      <c r="L98" s="34"/>
    </row>
    <row r="99" spans="1:12" ht="45" customHeight="1" x14ac:dyDescent="0.25">
      <c r="A99" s="12"/>
      <c r="B99" s="48" t="s">
        <v>29</v>
      </c>
      <c r="C99" s="48">
        <v>1</v>
      </c>
      <c r="D99" s="48" t="s">
        <v>39</v>
      </c>
      <c r="E99" s="35">
        <v>514795.56499999994</v>
      </c>
      <c r="F99" s="35">
        <v>97811.157349999994</v>
      </c>
      <c r="G99" s="6">
        <v>612606.72234999994</v>
      </c>
      <c r="H99" s="36"/>
      <c r="I99" s="36"/>
      <c r="J99" s="6"/>
      <c r="K99" s="33"/>
      <c r="L99" s="34"/>
    </row>
    <row r="100" spans="1:12" ht="45" customHeight="1" x14ac:dyDescent="0.25">
      <c r="A100" s="12"/>
      <c r="B100" s="48" t="s">
        <v>29</v>
      </c>
      <c r="C100" s="48">
        <v>1</v>
      </c>
      <c r="D100" s="48" t="s">
        <v>40</v>
      </c>
      <c r="E100" s="35">
        <v>514795.56499999994</v>
      </c>
      <c r="F100" s="35">
        <v>97811.157349999994</v>
      </c>
      <c r="G100" s="6">
        <v>612606.72234999994</v>
      </c>
      <c r="H100" s="36"/>
      <c r="I100" s="36"/>
      <c r="J100" s="6"/>
      <c r="K100" s="33"/>
      <c r="L100" s="34"/>
    </row>
    <row r="101" spans="1:12" ht="45" customHeight="1" x14ac:dyDescent="0.25">
      <c r="A101" s="12"/>
      <c r="B101" s="48" t="s">
        <v>29</v>
      </c>
      <c r="C101" s="48">
        <v>1</v>
      </c>
      <c r="D101" s="48" t="s">
        <v>41</v>
      </c>
      <c r="E101" s="35">
        <v>552694.625</v>
      </c>
      <c r="F101" s="35">
        <v>105011.97874999999</v>
      </c>
      <c r="G101" s="6">
        <v>657706.60375000001</v>
      </c>
      <c r="H101" s="36"/>
      <c r="I101" s="36"/>
      <c r="J101" s="6"/>
      <c r="K101" s="33"/>
      <c r="L101" s="34"/>
    </row>
    <row r="102" spans="1:12" ht="45" customHeight="1" x14ac:dyDescent="0.25">
      <c r="A102" s="12"/>
      <c r="B102" s="48" t="s">
        <v>29</v>
      </c>
      <c r="C102" s="48">
        <v>1</v>
      </c>
      <c r="D102" s="48" t="s">
        <v>43</v>
      </c>
      <c r="E102" s="35">
        <v>1532806.4266666668</v>
      </c>
      <c r="F102" s="35">
        <v>291233.22106666671</v>
      </c>
      <c r="G102" s="6">
        <v>1824039.6477333333</v>
      </c>
      <c r="H102" s="36"/>
      <c r="I102" s="36"/>
      <c r="J102" s="6"/>
      <c r="K102" s="33"/>
      <c r="L102" s="34"/>
    </row>
    <row r="103" spans="1:12" ht="45" customHeight="1" x14ac:dyDescent="0.25">
      <c r="A103" s="12"/>
      <c r="B103" s="37" t="s">
        <v>29</v>
      </c>
      <c r="C103" s="48">
        <v>1</v>
      </c>
      <c r="D103" s="37" t="s">
        <v>66</v>
      </c>
      <c r="E103" s="35">
        <v>257924.15833333333</v>
      </c>
      <c r="F103" s="35">
        <v>49005.590083333329</v>
      </c>
      <c r="G103" s="6">
        <v>306929.74841666664</v>
      </c>
      <c r="H103" s="36"/>
      <c r="I103" s="36"/>
      <c r="J103" s="6"/>
      <c r="K103" s="33"/>
      <c r="L103" s="34"/>
    </row>
    <row r="104" spans="1:12" ht="42" customHeight="1" x14ac:dyDescent="0.25">
      <c r="A104" s="12"/>
      <c r="B104" s="4" t="s">
        <v>5</v>
      </c>
      <c r="C104" s="5"/>
      <c r="D104" s="22"/>
      <c r="E104" s="7">
        <v>50997501.511833347</v>
      </c>
      <c r="F104" s="7">
        <v>9689525.2872483321</v>
      </c>
      <c r="G104" s="14">
        <v>60687026.799081653</v>
      </c>
      <c r="H104" s="20">
        <v>0</v>
      </c>
      <c r="I104" s="20">
        <v>0</v>
      </c>
      <c r="J104" s="20">
        <v>0</v>
      </c>
      <c r="K104" s="24"/>
      <c r="L104" s="25"/>
    </row>
    <row r="105" spans="1:12" ht="15" customHeight="1" x14ac:dyDescent="0.25">
      <c r="A105" s="50"/>
      <c r="B105" s="50"/>
      <c r="C105" s="50"/>
      <c r="D105" s="50"/>
      <c r="E105" s="50"/>
      <c r="F105" s="50"/>
      <c r="G105" s="50"/>
      <c r="H105" s="50"/>
      <c r="I105" s="50"/>
      <c r="J105" s="50"/>
      <c r="K105" s="24"/>
      <c r="L105" s="25"/>
    </row>
    <row r="106" spans="1:12" ht="46.5" customHeight="1" x14ac:dyDescent="0.25">
      <c r="A106" s="51"/>
      <c r="B106" s="51"/>
      <c r="C106" s="51"/>
      <c r="D106" s="51"/>
      <c r="E106" s="51"/>
      <c r="F106" s="51"/>
      <c r="G106" s="51"/>
      <c r="H106" s="51"/>
      <c r="I106" s="51"/>
      <c r="J106" s="51"/>
      <c r="K106" s="24"/>
      <c r="L106" s="25"/>
    </row>
    <row r="107" spans="1:12" ht="15" customHeight="1" x14ac:dyDescent="0.25">
      <c r="A107" s="51"/>
      <c r="B107" s="51"/>
      <c r="C107" s="51"/>
      <c r="D107" s="51"/>
      <c r="E107" s="51"/>
      <c r="F107" s="51"/>
      <c r="G107" s="51"/>
      <c r="H107" s="51"/>
      <c r="I107" s="51"/>
      <c r="J107" s="51"/>
      <c r="K107" s="24"/>
      <c r="L107" s="25"/>
    </row>
    <row r="108" spans="1:12" ht="39" customHeight="1" x14ac:dyDescent="0.25">
      <c r="A108" s="51"/>
      <c r="B108" s="51"/>
      <c r="C108" s="51"/>
      <c r="D108" s="51"/>
      <c r="E108" s="51"/>
      <c r="F108" s="51"/>
      <c r="G108" s="51"/>
      <c r="H108" s="51"/>
      <c r="I108" s="51"/>
      <c r="J108" s="51"/>
      <c r="K108" s="24"/>
      <c r="L108" s="25"/>
    </row>
    <row r="109" spans="1:12" ht="15" customHeight="1" x14ac:dyDescent="0.25">
      <c r="A109" s="51"/>
      <c r="B109" s="51"/>
      <c r="C109" s="51"/>
      <c r="D109" s="51"/>
      <c r="E109" s="51"/>
      <c r="F109" s="51"/>
      <c r="G109" s="51"/>
      <c r="H109" s="51"/>
      <c r="I109" s="51"/>
      <c r="J109" s="51"/>
      <c r="K109" s="24"/>
      <c r="L109" s="25"/>
    </row>
    <row r="110" spans="1:12" ht="71.25" customHeight="1" x14ac:dyDescent="0.25">
      <c r="A110" s="51"/>
      <c r="B110" s="51"/>
      <c r="C110" s="51"/>
      <c r="D110" s="51"/>
      <c r="E110" s="51"/>
      <c r="F110" s="51"/>
      <c r="G110" s="51"/>
      <c r="H110" s="51"/>
      <c r="I110" s="51"/>
      <c r="J110" s="51"/>
      <c r="K110" s="24"/>
      <c r="L110" s="25"/>
    </row>
    <row r="111" spans="1:12" ht="18" customHeight="1" x14ac:dyDescent="0.25">
      <c r="A111" s="51"/>
      <c r="B111" s="51"/>
      <c r="C111" s="51"/>
      <c r="D111" s="51"/>
      <c r="E111" s="51"/>
      <c r="F111" s="51"/>
      <c r="G111" s="51"/>
      <c r="H111" s="51"/>
      <c r="I111" s="51"/>
      <c r="J111" s="51"/>
      <c r="K111" s="24"/>
      <c r="L111" s="25"/>
    </row>
    <row r="112" spans="1:12" x14ac:dyDescent="0.25">
      <c r="A112" s="46"/>
      <c r="B112" s="47"/>
      <c r="C112" s="47"/>
      <c r="D112" s="47"/>
      <c r="E112" s="47"/>
      <c r="F112" s="47"/>
      <c r="G112" s="47"/>
    </row>
    <row r="113" spans="1:10" x14ac:dyDescent="0.25">
      <c r="A113" s="47"/>
      <c r="B113" s="47"/>
      <c r="C113" s="47"/>
      <c r="D113" s="47"/>
      <c r="E113" s="47"/>
      <c r="F113" s="47"/>
      <c r="G113" s="47"/>
    </row>
    <row r="114" spans="1:10" x14ac:dyDescent="0.25">
      <c r="A114" s="47"/>
      <c r="B114" s="47"/>
      <c r="C114" s="47"/>
      <c r="D114" s="47"/>
      <c r="E114" s="47"/>
      <c r="F114" s="47"/>
      <c r="G114" s="47"/>
    </row>
    <row r="115" spans="1:10" x14ac:dyDescent="0.25">
      <c r="A115" s="47"/>
      <c r="B115" s="47"/>
      <c r="C115" s="47"/>
      <c r="D115" s="47"/>
      <c r="E115" s="47"/>
      <c r="F115" s="47"/>
      <c r="G115" s="47"/>
      <c r="H115" s="2"/>
      <c r="I115" s="2"/>
      <c r="J115" s="2"/>
    </row>
    <row r="116" spans="1:10" x14ac:dyDescent="0.25">
      <c r="A116" s="47"/>
      <c r="B116" s="47"/>
      <c r="C116" s="47"/>
      <c r="D116" s="47"/>
      <c r="E116" s="47"/>
      <c r="F116" s="47"/>
      <c r="G116" s="47"/>
      <c r="H116" s="2"/>
      <c r="I116" s="2"/>
      <c r="J116" s="2"/>
    </row>
    <row r="117" spans="1:10" x14ac:dyDescent="0.25">
      <c r="A117" s="47"/>
      <c r="B117" s="47"/>
      <c r="C117" s="47"/>
      <c r="D117" s="47"/>
      <c r="E117" s="47"/>
      <c r="F117" s="47"/>
      <c r="G117" s="47"/>
      <c r="H117" s="2"/>
      <c r="I117" s="2"/>
      <c r="J117" s="2"/>
    </row>
    <row r="118" spans="1:10" x14ac:dyDescent="0.25">
      <c r="A118" s="47"/>
      <c r="B118" s="47"/>
      <c r="C118" s="47"/>
      <c r="D118" s="47"/>
      <c r="E118" s="47"/>
      <c r="F118" s="47"/>
      <c r="G118" s="47"/>
      <c r="H118" s="2"/>
      <c r="I118" s="2"/>
      <c r="J118" s="2"/>
    </row>
  </sheetData>
  <mergeCells count="4">
    <mergeCell ref="A1:D2"/>
    <mergeCell ref="E1:J2"/>
    <mergeCell ref="A105:J111"/>
    <mergeCell ref="A112:G118"/>
  </mergeCells>
  <pageMargins left="0.31496062992125984" right="0.31496062992125984" top="1.3385826771653544" bottom="1.3385826771653544" header="0.31496062992125984" footer="0.31496062992125984"/>
  <pageSetup scale="65" orientation="landscape" horizontalDpi="4294967295" verticalDpi="4294967295" r:id="rId1"/>
  <headerFooter>
    <oddHeader>&amp;C&amp;G</oddHeader>
    <oddFooter>&amp;C&amp;G</oddFooter>
  </headerFooter>
  <drawing r:id="rId2"/>
  <legacyDrawingHF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05d83ceaa0bbd2e3bc716e6e66bd857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3d69fe45253d5ff147bb69036b756a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C37E85D-A1FB-4BF9-B84D-F810F54C32B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3ABF3BB8-A549-4C7C-8DA5-437CDA1B70E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EE6DFD2-B56D-4F84-9D0D-CAD4A90FAC8C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propuesta económica.</vt:lpstr>
      <vt:lpstr>'formato propuesta económica.'!Área_de_impresión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Aser Aspire 3</dc:creator>
  <cp:lastModifiedBy>Humberto Horacio Demoya Morales</cp:lastModifiedBy>
  <cp:revision/>
  <cp:lastPrinted>2022-07-06T12:56:50Z</cp:lastPrinted>
  <dcterms:created xsi:type="dcterms:W3CDTF">2022-03-24T20:16:18Z</dcterms:created>
  <dcterms:modified xsi:type="dcterms:W3CDTF">2026-07-28T17:46:19Z</dcterms:modified>
</cp:coreProperties>
</file>