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quinterob\Desktop\"/>
    </mc:Choice>
  </mc:AlternateContent>
  <xr:revisionPtr revIDLastSave="0" documentId="13_ncr:1_{0710FB4B-CCDE-4778-B4B4-98939A933797}" xr6:coauthVersionLast="36" xr6:coauthVersionMax="36" xr10:uidLastSave="{00000000-0000-0000-0000-000000000000}"/>
  <bookViews>
    <workbookView xWindow="0" yWindow="0" windowWidth="28800" windowHeight="11925" xr2:uid="{B5558C5A-D2FD-4599-8251-C83CEB49C117}"/>
  </bookViews>
  <sheets>
    <sheet name="resumen" sheetId="2" r:id="rId1"/>
    <sheet name="pago 1" sheetId="9" r:id="rId2"/>
    <sheet name="pagp 2" sheetId="4" r:id="rId3"/>
    <sheet name="pagp 3" sheetId="10" r:id="rId4"/>
    <sheet name="pago final" sheetId="11" r:id="rId5"/>
    <sheet name="consolidado pagos" sheetId="1" r:id="rId6"/>
    <sheet name="cruce secop-pagos" sheetId="7" r:id="rId7"/>
  </sheets>
  <definedNames>
    <definedName name="_xlnm._FilterDatabase" localSheetId="5" hidden="1">'consolidado pagos'!$A$1:$I$289</definedName>
    <definedName name="lnkInvoiceDetailLinkGen_0" localSheetId="5">'consolidado pagos'!$G$2</definedName>
    <definedName name="lnkInvoiceDetailLinkGen_1" localSheetId="5">'consolidado pagos'!$G$3</definedName>
    <definedName name="lnkInvoiceDetailLinkGen_10" localSheetId="5">'consolidado pagos'!$G$12</definedName>
    <definedName name="lnkInvoiceDetailLinkGen_100" localSheetId="5">'consolidado pagos'!$G$102</definedName>
    <definedName name="lnkInvoiceDetailLinkGen_101" localSheetId="5">'consolidado pagos'!$G$103</definedName>
    <definedName name="lnkInvoiceDetailLinkGen_102" localSheetId="5">'consolidado pagos'!$G$104</definedName>
    <definedName name="lnkInvoiceDetailLinkGen_103" localSheetId="5">'consolidado pagos'!$G$105</definedName>
    <definedName name="lnkInvoiceDetailLinkGen_104" localSheetId="5">'consolidado pagos'!$G$106</definedName>
    <definedName name="lnkInvoiceDetailLinkGen_105" localSheetId="2">'pagp 2'!#REF!</definedName>
    <definedName name="lnkInvoiceDetailLinkGen_106" localSheetId="2">'pagp 2'!#REF!</definedName>
    <definedName name="lnkInvoiceDetailLinkGen_107" localSheetId="2">'pagp 2'!#REF!</definedName>
    <definedName name="lnkInvoiceDetailLinkGen_108" localSheetId="2">'pagp 2'!#REF!</definedName>
    <definedName name="lnkInvoiceDetailLinkGen_109" localSheetId="2">'pagp 2'!#REF!</definedName>
    <definedName name="lnkInvoiceDetailLinkGen_11" localSheetId="5">'consolidado pagos'!$G$13</definedName>
    <definedName name="lnkInvoiceDetailLinkGen_110" localSheetId="2">'pagp 2'!#REF!</definedName>
    <definedName name="lnkInvoiceDetailLinkGen_111" localSheetId="2">'pagp 2'!#REF!</definedName>
    <definedName name="lnkInvoiceDetailLinkGen_112" localSheetId="2">'pagp 2'!#REF!</definedName>
    <definedName name="lnkInvoiceDetailLinkGen_113" localSheetId="2">'pagp 2'!#REF!</definedName>
    <definedName name="lnkInvoiceDetailLinkGen_114" localSheetId="2">'pagp 2'!#REF!</definedName>
    <definedName name="lnkInvoiceDetailLinkGen_115" localSheetId="2">'pagp 2'!#REF!</definedName>
    <definedName name="lnkInvoiceDetailLinkGen_116" localSheetId="2">'pagp 2'!#REF!</definedName>
    <definedName name="lnkInvoiceDetailLinkGen_117" localSheetId="2">'pagp 2'!#REF!</definedName>
    <definedName name="lnkInvoiceDetailLinkGen_118" localSheetId="2">'pagp 2'!#REF!</definedName>
    <definedName name="lnkInvoiceDetailLinkGen_119" localSheetId="2">'pagp 2'!#REF!</definedName>
    <definedName name="lnkInvoiceDetailLinkGen_12" localSheetId="5">'consolidado pagos'!$G$14</definedName>
    <definedName name="lnkInvoiceDetailLinkGen_120" localSheetId="2">'pagp 2'!#REF!</definedName>
    <definedName name="lnkInvoiceDetailLinkGen_121" localSheetId="2">'pagp 2'!#REF!</definedName>
    <definedName name="lnkInvoiceDetailLinkGen_122" localSheetId="2">'pagp 2'!#REF!</definedName>
    <definedName name="lnkInvoiceDetailLinkGen_123" localSheetId="2">'pagp 2'!#REF!</definedName>
    <definedName name="lnkInvoiceDetailLinkGen_124" localSheetId="2">'pagp 2'!#REF!</definedName>
    <definedName name="lnkInvoiceDetailLinkGen_125" localSheetId="2">'pagp 2'!#REF!</definedName>
    <definedName name="lnkInvoiceDetailLinkGen_126" localSheetId="2">'pagp 2'!#REF!</definedName>
    <definedName name="lnkInvoiceDetailLinkGen_127" localSheetId="2">'pagp 2'!#REF!</definedName>
    <definedName name="lnkInvoiceDetailLinkGen_128" localSheetId="2">'pagp 2'!#REF!</definedName>
    <definedName name="lnkInvoiceDetailLinkGen_129" localSheetId="2">'pagp 2'!#REF!</definedName>
    <definedName name="lnkInvoiceDetailLinkGen_13" localSheetId="5">'consolidado pagos'!$G$15</definedName>
    <definedName name="lnkInvoiceDetailLinkGen_130" localSheetId="2">'pagp 2'!#REF!</definedName>
    <definedName name="lnkInvoiceDetailLinkGen_131" localSheetId="2">'pagp 2'!#REF!</definedName>
    <definedName name="lnkInvoiceDetailLinkGen_132" localSheetId="2">'pagp 2'!#REF!</definedName>
    <definedName name="lnkInvoiceDetailLinkGen_133" localSheetId="2">'pagp 2'!#REF!</definedName>
    <definedName name="lnkInvoiceDetailLinkGen_134" localSheetId="2">'pagp 2'!#REF!</definedName>
    <definedName name="lnkInvoiceDetailLinkGen_135" localSheetId="2">'pagp 2'!#REF!</definedName>
    <definedName name="lnkInvoiceDetailLinkGen_136" localSheetId="2">'pagp 2'!#REF!</definedName>
    <definedName name="lnkInvoiceDetailLinkGen_137" localSheetId="2">'pagp 2'!#REF!</definedName>
    <definedName name="lnkInvoiceDetailLinkGen_138" localSheetId="2">'pagp 2'!#REF!</definedName>
    <definedName name="lnkInvoiceDetailLinkGen_139" localSheetId="2">'pagp 2'!#REF!</definedName>
    <definedName name="lnkInvoiceDetailLinkGen_14" localSheetId="5">'consolidado pagos'!$G$16</definedName>
    <definedName name="lnkInvoiceDetailLinkGen_140" localSheetId="2">'pagp 2'!#REF!</definedName>
    <definedName name="lnkInvoiceDetailLinkGen_141" localSheetId="2">'pagp 2'!#REF!</definedName>
    <definedName name="lnkInvoiceDetailLinkGen_142" localSheetId="2">'pagp 2'!#REF!</definedName>
    <definedName name="lnkInvoiceDetailLinkGen_143" localSheetId="2">'pagp 2'!#REF!</definedName>
    <definedName name="lnkInvoiceDetailLinkGen_144" localSheetId="2">'pagp 2'!#REF!</definedName>
    <definedName name="lnkInvoiceDetailLinkGen_15" localSheetId="5">'consolidado pagos'!$G$17</definedName>
    <definedName name="lnkInvoiceDetailLinkGen_16" localSheetId="5">'consolidado pagos'!$G$18</definedName>
    <definedName name="lnkInvoiceDetailLinkGen_17" localSheetId="5">'consolidado pagos'!$G$19</definedName>
    <definedName name="lnkInvoiceDetailLinkGen_18" localSheetId="5">'consolidado pagos'!$G$20</definedName>
    <definedName name="lnkInvoiceDetailLinkGen_19" localSheetId="5">'consolidado pagos'!$G$21</definedName>
    <definedName name="lnkInvoiceDetailLinkGen_2" localSheetId="5">'consolidado pagos'!$G$4</definedName>
    <definedName name="lnkInvoiceDetailLinkGen_20" localSheetId="5">'consolidado pagos'!$G$22</definedName>
    <definedName name="lnkInvoiceDetailLinkGen_21" localSheetId="5">'consolidado pagos'!$G$23</definedName>
    <definedName name="lnkInvoiceDetailLinkGen_22" localSheetId="5">'consolidado pagos'!$G$24</definedName>
    <definedName name="lnkInvoiceDetailLinkGen_23" localSheetId="5">'consolidado pagos'!$G$25</definedName>
    <definedName name="lnkInvoiceDetailLinkGen_24" localSheetId="5">'consolidado pagos'!$G$26</definedName>
    <definedName name="lnkInvoiceDetailLinkGen_25" localSheetId="5">'consolidado pagos'!$G$27</definedName>
    <definedName name="lnkInvoiceDetailLinkGen_26" localSheetId="5">'consolidado pagos'!$G$28</definedName>
    <definedName name="lnkInvoiceDetailLinkGen_27" localSheetId="5">'consolidado pagos'!$G$29</definedName>
    <definedName name="lnkInvoiceDetailLinkGen_28" localSheetId="5">'consolidado pagos'!$G$30</definedName>
    <definedName name="lnkInvoiceDetailLinkGen_29" localSheetId="5">'consolidado pagos'!$G$31</definedName>
    <definedName name="lnkInvoiceDetailLinkGen_3" localSheetId="5">'consolidado pagos'!$G$5</definedName>
    <definedName name="lnkInvoiceDetailLinkGen_30" localSheetId="5">'consolidado pagos'!$G$32</definedName>
    <definedName name="lnkInvoiceDetailLinkGen_31" localSheetId="5">'consolidado pagos'!$G$33</definedName>
    <definedName name="lnkInvoiceDetailLinkGen_32" localSheetId="2">'pagp 2'!#REF!</definedName>
    <definedName name="lnkInvoiceDetailLinkGen_33" localSheetId="2">'pagp 2'!#REF!</definedName>
    <definedName name="lnkInvoiceDetailLinkGen_34" localSheetId="2">'pagp 2'!#REF!</definedName>
    <definedName name="lnkInvoiceDetailLinkGen_35" localSheetId="2">'pagp 2'!#REF!</definedName>
    <definedName name="lnkInvoiceDetailLinkGen_36" localSheetId="2">'pagp 2'!#REF!</definedName>
    <definedName name="lnkInvoiceDetailLinkGen_37" localSheetId="5">'consolidado pagos'!$G$39</definedName>
    <definedName name="lnkInvoiceDetailLinkGen_38" localSheetId="5">'consolidado pagos'!$G$40</definedName>
    <definedName name="lnkInvoiceDetailLinkGen_39" localSheetId="5">'consolidado pagos'!$G$41</definedName>
    <definedName name="lnkInvoiceDetailLinkGen_4" localSheetId="5">'consolidado pagos'!$G$6</definedName>
    <definedName name="lnkInvoiceDetailLinkGen_40" localSheetId="5">'consolidado pagos'!$G$42</definedName>
    <definedName name="lnkInvoiceDetailLinkGen_41" localSheetId="5">'consolidado pagos'!$G$43</definedName>
    <definedName name="lnkInvoiceDetailLinkGen_42" localSheetId="5">'consolidado pagos'!$G$44</definedName>
    <definedName name="lnkInvoiceDetailLinkGen_43" localSheetId="5">'consolidado pagos'!$G$45</definedName>
    <definedName name="lnkInvoiceDetailLinkGen_44" localSheetId="5">'consolidado pagos'!$G$46</definedName>
    <definedName name="lnkInvoiceDetailLinkGen_45" localSheetId="5">'consolidado pagos'!$G$47</definedName>
    <definedName name="lnkInvoiceDetailLinkGen_46" localSheetId="5">'consolidado pagos'!$G$48</definedName>
    <definedName name="lnkInvoiceDetailLinkGen_47" localSheetId="5">'consolidado pagos'!$G$49</definedName>
    <definedName name="lnkInvoiceDetailLinkGen_48" localSheetId="5">'consolidado pagos'!$G$50</definedName>
    <definedName name="lnkInvoiceDetailLinkGen_49" localSheetId="5">'consolidado pagos'!$G$51</definedName>
    <definedName name="lnkInvoiceDetailLinkGen_5" localSheetId="5">'consolidado pagos'!$G$7</definedName>
    <definedName name="lnkInvoiceDetailLinkGen_50" localSheetId="5">'consolidado pagos'!$G$52</definedName>
    <definedName name="lnkInvoiceDetailLinkGen_51" localSheetId="5">'consolidado pagos'!$G$53</definedName>
    <definedName name="lnkInvoiceDetailLinkGen_52" localSheetId="5">'consolidado pagos'!$G$54</definedName>
    <definedName name="lnkInvoiceDetailLinkGen_53" localSheetId="5">'consolidado pagos'!$G$55</definedName>
    <definedName name="lnkInvoiceDetailLinkGen_54" localSheetId="5">'consolidado pagos'!$G$56</definedName>
    <definedName name="lnkInvoiceDetailLinkGen_55" localSheetId="5">'consolidado pagos'!$G$57</definedName>
    <definedName name="lnkInvoiceDetailLinkGen_56" localSheetId="5">'consolidado pagos'!$G$58</definedName>
    <definedName name="lnkInvoiceDetailLinkGen_57" localSheetId="5">'consolidado pagos'!$G$59</definedName>
    <definedName name="lnkInvoiceDetailLinkGen_58" localSheetId="5">'consolidado pagos'!$G$60</definedName>
    <definedName name="lnkInvoiceDetailLinkGen_59" localSheetId="5">'consolidado pagos'!$G$61</definedName>
    <definedName name="lnkInvoiceDetailLinkGen_6" localSheetId="5">'consolidado pagos'!$G$8</definedName>
    <definedName name="lnkInvoiceDetailLinkGen_60" localSheetId="5">'consolidado pagos'!$G$62</definedName>
    <definedName name="lnkInvoiceDetailLinkGen_61" localSheetId="5">'consolidado pagos'!$G$63</definedName>
    <definedName name="lnkInvoiceDetailLinkGen_62" localSheetId="5">'consolidado pagos'!$G$64</definedName>
    <definedName name="lnkInvoiceDetailLinkGen_63" localSheetId="5">'consolidado pagos'!$G$65</definedName>
    <definedName name="lnkInvoiceDetailLinkGen_64" localSheetId="2">'pagp 2'!#REF!</definedName>
    <definedName name="lnkInvoiceDetailLinkGen_65" localSheetId="5">'consolidado pagos'!$G$67</definedName>
    <definedName name="lnkInvoiceDetailLinkGen_67" localSheetId="5">'consolidado pagos'!$G$69</definedName>
    <definedName name="lnkInvoiceDetailLinkGen_68" localSheetId="5">'consolidado pagos'!$G$70</definedName>
    <definedName name="lnkInvoiceDetailLinkGen_69" localSheetId="5">'consolidado pagos'!$G$71</definedName>
    <definedName name="lnkInvoiceDetailLinkGen_7" localSheetId="5">'consolidado pagos'!$G$9</definedName>
    <definedName name="lnkInvoiceDetailLinkGen_70" localSheetId="5">'consolidado pagos'!$G$72</definedName>
    <definedName name="lnkInvoiceDetailLinkGen_71" localSheetId="5">'consolidado pagos'!$G$73</definedName>
    <definedName name="lnkInvoiceDetailLinkGen_72" localSheetId="5">'consolidado pagos'!$G$74</definedName>
    <definedName name="lnkInvoiceDetailLinkGen_73" localSheetId="5">'consolidado pagos'!$G$75</definedName>
    <definedName name="lnkInvoiceDetailLinkGen_74" localSheetId="5">'consolidado pagos'!$G$76</definedName>
    <definedName name="lnkInvoiceDetailLinkGen_75" localSheetId="5">'consolidado pagos'!$G$77</definedName>
    <definedName name="lnkInvoiceDetailLinkGen_76" localSheetId="5">'consolidado pagos'!$G$78</definedName>
    <definedName name="lnkInvoiceDetailLinkGen_77" localSheetId="5">'consolidado pagos'!$G$79</definedName>
    <definedName name="lnkInvoiceDetailLinkGen_78" localSheetId="5">'consolidado pagos'!$G$80</definedName>
    <definedName name="lnkInvoiceDetailLinkGen_79" localSheetId="5">'consolidado pagos'!$G$81</definedName>
    <definedName name="lnkInvoiceDetailLinkGen_8" localSheetId="5">'consolidado pagos'!$G$10</definedName>
    <definedName name="lnkInvoiceDetailLinkGen_80" localSheetId="2">'pagp 2'!#REF!</definedName>
    <definedName name="lnkInvoiceDetailLinkGen_81" localSheetId="5">'consolidado pagos'!$G$83</definedName>
    <definedName name="lnkInvoiceDetailLinkGen_82" localSheetId="2">'pagp 2'!#REF!</definedName>
    <definedName name="lnkInvoiceDetailLinkGen_83" localSheetId="5">'consolidado pagos'!$G$85</definedName>
    <definedName name="lnkInvoiceDetailLinkGen_84" localSheetId="5">'consolidado pagos'!$G$86</definedName>
    <definedName name="lnkInvoiceDetailLinkGen_85" localSheetId="5">'consolidado pagos'!$G$87</definedName>
    <definedName name="lnkInvoiceDetailLinkGen_86" localSheetId="5">'consolidado pagos'!$G$88</definedName>
    <definedName name="lnkInvoiceDetailLinkGen_87" localSheetId="5">'consolidado pagos'!$G$89</definedName>
    <definedName name="lnkInvoiceDetailLinkGen_88" localSheetId="5">'consolidado pagos'!$G$90</definedName>
    <definedName name="lnkInvoiceDetailLinkGen_89" localSheetId="5">'consolidado pagos'!$G$91</definedName>
    <definedName name="lnkInvoiceDetailLinkGen_9" localSheetId="5">'consolidado pagos'!$G$11</definedName>
    <definedName name="lnkInvoiceDetailLinkGen_90" localSheetId="5">'consolidado pagos'!$G$92</definedName>
    <definedName name="lnkInvoiceDetailLinkGen_91" localSheetId="5">'consolidado pagos'!$G$93</definedName>
    <definedName name="lnkInvoiceDetailLinkGen_92" localSheetId="5">'consolidado pagos'!$G$94</definedName>
    <definedName name="lnkInvoiceDetailLinkGen_93" localSheetId="5">'consolidado pagos'!$G$95</definedName>
    <definedName name="lnkInvoiceDetailLinkGen_94" localSheetId="5">'consolidado pagos'!$G$96</definedName>
    <definedName name="lnkInvoiceDetailLinkGen_95" localSheetId="5">'consolidado pagos'!$G$97</definedName>
    <definedName name="lnkInvoiceDetailLinkGen_96" localSheetId="5">'consolidado pagos'!$G$98</definedName>
    <definedName name="lnkInvoiceDetailLinkGen_97" localSheetId="5">'consolidado pagos'!$G$99</definedName>
    <definedName name="lnkInvoiceDetailLinkGen_98" localSheetId="5">'consolidado pagos'!$G$100</definedName>
    <definedName name="lnkInvoiceDetailLinkGen_99" localSheetId="5">'consolidado pagos'!$G$101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C9" i="2"/>
  <c r="C49" i="11"/>
  <c r="C40" i="10"/>
  <c r="F8" i="10"/>
  <c r="F40" i="10" s="1"/>
  <c r="C29" i="4"/>
  <c r="C33" i="9"/>
  <c r="I148" i="7"/>
  <c r="J148" i="7"/>
  <c r="K148" i="7"/>
  <c r="J77" i="7" l="1"/>
  <c r="J78" i="7"/>
  <c r="J79" i="7"/>
  <c r="K76" i="7"/>
  <c r="K77" i="7"/>
  <c r="K78" i="7"/>
  <c r="K79" i="7"/>
  <c r="K80" i="7"/>
  <c r="K81" i="7"/>
  <c r="F148" i="7"/>
  <c r="G148" i="7"/>
  <c r="H148" i="7"/>
  <c r="E148" i="7"/>
  <c r="J147" i="7"/>
  <c r="K147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J103" i="7"/>
  <c r="J104" i="7"/>
  <c r="J105" i="7"/>
  <c r="J106" i="7"/>
  <c r="J107" i="7"/>
  <c r="J108" i="7"/>
  <c r="J109" i="7"/>
  <c r="J110" i="7"/>
  <c r="J111" i="7"/>
  <c r="J112" i="7"/>
  <c r="J113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J3" i="7"/>
  <c r="K3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1" i="7"/>
  <c r="K21" i="7"/>
  <c r="J22" i="7"/>
  <c r="K22" i="7"/>
  <c r="J23" i="7"/>
  <c r="K23" i="7"/>
  <c r="J24" i="7"/>
  <c r="K24" i="7"/>
  <c r="J25" i="7"/>
  <c r="K25" i="7"/>
  <c r="J26" i="7"/>
  <c r="K26" i="7"/>
  <c r="J27" i="7"/>
  <c r="K27" i="7"/>
  <c r="J28" i="7"/>
  <c r="K28" i="7"/>
  <c r="J29" i="7"/>
  <c r="K29" i="7"/>
  <c r="J30" i="7"/>
  <c r="K30" i="7"/>
  <c r="J31" i="7"/>
  <c r="K31" i="7"/>
  <c r="J32" i="7"/>
  <c r="K32" i="7"/>
  <c r="J33" i="7"/>
  <c r="K33" i="7"/>
  <c r="J34" i="7"/>
  <c r="K34" i="7"/>
  <c r="J35" i="7"/>
  <c r="K35" i="7"/>
  <c r="J36" i="7"/>
  <c r="K36" i="7"/>
  <c r="J37" i="7"/>
  <c r="K37" i="7"/>
  <c r="J38" i="7"/>
  <c r="K38" i="7"/>
  <c r="J39" i="7"/>
  <c r="K39" i="7"/>
  <c r="J40" i="7"/>
  <c r="K40" i="7"/>
  <c r="J41" i="7"/>
  <c r="K41" i="7"/>
  <c r="J42" i="7"/>
  <c r="K42" i="7"/>
  <c r="J43" i="7"/>
  <c r="K43" i="7"/>
  <c r="J44" i="7"/>
  <c r="K44" i="7"/>
  <c r="J45" i="7"/>
  <c r="K45" i="7"/>
  <c r="J46" i="7"/>
  <c r="K46" i="7"/>
  <c r="J47" i="7"/>
  <c r="K47" i="7"/>
  <c r="J48" i="7"/>
  <c r="K48" i="7"/>
  <c r="J49" i="7"/>
  <c r="K49" i="7"/>
  <c r="J50" i="7"/>
  <c r="K50" i="7"/>
  <c r="J51" i="7"/>
  <c r="K51" i="7"/>
  <c r="J52" i="7"/>
  <c r="K52" i="7"/>
  <c r="J53" i="7"/>
  <c r="K53" i="7"/>
  <c r="J54" i="7"/>
  <c r="K54" i="7"/>
  <c r="J55" i="7"/>
  <c r="K55" i="7"/>
  <c r="J56" i="7"/>
  <c r="K56" i="7"/>
  <c r="J57" i="7"/>
  <c r="K57" i="7"/>
  <c r="J58" i="7"/>
  <c r="K58" i="7"/>
  <c r="J59" i="7"/>
  <c r="K59" i="7"/>
  <c r="J60" i="7"/>
  <c r="K60" i="7"/>
  <c r="J61" i="7"/>
  <c r="K61" i="7"/>
  <c r="J62" i="7"/>
  <c r="K62" i="7"/>
  <c r="J63" i="7"/>
  <c r="K63" i="7"/>
  <c r="J64" i="7"/>
  <c r="K64" i="7"/>
  <c r="J65" i="7"/>
  <c r="K65" i="7"/>
  <c r="J66" i="7"/>
  <c r="K66" i="7"/>
  <c r="J67" i="7"/>
  <c r="K67" i="7"/>
  <c r="J68" i="7"/>
  <c r="K68" i="7"/>
  <c r="J69" i="7"/>
  <c r="K69" i="7"/>
  <c r="J70" i="7"/>
  <c r="K70" i="7"/>
  <c r="J71" i="7"/>
  <c r="K71" i="7"/>
  <c r="J72" i="7"/>
  <c r="K72" i="7"/>
  <c r="J73" i="7"/>
  <c r="K73" i="7"/>
  <c r="J74" i="7"/>
  <c r="K74" i="7"/>
  <c r="J75" i="7"/>
  <c r="K75" i="7"/>
  <c r="J80" i="7"/>
  <c r="J81" i="7"/>
  <c r="J82" i="7"/>
  <c r="K82" i="7"/>
  <c r="J83" i="7"/>
  <c r="K83" i="7"/>
  <c r="J84" i="7"/>
  <c r="K84" i="7"/>
  <c r="J85" i="7"/>
  <c r="K85" i="7"/>
  <c r="J86" i="7"/>
  <c r="K86" i="7"/>
  <c r="J87" i="7"/>
  <c r="K87" i="7"/>
  <c r="J88" i="7"/>
  <c r="K88" i="7"/>
  <c r="J89" i="7"/>
  <c r="K89" i="7"/>
  <c r="J90" i="7"/>
  <c r="K90" i="7"/>
  <c r="J91" i="7"/>
  <c r="K91" i="7"/>
  <c r="J92" i="7"/>
  <c r="K92" i="7"/>
  <c r="J93" i="7"/>
  <c r="K93" i="7"/>
  <c r="J94" i="7"/>
  <c r="K94" i="7"/>
  <c r="J95" i="7"/>
  <c r="K95" i="7"/>
  <c r="J96" i="7"/>
  <c r="K96" i="7"/>
  <c r="J97" i="7"/>
  <c r="K97" i="7"/>
  <c r="J98" i="7"/>
  <c r="K98" i="7"/>
  <c r="J99" i="7"/>
  <c r="K99" i="7"/>
  <c r="J100" i="7"/>
  <c r="K100" i="7"/>
  <c r="J101" i="7"/>
  <c r="K101" i="7"/>
  <c r="K2" i="7"/>
  <c r="J2" i="7"/>
  <c r="E291" i="7"/>
  <c r="E289" i="1"/>
</calcChain>
</file>

<file path=xl/sharedStrings.xml><?xml version="1.0" encoding="utf-8"?>
<sst xmlns="http://schemas.openxmlformats.org/spreadsheetml/2006/main" count="1323" uniqueCount="414">
  <si>
    <t>Id de pago</t>
  </si>
  <si>
    <t>Número de factura</t>
  </si>
  <si>
    <t>Valor neto de la factura</t>
  </si>
  <si>
    <t>Valor total de la factura</t>
  </si>
  <si>
    <t>Valor a pagar</t>
  </si>
  <si>
    <t>Estado</t>
  </si>
  <si>
    <t>Pago 001</t>
  </si>
  <si>
    <t>FE148767</t>
  </si>
  <si>
    <t>1.546.031 COP</t>
  </si>
  <si>
    <t>Pagado</t>
  </si>
  <si>
    <t>Detalle</t>
  </si>
  <si>
    <t>Pago 002</t>
  </si>
  <si>
    <t>FE148829</t>
  </si>
  <si>
    <t>86.200 COP</t>
  </si>
  <si>
    <t>Pago 003</t>
  </si>
  <si>
    <t>FE148965</t>
  </si>
  <si>
    <t>5.340.685 COP</t>
  </si>
  <si>
    <t>Pago 004</t>
  </si>
  <si>
    <t>FE149133</t>
  </si>
  <si>
    <t>2.470.000 COP</t>
  </si>
  <si>
    <t>Pago 005</t>
  </si>
  <si>
    <t>FE149134</t>
  </si>
  <si>
    <t>1.000.588 COP</t>
  </si>
  <si>
    <t>Pago 006</t>
  </si>
  <si>
    <t>FE149168</t>
  </si>
  <si>
    <t>2.058.900 COP</t>
  </si>
  <si>
    <t>Pago 007</t>
  </si>
  <si>
    <t>FE149171</t>
  </si>
  <si>
    <t>2.465.382 COP</t>
  </si>
  <si>
    <t>Pago 008</t>
  </si>
  <si>
    <t>FE149229</t>
  </si>
  <si>
    <t>1.549.152 COP</t>
  </si>
  <si>
    <t>Pago 009</t>
  </si>
  <si>
    <t>FE149236</t>
  </si>
  <si>
    <t>2.513.424 COP</t>
  </si>
  <si>
    <t>Pago 010</t>
  </si>
  <si>
    <t>FE149244</t>
  </si>
  <si>
    <t>3.346.178 COP</t>
  </si>
  <si>
    <t>Pago 011</t>
  </si>
  <si>
    <t>FE149254</t>
  </si>
  <si>
    <t>4.111.733 COP</t>
  </si>
  <si>
    <t>Pago 012</t>
  </si>
  <si>
    <t>FE149260</t>
  </si>
  <si>
    <t>Pago 013</t>
  </si>
  <si>
    <t>FE149529</t>
  </si>
  <si>
    <t>Pago 014</t>
  </si>
  <si>
    <t>FE149629</t>
  </si>
  <si>
    <t>Pago 015</t>
  </si>
  <si>
    <t>FE149908</t>
  </si>
  <si>
    <t>2.490.000 COP</t>
  </si>
  <si>
    <t>Pago 016</t>
  </si>
  <si>
    <t>FE149909</t>
  </si>
  <si>
    <t>1.238.994 COP</t>
  </si>
  <si>
    <t>Pago 017</t>
  </si>
  <si>
    <t>FE149956</t>
  </si>
  <si>
    <t>Pago 018</t>
  </si>
  <si>
    <t>FE150055</t>
  </si>
  <si>
    <t>3.456.869 COP</t>
  </si>
  <si>
    <t>Pago 019</t>
  </si>
  <si>
    <t>FE150143</t>
  </si>
  <si>
    <t>2.248.900 COP</t>
  </si>
  <si>
    <t>Pago 020</t>
  </si>
  <si>
    <t>FE150146</t>
  </si>
  <si>
    <t>879.393 COP</t>
  </si>
  <si>
    <t>Pago 021</t>
  </si>
  <si>
    <t>FE150195</t>
  </si>
  <si>
    <t>Pago 022</t>
  </si>
  <si>
    <t>FE150199</t>
  </si>
  <si>
    <t>781.180 COP</t>
  </si>
  <si>
    <t>Pago 023</t>
  </si>
  <si>
    <t>FE150211</t>
  </si>
  <si>
    <t>1.724.373 COP</t>
  </si>
  <si>
    <t>Pago 024</t>
  </si>
  <si>
    <t>FE150443</t>
  </si>
  <si>
    <t>Pago 025</t>
  </si>
  <si>
    <t>FE150448</t>
  </si>
  <si>
    <t>2.604.527 COP</t>
  </si>
  <si>
    <t>Pago 026</t>
  </si>
  <si>
    <t>FE150551</t>
  </si>
  <si>
    <t>Pago 027</t>
  </si>
  <si>
    <t>FE150554</t>
  </si>
  <si>
    <t>1.066.935 COP</t>
  </si>
  <si>
    <t>Pago 028</t>
  </si>
  <si>
    <t>FE150773</t>
  </si>
  <si>
    <t>5.747.948 COP</t>
  </si>
  <si>
    <t>Pago 029</t>
  </si>
  <si>
    <t>FE150775</t>
  </si>
  <si>
    <t>2.158.900 COP</t>
  </si>
  <si>
    <t>Pago 030</t>
  </si>
  <si>
    <t>FE150776</t>
  </si>
  <si>
    <t>1.005.445 COP</t>
  </si>
  <si>
    <t>Pago 031</t>
  </si>
  <si>
    <t>FE150809</t>
  </si>
  <si>
    <t>Pago 032</t>
  </si>
  <si>
    <t>FE150811</t>
  </si>
  <si>
    <t>1.120.033 COP</t>
  </si>
  <si>
    <t>Pago 033</t>
  </si>
  <si>
    <t>FE150894</t>
  </si>
  <si>
    <t>Aprobado</t>
  </si>
  <si>
    <t>DetalleMarcar como pagados</t>
  </si>
  <si>
    <t>Pago 034</t>
  </si>
  <si>
    <t>FE150895</t>
  </si>
  <si>
    <t>1.646.530 COP</t>
  </si>
  <si>
    <t>Pago 035</t>
  </si>
  <si>
    <t>FE151138</t>
  </si>
  <si>
    <t>Pago 036</t>
  </si>
  <si>
    <t>FE151142</t>
  </si>
  <si>
    <t>4.675.061 COP</t>
  </si>
  <si>
    <t>Pago 037</t>
  </si>
  <si>
    <t>FE151341</t>
  </si>
  <si>
    <t>3.609.787 COP</t>
  </si>
  <si>
    <t>Pago 038</t>
  </si>
  <si>
    <t>FE150762</t>
  </si>
  <si>
    <t>2.025.210 COP</t>
  </si>
  <si>
    <t>Pago 039</t>
  </si>
  <si>
    <t>FE151157</t>
  </si>
  <si>
    <t>Pago 040</t>
  </si>
  <si>
    <t>FE151198</t>
  </si>
  <si>
    <t>12.626.158 COP</t>
  </si>
  <si>
    <t>Pago 041</t>
  </si>
  <si>
    <t>FE151218</t>
  </si>
  <si>
    <t>717.774 COP</t>
  </si>
  <si>
    <t>Pago 042</t>
  </si>
  <si>
    <t>FE151226</t>
  </si>
  <si>
    <t>770.200 COP</t>
  </si>
  <si>
    <t>Pago 043</t>
  </si>
  <si>
    <t>FE151241</t>
  </si>
  <si>
    <t>Pago 044</t>
  </si>
  <si>
    <t>FE151301</t>
  </si>
  <si>
    <t>498.548 COP</t>
  </si>
  <si>
    <t>Pago 045</t>
  </si>
  <si>
    <t>FE151481</t>
  </si>
  <si>
    <t>Pago 046</t>
  </si>
  <si>
    <t>FE151716</t>
  </si>
  <si>
    <t>782.318 COP</t>
  </si>
  <si>
    <t>Pago 047</t>
  </si>
  <si>
    <t>FE151759</t>
  </si>
  <si>
    <t>Pago 048</t>
  </si>
  <si>
    <t>FE151824</t>
  </si>
  <si>
    <t>2.218.900 COP</t>
  </si>
  <si>
    <t>Pago 049</t>
  </si>
  <si>
    <t>FE151825</t>
  </si>
  <si>
    <t>1.548.350 COP</t>
  </si>
  <si>
    <t>Pago 050</t>
  </si>
  <si>
    <t>FE151978</t>
  </si>
  <si>
    <t>Pago 051</t>
  </si>
  <si>
    <t>FE152075</t>
  </si>
  <si>
    <t>402.300 COP</t>
  </si>
  <si>
    <t>Pago 052</t>
  </si>
  <si>
    <t>FE152158</t>
  </si>
  <si>
    <t>Pago 053</t>
  </si>
  <si>
    <t>FE152415</t>
  </si>
  <si>
    <t>2.338.800 COP</t>
  </si>
  <si>
    <t>Pago 054</t>
  </si>
  <si>
    <t>FE152421</t>
  </si>
  <si>
    <t>2.460.000 COP</t>
  </si>
  <si>
    <t>Pago 055</t>
  </si>
  <si>
    <t>FE152422</t>
  </si>
  <si>
    <t>993.098 COP</t>
  </si>
  <si>
    <t>Pago 056</t>
  </si>
  <si>
    <t>FE152425</t>
  </si>
  <si>
    <t>Pago 057</t>
  </si>
  <si>
    <t>FE152426</t>
  </si>
  <si>
    <t>2.621.591 COP</t>
  </si>
  <si>
    <t>Pago 058</t>
  </si>
  <si>
    <t>FE152461</t>
  </si>
  <si>
    <t>3.661.366 COP</t>
  </si>
  <si>
    <t>Pago 059</t>
  </si>
  <si>
    <t>FE152468</t>
  </si>
  <si>
    <t>Pago 060</t>
  </si>
  <si>
    <t>FE152470</t>
  </si>
  <si>
    <t>1.383.327 COP</t>
  </si>
  <si>
    <t>Pago 061</t>
  </si>
  <si>
    <t>FE152580</t>
  </si>
  <si>
    <t>Pago 062</t>
  </si>
  <si>
    <t>FE152811</t>
  </si>
  <si>
    <t>4.209.675 COP</t>
  </si>
  <si>
    <t>Pago 063</t>
  </si>
  <si>
    <t>FE152865</t>
  </si>
  <si>
    <t>Pago 064</t>
  </si>
  <si>
    <t>FE152914</t>
  </si>
  <si>
    <t>Pago 065</t>
  </si>
  <si>
    <t>FE153141</t>
  </si>
  <si>
    <t>2.300.000 COP</t>
  </si>
  <si>
    <t>Pago 066</t>
  </si>
  <si>
    <t>FE153142</t>
  </si>
  <si>
    <t>525.248 COP</t>
  </si>
  <si>
    <t>Rechazado</t>
  </si>
  <si>
    <t>Pago 067</t>
  </si>
  <si>
    <t>FE153295</t>
  </si>
  <si>
    <t>791.600 COP</t>
  </si>
  <si>
    <t>Pago 068</t>
  </si>
  <si>
    <t>FE153315</t>
  </si>
  <si>
    <t>Pago 069</t>
  </si>
  <si>
    <t>FE153318</t>
  </si>
  <si>
    <t>1.037.297 COP</t>
  </si>
  <si>
    <t>Pago 070</t>
  </si>
  <si>
    <t>FE153323</t>
  </si>
  <si>
    <t>Pago 071</t>
  </si>
  <si>
    <t>FE153325</t>
  </si>
  <si>
    <t>Pago 072</t>
  </si>
  <si>
    <t>FE153327</t>
  </si>
  <si>
    <t>1.148.975 COP</t>
  </si>
  <si>
    <t>Pago 073</t>
  </si>
  <si>
    <t>FE153405</t>
  </si>
  <si>
    <t>Pago 074</t>
  </si>
  <si>
    <t>FE153501</t>
  </si>
  <si>
    <t>5.706.915 COP</t>
  </si>
  <si>
    <t>Pago 075</t>
  </si>
  <si>
    <t>FE153685</t>
  </si>
  <si>
    <t>Pago 076</t>
  </si>
  <si>
    <t>FE154018</t>
  </si>
  <si>
    <t>Pago 077</t>
  </si>
  <si>
    <t>FE154072</t>
  </si>
  <si>
    <t>Pago 078</t>
  </si>
  <si>
    <t>FE154073</t>
  </si>
  <si>
    <t>1.056.206 COP</t>
  </si>
  <si>
    <t>Pago 079</t>
  </si>
  <si>
    <t>FE154127</t>
  </si>
  <si>
    <t>1.063.270 COP</t>
  </si>
  <si>
    <t>Pago 080</t>
  </si>
  <si>
    <t>FE154297</t>
  </si>
  <si>
    <t>Pago 081</t>
  </si>
  <si>
    <t>FE154299</t>
  </si>
  <si>
    <t>29.950.808 COP</t>
  </si>
  <si>
    <t>Pago 082</t>
  </si>
  <si>
    <t>FE154331</t>
  </si>
  <si>
    <t>8.835.943 COP</t>
  </si>
  <si>
    <t>Pago 083</t>
  </si>
  <si>
    <t>FE154473</t>
  </si>
  <si>
    <t>75.700 COP</t>
  </si>
  <si>
    <t>Pago 084</t>
  </si>
  <si>
    <t>FE154474</t>
  </si>
  <si>
    <t>5.357.252 COP</t>
  </si>
  <si>
    <t>Pago 085</t>
  </si>
  <si>
    <t>FE154686</t>
  </si>
  <si>
    <t>Pago 086</t>
  </si>
  <si>
    <t>FE154688</t>
  </si>
  <si>
    <t>1.094.615 COP</t>
  </si>
  <si>
    <t>Pago 087</t>
  </si>
  <si>
    <t>FE154781</t>
  </si>
  <si>
    <t>Pago 088</t>
  </si>
  <si>
    <t>FE154786</t>
  </si>
  <si>
    <t>1.882.866 COP</t>
  </si>
  <si>
    <t>Pago 089</t>
  </si>
  <si>
    <t>FE154866</t>
  </si>
  <si>
    <t>Pago 090</t>
  </si>
  <si>
    <t>FE154869</t>
  </si>
  <si>
    <t>1.984.656 COP</t>
  </si>
  <si>
    <t>Pago 091</t>
  </si>
  <si>
    <t>FE154992</t>
  </si>
  <si>
    <t>3.694.870 COP</t>
  </si>
  <si>
    <t>Pago 092</t>
  </si>
  <si>
    <t>FE155013</t>
  </si>
  <si>
    <t>1.166.300 COP</t>
  </si>
  <si>
    <t>Pago 093</t>
  </si>
  <si>
    <t>FE155034</t>
  </si>
  <si>
    <t>Pago 094</t>
  </si>
  <si>
    <t>FE155055</t>
  </si>
  <si>
    <t>Pago 095</t>
  </si>
  <si>
    <t>FE155058</t>
  </si>
  <si>
    <t>201.200 COP</t>
  </si>
  <si>
    <t>Pago 096</t>
  </si>
  <si>
    <t>FE155174</t>
  </si>
  <si>
    <t>Pago 097</t>
  </si>
  <si>
    <t>FE155178</t>
  </si>
  <si>
    <t>1.336.153 COP</t>
  </si>
  <si>
    <t>Pago 098</t>
  </si>
  <si>
    <t>FE155183</t>
  </si>
  <si>
    <t>Pago 099</t>
  </si>
  <si>
    <t>FE155186</t>
  </si>
  <si>
    <t>959.053 COP</t>
  </si>
  <si>
    <t>Pago 100</t>
  </si>
  <si>
    <t>FE155299</t>
  </si>
  <si>
    <t>2.576.415 COP</t>
  </si>
  <si>
    <t>Pago 101</t>
  </si>
  <si>
    <t>FE155326</t>
  </si>
  <si>
    <t>1.089.050 COP</t>
  </si>
  <si>
    <t>Pago 102</t>
  </si>
  <si>
    <t>FE155552</t>
  </si>
  <si>
    <t>481.800 COP</t>
  </si>
  <si>
    <t>Pago 103</t>
  </si>
  <si>
    <t>FE155555</t>
  </si>
  <si>
    <t>4.272.744 COP</t>
  </si>
  <si>
    <t>Pago 104</t>
  </si>
  <si>
    <t>FE155568</t>
  </si>
  <si>
    <t>Pago 105</t>
  </si>
  <si>
    <t>FE155590</t>
  </si>
  <si>
    <t>Pago 106</t>
  </si>
  <si>
    <t>FE148894</t>
  </si>
  <si>
    <t>590.900 COP</t>
  </si>
  <si>
    <t>Pago 107</t>
  </si>
  <si>
    <t>FE148973</t>
  </si>
  <si>
    <t>3.731.550 COP</t>
  </si>
  <si>
    <t>Pago 108</t>
  </si>
  <si>
    <t>FE149234</t>
  </si>
  <si>
    <t>Pago 109</t>
  </si>
  <si>
    <t>FE149562</t>
  </si>
  <si>
    <t>Pago 110</t>
  </si>
  <si>
    <t>FE149564</t>
  </si>
  <si>
    <t>990.144 COP</t>
  </si>
  <si>
    <t>Pago 111</t>
  </si>
  <si>
    <t>FE149566</t>
  </si>
  <si>
    <t>784.098 COP</t>
  </si>
  <si>
    <t>Pago 112</t>
  </si>
  <si>
    <t>FE149968</t>
  </si>
  <si>
    <t>2.518.408 COP</t>
  </si>
  <si>
    <t>Pago 113</t>
  </si>
  <si>
    <t>FE150345</t>
  </si>
  <si>
    <t>Pago 114</t>
  </si>
  <si>
    <t>FE150346</t>
  </si>
  <si>
    <t>941.806 COP</t>
  </si>
  <si>
    <t>Pago 115</t>
  </si>
  <si>
    <t>FE158429</t>
  </si>
  <si>
    <t>2.729.983 COP</t>
  </si>
  <si>
    <t>Pago 116</t>
  </si>
  <si>
    <t>FE158454</t>
  </si>
  <si>
    <t>Pago 117</t>
  </si>
  <si>
    <t>FE158460</t>
  </si>
  <si>
    <t>1.226.948 COP</t>
  </si>
  <si>
    <t>Pago 118</t>
  </si>
  <si>
    <t>FE158656</t>
  </si>
  <si>
    <t>7.827.010 COP</t>
  </si>
  <si>
    <t>Pago 119</t>
  </si>
  <si>
    <t>FE158704</t>
  </si>
  <si>
    <t>Pago 120</t>
  </si>
  <si>
    <t>FE158806</t>
  </si>
  <si>
    <t>6.912.861 COP</t>
  </si>
  <si>
    <t>Pago 121</t>
  </si>
  <si>
    <t>FE158896</t>
  </si>
  <si>
    <t>Pago 122</t>
  </si>
  <si>
    <t>FE158959</t>
  </si>
  <si>
    <t>5.124.330 COP</t>
  </si>
  <si>
    <t>Pago 123</t>
  </si>
  <si>
    <t>FE159046</t>
  </si>
  <si>
    <t>3.303.750 COP</t>
  </si>
  <si>
    <t>Pago 124</t>
  </si>
  <si>
    <t>FE159089</t>
  </si>
  <si>
    <t>175.576 COP</t>
  </si>
  <si>
    <t>Pago 125</t>
  </si>
  <si>
    <t>FE159113</t>
  </si>
  <si>
    <t>782.800 COP</t>
  </si>
  <si>
    <t>Pago 126</t>
  </si>
  <si>
    <t>FE159114</t>
  </si>
  <si>
    <t>214.735 COP</t>
  </si>
  <si>
    <t>Pago 127</t>
  </si>
  <si>
    <t>FE159115</t>
  </si>
  <si>
    <t>240.500 COP</t>
  </si>
  <si>
    <t>Pago 128</t>
  </si>
  <si>
    <t>FE159170</t>
  </si>
  <si>
    <t>Pago 129</t>
  </si>
  <si>
    <t>FE159289</t>
  </si>
  <si>
    <t>Pago 130</t>
  </si>
  <si>
    <t>FE159291</t>
  </si>
  <si>
    <t>1.910.892 COP</t>
  </si>
  <si>
    <t>Pago 131</t>
  </si>
  <si>
    <t>FE159437</t>
  </si>
  <si>
    <t>1.440.212 COP</t>
  </si>
  <si>
    <t>Pago 132</t>
  </si>
  <si>
    <t>FE159440</t>
  </si>
  <si>
    <t>162.300 COP</t>
  </si>
  <si>
    <t>Pago 133</t>
  </si>
  <si>
    <t>FE159468</t>
  </si>
  <si>
    <t>193.200 COP</t>
  </si>
  <si>
    <t>Pago 134</t>
  </si>
  <si>
    <t>FE159933</t>
  </si>
  <si>
    <t>917.538 COP</t>
  </si>
  <si>
    <t>Pago 135</t>
  </si>
  <si>
    <t>FE159963</t>
  </si>
  <si>
    <t>99.735 COP</t>
  </si>
  <si>
    <t>Pago 136</t>
  </si>
  <si>
    <t>FE160494</t>
  </si>
  <si>
    <t>1.734.714 COP</t>
  </si>
  <si>
    <t>Pago 137</t>
  </si>
  <si>
    <t>FE160623</t>
  </si>
  <si>
    <t>115.662 COP</t>
  </si>
  <si>
    <t>Pago 138</t>
  </si>
  <si>
    <t>FE160641</t>
  </si>
  <si>
    <t>916.535 COP</t>
  </si>
  <si>
    <t>Pago 139</t>
  </si>
  <si>
    <t>FE160735</t>
  </si>
  <si>
    <t>692.294 COP</t>
  </si>
  <si>
    <t>Pago 140</t>
  </si>
  <si>
    <t>FE160755</t>
  </si>
  <si>
    <t>651.424 COP</t>
  </si>
  <si>
    <t>Pago 141</t>
  </si>
  <si>
    <t>FE160857</t>
  </si>
  <si>
    <t>1.561.708 COP</t>
  </si>
  <si>
    <t>Pago 142</t>
  </si>
  <si>
    <t>FE160896</t>
  </si>
  <si>
    <t>306.635 COP</t>
  </si>
  <si>
    <t>Pago 143</t>
  </si>
  <si>
    <t>FE160898</t>
  </si>
  <si>
    <t>FE155341</t>
  </si>
  <si>
    <t>FE155377</t>
  </si>
  <si>
    <t>FE155389</t>
  </si>
  <si>
    <t>p</t>
  </si>
  <si>
    <t>Número de factura Secop</t>
  </si>
  <si>
    <t>Número de facturapagos</t>
  </si>
  <si>
    <t>No Factura</t>
  </si>
  <si>
    <t>Valor</t>
  </si>
  <si>
    <t>factura__numero</t>
  </si>
  <si>
    <t>factura__valor</t>
  </si>
  <si>
    <t>factura__valor_glosado</t>
  </si>
  <si>
    <t>factura__valor_conciliado</t>
  </si>
  <si>
    <t>factura__valor_a_pagar</t>
  </si>
  <si>
    <t>valor</t>
  </si>
  <si>
    <t>Pago 1</t>
  </si>
  <si>
    <t>Pago 2</t>
  </si>
  <si>
    <t>Pago 3</t>
  </si>
  <si>
    <t xml:space="preserve">Pago 4 </t>
  </si>
  <si>
    <t>TOTAL</t>
  </si>
  <si>
    <t>No facturas</t>
  </si>
  <si>
    <t>RESUMEN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</si>
</sst>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&quot;$&quot;\ 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sz val="11"/>
      <color rgb="FF0074E8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74E8"/>
      <name val="Calibri"/>
      <family val="2"/>
      <scheme val="minor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CE3FA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0F5E3"/>
      </patternFill>
    </fill>
  </fills>
  <borders count="8">
    <border>
      <left/>
      <right/>
      <top/>
      <bottom/>
      <diagonal/>
    </border>
    <border>
      <left/>
      <right/>
      <top style="thick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81">
    <xf numFmtId="0" fontId="0" fillId="0" borderId="0" xfId="0"/>
    <xf numFmtId="0" fontId="2" fillId="2" borderId="0" xfId="0" applyFont="1" applyFill="1" applyAlignment="1">
      <alignment horizontal="left" vertical="center" indent="1"/>
    </xf>
    <xf numFmtId="0" fontId="2" fillId="2" borderId="0" xfId="0" applyFont="1" applyFill="1" applyAlignment="1">
      <alignment horizontal="right" vertical="center" indent="1"/>
    </xf>
    <xf numFmtId="0" fontId="3" fillId="3" borderId="1" xfId="0" applyFont="1" applyFill="1" applyBorder="1" applyAlignment="1">
      <alignment vertical="top" wrapText="1" indent="1"/>
    </xf>
    <xf numFmtId="0" fontId="3" fillId="3" borderId="1" xfId="0" applyFont="1" applyFill="1" applyBorder="1" applyAlignment="1">
      <alignment horizontal="right" vertical="top" wrapText="1" indent="1"/>
    </xf>
    <xf numFmtId="0" fontId="4" fillId="3" borderId="1" xfId="0" applyFont="1" applyFill="1" applyBorder="1" applyAlignment="1">
      <alignment vertical="top" wrapText="1" indent="1"/>
    </xf>
    <xf numFmtId="0" fontId="5" fillId="3" borderId="1" xfId="2" applyFill="1" applyBorder="1" applyAlignment="1">
      <alignment vertical="top" wrapText="1" indent="1"/>
    </xf>
    <xf numFmtId="0" fontId="3" fillId="4" borderId="1" xfId="0" applyFont="1" applyFill="1" applyBorder="1" applyAlignment="1">
      <alignment vertical="top" wrapText="1" indent="1"/>
    </xf>
    <xf numFmtId="0" fontId="3" fillId="4" borderId="1" xfId="0" applyFont="1" applyFill="1" applyBorder="1" applyAlignment="1">
      <alignment horizontal="right" vertical="top" wrapText="1" indent="1"/>
    </xf>
    <xf numFmtId="0" fontId="4" fillId="4" borderId="1" xfId="0" applyFont="1" applyFill="1" applyBorder="1" applyAlignment="1">
      <alignment vertical="top" wrapText="1" indent="1"/>
    </xf>
    <xf numFmtId="0" fontId="5" fillId="4" borderId="1" xfId="2" applyFill="1" applyBorder="1" applyAlignment="1">
      <alignment vertical="top" wrapText="1" indent="1"/>
    </xf>
    <xf numFmtId="44" fontId="2" fillId="2" borderId="0" xfId="1" applyFont="1" applyFill="1" applyAlignment="1">
      <alignment horizontal="right" vertical="center" indent="1"/>
    </xf>
    <xf numFmtId="44" fontId="3" fillId="3" borderId="1" xfId="1" applyFont="1" applyFill="1" applyBorder="1" applyAlignment="1">
      <alignment horizontal="right" vertical="top" wrapText="1" indent="1"/>
    </xf>
    <xf numFmtId="44" fontId="3" fillId="4" borderId="1" xfId="1" applyFont="1" applyFill="1" applyBorder="1" applyAlignment="1">
      <alignment horizontal="right" vertical="top" wrapText="1" indent="1"/>
    </xf>
    <xf numFmtId="44" fontId="0" fillId="0" borderId="0" xfId="1" applyFont="1"/>
    <xf numFmtId="0" fontId="0" fillId="6" borderId="0" xfId="0" applyFill="1"/>
    <xf numFmtId="164" fontId="0" fillId="6" borderId="0" xfId="1" applyNumberFormat="1" applyFont="1" applyFill="1"/>
    <xf numFmtId="0" fontId="0" fillId="7" borderId="0" xfId="0" applyFill="1"/>
    <xf numFmtId="0" fontId="0" fillId="8" borderId="0" xfId="0" applyFill="1"/>
    <xf numFmtId="165" fontId="0" fillId="8" borderId="0" xfId="0" applyNumberFormat="1" applyFill="1"/>
    <xf numFmtId="0" fontId="0" fillId="9" borderId="2" xfId="0" applyFill="1" applyBorder="1"/>
    <xf numFmtId="165" fontId="0" fillId="0" borderId="2" xfId="0" applyNumberFormat="1" applyBorder="1"/>
    <xf numFmtId="0" fontId="0" fillId="5" borderId="2" xfId="0" applyFill="1" applyBorder="1"/>
    <xf numFmtId="165" fontId="0" fillId="5" borderId="2" xfId="0" applyNumberFormat="1" applyFill="1" applyBorder="1"/>
    <xf numFmtId="44" fontId="0" fillId="5" borderId="2" xfId="1" applyFont="1" applyFill="1" applyBorder="1"/>
    <xf numFmtId="0" fontId="0" fillId="0" borderId="1" xfId="0" applyBorder="1"/>
    <xf numFmtId="0" fontId="3" fillId="3" borderId="0" xfId="0" applyFont="1" applyFill="1" applyBorder="1" applyAlignment="1">
      <alignment vertical="top" wrapText="1" indent="1"/>
    </xf>
    <xf numFmtId="0" fontId="3" fillId="4" borderId="0" xfId="0" applyFont="1" applyFill="1" applyBorder="1" applyAlignment="1">
      <alignment vertical="top" wrapText="1" indent="1"/>
    </xf>
    <xf numFmtId="0" fontId="0" fillId="5" borderId="1" xfId="0" applyFill="1" applyBorder="1"/>
    <xf numFmtId="0" fontId="0" fillId="9" borderId="0" xfId="0" applyFill="1" applyBorder="1"/>
    <xf numFmtId="0" fontId="3" fillId="3" borderId="2" xfId="0" applyFont="1" applyFill="1" applyBorder="1" applyAlignment="1">
      <alignment vertical="top" wrapText="1" indent="1"/>
    </xf>
    <xf numFmtId="0" fontId="0" fillId="6" borderId="1" xfId="0" applyFill="1" applyBorder="1"/>
    <xf numFmtId="0" fontId="0" fillId="9" borderId="1" xfId="0" applyFill="1" applyBorder="1"/>
    <xf numFmtId="0" fontId="3" fillId="4" borderId="2" xfId="0" applyFont="1" applyFill="1" applyBorder="1" applyAlignment="1">
      <alignment vertical="top" wrapText="1" indent="1"/>
    </xf>
    <xf numFmtId="0" fontId="3" fillId="3" borderId="0" xfId="0" applyFont="1" applyFill="1" applyBorder="1" applyAlignment="1">
      <alignment horizontal="right" vertical="top" wrapText="1" indent="1"/>
    </xf>
    <xf numFmtId="165" fontId="0" fillId="0" borderId="0" xfId="0" applyNumberFormat="1" applyBorder="1"/>
    <xf numFmtId="0" fontId="3" fillId="3" borderId="2" xfId="0" applyFont="1" applyFill="1" applyBorder="1" applyAlignment="1">
      <alignment horizontal="right" vertical="top" wrapText="1" indent="1"/>
    </xf>
    <xf numFmtId="0" fontId="3" fillId="4" borderId="0" xfId="0" applyFont="1" applyFill="1" applyBorder="1" applyAlignment="1">
      <alignment horizontal="right" vertical="top" wrapText="1" indent="1"/>
    </xf>
    <xf numFmtId="165" fontId="0" fillId="0" borderId="1" xfId="0" applyNumberFormat="1" applyBorder="1"/>
    <xf numFmtId="0" fontId="3" fillId="4" borderId="2" xfId="0" applyFont="1" applyFill="1" applyBorder="1" applyAlignment="1">
      <alignment horizontal="right" vertical="top" wrapText="1" indent="1"/>
    </xf>
    <xf numFmtId="44" fontId="0" fillId="5" borderId="1" xfId="1" applyFont="1" applyFill="1" applyBorder="1"/>
    <xf numFmtId="44" fontId="3" fillId="3" borderId="0" xfId="1" applyFont="1" applyFill="1" applyBorder="1" applyAlignment="1">
      <alignment horizontal="right" vertical="top" wrapText="1" indent="1"/>
    </xf>
    <xf numFmtId="44" fontId="3" fillId="3" borderId="2" xfId="1" applyFont="1" applyFill="1" applyBorder="1" applyAlignment="1">
      <alignment horizontal="right" vertical="top" wrapText="1" indent="1"/>
    </xf>
    <xf numFmtId="164" fontId="0" fillId="6" borderId="1" xfId="1" applyNumberFormat="1" applyFont="1" applyFill="1" applyBorder="1"/>
    <xf numFmtId="44" fontId="3" fillId="4" borderId="0" xfId="1" applyFont="1" applyFill="1" applyBorder="1" applyAlignment="1">
      <alignment horizontal="right" vertical="top" wrapText="1" indent="1"/>
    </xf>
    <xf numFmtId="44" fontId="3" fillId="4" borderId="2" xfId="1" applyFont="1" applyFill="1" applyBorder="1" applyAlignment="1">
      <alignment horizontal="right" vertical="top" wrapText="1" indent="1"/>
    </xf>
    <xf numFmtId="0" fontId="5" fillId="3" borderId="0" xfId="2" applyFill="1" applyBorder="1" applyAlignment="1">
      <alignment vertical="top" wrapText="1" indent="1"/>
    </xf>
    <xf numFmtId="0" fontId="4" fillId="3" borderId="0" xfId="0" applyFont="1" applyFill="1" applyBorder="1" applyAlignment="1">
      <alignment vertical="top" wrapText="1" indent="1"/>
    </xf>
    <xf numFmtId="0" fontId="5" fillId="4" borderId="0" xfId="2" applyFill="1" applyBorder="1" applyAlignment="1">
      <alignment vertical="top" wrapText="1" indent="1"/>
    </xf>
    <xf numFmtId="0" fontId="4" fillId="4" borderId="0" xfId="0" applyFont="1" applyFill="1" applyBorder="1" applyAlignment="1">
      <alignment vertical="top" wrapText="1" indent="1"/>
    </xf>
    <xf numFmtId="165" fontId="0" fillId="7" borderId="0" xfId="0" applyNumberFormat="1" applyFill="1"/>
    <xf numFmtId="0" fontId="6" fillId="2" borderId="0" xfId="0" applyFont="1" applyFill="1" applyAlignment="1">
      <alignment horizontal="left" vertical="center" indent="1"/>
    </xf>
    <xf numFmtId="0" fontId="7" fillId="3" borderId="1" xfId="0" applyFont="1" applyFill="1" applyBorder="1" applyAlignment="1">
      <alignment vertical="top" wrapText="1" indent="1"/>
    </xf>
    <xf numFmtId="0" fontId="7" fillId="4" borderId="1" xfId="0" applyFont="1" applyFill="1" applyBorder="1" applyAlignment="1">
      <alignment vertical="top" wrapText="1" indent="1"/>
    </xf>
    <xf numFmtId="44" fontId="6" fillId="2" borderId="0" xfId="1" applyFont="1" applyFill="1" applyAlignment="1">
      <alignment horizontal="right" vertical="center" indent="1"/>
    </xf>
    <xf numFmtId="44" fontId="7" fillId="3" borderId="1" xfId="1" applyFont="1" applyFill="1" applyBorder="1" applyAlignment="1">
      <alignment horizontal="right" vertical="top" wrapText="1" indent="1"/>
    </xf>
    <xf numFmtId="44" fontId="7" fillId="3" borderId="1" xfId="1" applyFont="1" applyFill="1" applyBorder="1" applyAlignment="1">
      <alignment vertical="top" wrapText="1" indent="1"/>
    </xf>
    <xf numFmtId="44" fontId="7" fillId="4" borderId="1" xfId="1" applyFont="1" applyFill="1" applyBorder="1" applyAlignment="1">
      <alignment horizontal="right" vertical="top" wrapText="1" indent="1"/>
    </xf>
    <xf numFmtId="44" fontId="8" fillId="3" borderId="1" xfId="1" applyFont="1" applyFill="1" applyBorder="1" applyAlignment="1">
      <alignment vertical="top" wrapText="1" indent="1"/>
    </xf>
    <xf numFmtId="0" fontId="0" fillId="5" borderId="0" xfId="0" applyFill="1"/>
    <xf numFmtId="44" fontId="0" fillId="5" borderId="0" xfId="1" applyFont="1" applyFill="1"/>
    <xf numFmtId="165" fontId="0" fillId="0" borderId="0" xfId="0" applyNumberFormat="1"/>
    <xf numFmtId="164" fontId="0" fillId="0" borderId="0" xfId="1" applyNumberFormat="1" applyFont="1"/>
    <xf numFmtId="44" fontId="0" fillId="0" borderId="0" xfId="0" applyNumberFormat="1"/>
    <xf numFmtId="0" fontId="0" fillId="8" borderId="0" xfId="0" applyFill="1" applyAlignment="1">
      <alignment horizontal="left"/>
    </xf>
    <xf numFmtId="0" fontId="0" fillId="6" borderId="0" xfId="0" applyFill="1" applyBorder="1"/>
    <xf numFmtId="0" fontId="0" fillId="0" borderId="2" xfId="0" applyBorder="1"/>
    <xf numFmtId="164" fontId="0" fillId="6" borderId="0" xfId="1" applyNumberFormat="1" applyFont="1" applyFill="1" applyBorder="1"/>
    <xf numFmtId="0" fontId="0" fillId="8" borderId="0" xfId="0" applyFill="1" applyBorder="1"/>
    <xf numFmtId="165" fontId="0" fillId="8" borderId="0" xfId="0" applyNumberFormat="1" applyFill="1" applyBorder="1"/>
    <xf numFmtId="44" fontId="0" fillId="0" borderId="2" xfId="1" applyFont="1" applyBorder="1"/>
    <xf numFmtId="164" fontId="0" fillId="0" borderId="0" xfId="0" applyNumberFormat="1"/>
    <xf numFmtId="0" fontId="9" fillId="10" borderId="3" xfId="0" applyFont="1" applyFill="1" applyBorder="1" applyAlignment="1">
      <alignment horizontal="center"/>
    </xf>
    <xf numFmtId="165" fontId="0" fillId="0" borderId="0" xfId="1" applyNumberFormat="1" applyFont="1"/>
    <xf numFmtId="0" fontId="0" fillId="0" borderId="0" xfId="0" applyFill="1"/>
    <xf numFmtId="165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void(0);" TargetMode="External"/><Relationship Id="rId21" Type="http://schemas.openxmlformats.org/officeDocument/2006/relationships/hyperlink" Target="javascript:void(0);" TargetMode="External"/><Relationship Id="rId42" Type="http://schemas.openxmlformats.org/officeDocument/2006/relationships/hyperlink" Target="javascript:void(0);" TargetMode="External"/><Relationship Id="rId47" Type="http://schemas.openxmlformats.org/officeDocument/2006/relationships/hyperlink" Target="javascript:void(0);" TargetMode="External"/><Relationship Id="rId63" Type="http://schemas.openxmlformats.org/officeDocument/2006/relationships/hyperlink" Target="javascript:void(0);" TargetMode="External"/><Relationship Id="rId68" Type="http://schemas.openxmlformats.org/officeDocument/2006/relationships/hyperlink" Target="javascript:void(0);" TargetMode="External"/><Relationship Id="rId84" Type="http://schemas.openxmlformats.org/officeDocument/2006/relationships/hyperlink" Target="javascript:void(0);" TargetMode="External"/><Relationship Id="rId89" Type="http://schemas.openxmlformats.org/officeDocument/2006/relationships/hyperlink" Target="javascript:void(0);" TargetMode="External"/><Relationship Id="rId16" Type="http://schemas.openxmlformats.org/officeDocument/2006/relationships/hyperlink" Target="javascript:void(0);" TargetMode="External"/><Relationship Id="rId11" Type="http://schemas.openxmlformats.org/officeDocument/2006/relationships/hyperlink" Target="javascript:void(0);" TargetMode="External"/><Relationship Id="rId32" Type="http://schemas.openxmlformats.org/officeDocument/2006/relationships/hyperlink" Target="javascript:void(0);" TargetMode="External"/><Relationship Id="rId37" Type="http://schemas.openxmlformats.org/officeDocument/2006/relationships/hyperlink" Target="javascript:void(0);" TargetMode="External"/><Relationship Id="rId53" Type="http://schemas.openxmlformats.org/officeDocument/2006/relationships/hyperlink" Target="javascript:void(0);" TargetMode="External"/><Relationship Id="rId58" Type="http://schemas.openxmlformats.org/officeDocument/2006/relationships/hyperlink" Target="javascript:void(0);" TargetMode="External"/><Relationship Id="rId74" Type="http://schemas.openxmlformats.org/officeDocument/2006/relationships/hyperlink" Target="javascript:void(0);" TargetMode="External"/><Relationship Id="rId79" Type="http://schemas.openxmlformats.org/officeDocument/2006/relationships/hyperlink" Target="javascript:void(0);" TargetMode="External"/><Relationship Id="rId5" Type="http://schemas.openxmlformats.org/officeDocument/2006/relationships/hyperlink" Target="javascript:void(0);" TargetMode="External"/><Relationship Id="rId90" Type="http://schemas.openxmlformats.org/officeDocument/2006/relationships/hyperlink" Target="javascript:void(0);" TargetMode="External"/><Relationship Id="rId95" Type="http://schemas.openxmlformats.org/officeDocument/2006/relationships/hyperlink" Target="javascript:void(0);" TargetMode="External"/><Relationship Id="rId22" Type="http://schemas.openxmlformats.org/officeDocument/2006/relationships/hyperlink" Target="javascript:void(0);" TargetMode="External"/><Relationship Id="rId27" Type="http://schemas.openxmlformats.org/officeDocument/2006/relationships/hyperlink" Target="javascript:void(0);" TargetMode="External"/><Relationship Id="rId43" Type="http://schemas.openxmlformats.org/officeDocument/2006/relationships/hyperlink" Target="javascript:void(0);" TargetMode="External"/><Relationship Id="rId48" Type="http://schemas.openxmlformats.org/officeDocument/2006/relationships/hyperlink" Target="javascript:void(0);" TargetMode="External"/><Relationship Id="rId64" Type="http://schemas.openxmlformats.org/officeDocument/2006/relationships/hyperlink" Target="javascript:void(0);" TargetMode="External"/><Relationship Id="rId69" Type="http://schemas.openxmlformats.org/officeDocument/2006/relationships/hyperlink" Target="javascript:void(0);" TargetMode="External"/><Relationship Id="rId80" Type="http://schemas.openxmlformats.org/officeDocument/2006/relationships/hyperlink" Target="javascript:void(0);" TargetMode="External"/><Relationship Id="rId85" Type="http://schemas.openxmlformats.org/officeDocument/2006/relationships/hyperlink" Target="javascript:void(0);" TargetMode="External"/><Relationship Id="rId3" Type="http://schemas.openxmlformats.org/officeDocument/2006/relationships/hyperlink" Target="javascript:void(0);" TargetMode="External"/><Relationship Id="rId12" Type="http://schemas.openxmlformats.org/officeDocument/2006/relationships/hyperlink" Target="javascript:void(0);" TargetMode="External"/><Relationship Id="rId17" Type="http://schemas.openxmlformats.org/officeDocument/2006/relationships/hyperlink" Target="javascript:void(0);" TargetMode="External"/><Relationship Id="rId25" Type="http://schemas.openxmlformats.org/officeDocument/2006/relationships/hyperlink" Target="javascript:void(0);" TargetMode="External"/><Relationship Id="rId33" Type="http://schemas.openxmlformats.org/officeDocument/2006/relationships/hyperlink" Target="javascript:void(0);" TargetMode="External"/><Relationship Id="rId38" Type="http://schemas.openxmlformats.org/officeDocument/2006/relationships/hyperlink" Target="javascript:void(0);" TargetMode="External"/><Relationship Id="rId46" Type="http://schemas.openxmlformats.org/officeDocument/2006/relationships/hyperlink" Target="javascript:void(0);" TargetMode="External"/><Relationship Id="rId59" Type="http://schemas.openxmlformats.org/officeDocument/2006/relationships/hyperlink" Target="javascript:void(0);" TargetMode="External"/><Relationship Id="rId67" Type="http://schemas.openxmlformats.org/officeDocument/2006/relationships/hyperlink" Target="javascript:void(0);" TargetMode="External"/><Relationship Id="rId20" Type="http://schemas.openxmlformats.org/officeDocument/2006/relationships/hyperlink" Target="javascript:void(0);" TargetMode="External"/><Relationship Id="rId41" Type="http://schemas.openxmlformats.org/officeDocument/2006/relationships/hyperlink" Target="javascript:void(0);" TargetMode="External"/><Relationship Id="rId54" Type="http://schemas.openxmlformats.org/officeDocument/2006/relationships/hyperlink" Target="javascript:void(0);" TargetMode="External"/><Relationship Id="rId62" Type="http://schemas.openxmlformats.org/officeDocument/2006/relationships/hyperlink" Target="javascript:void(0);" TargetMode="External"/><Relationship Id="rId70" Type="http://schemas.openxmlformats.org/officeDocument/2006/relationships/hyperlink" Target="javascript:void(0);" TargetMode="External"/><Relationship Id="rId75" Type="http://schemas.openxmlformats.org/officeDocument/2006/relationships/hyperlink" Target="javascript:void(0);" TargetMode="External"/><Relationship Id="rId83" Type="http://schemas.openxmlformats.org/officeDocument/2006/relationships/hyperlink" Target="javascript:void(0);" TargetMode="External"/><Relationship Id="rId88" Type="http://schemas.openxmlformats.org/officeDocument/2006/relationships/hyperlink" Target="javascript:void(0);" TargetMode="External"/><Relationship Id="rId91" Type="http://schemas.openxmlformats.org/officeDocument/2006/relationships/hyperlink" Target="javascript:void(0);" TargetMode="External"/><Relationship Id="rId96" Type="http://schemas.openxmlformats.org/officeDocument/2006/relationships/hyperlink" Target="javascript:void(0);" TargetMode="External"/><Relationship Id="rId1" Type="http://schemas.openxmlformats.org/officeDocument/2006/relationships/hyperlink" Target="javascript:void(0);" TargetMode="External"/><Relationship Id="rId6" Type="http://schemas.openxmlformats.org/officeDocument/2006/relationships/hyperlink" Target="javascript:void(0);" TargetMode="External"/><Relationship Id="rId15" Type="http://schemas.openxmlformats.org/officeDocument/2006/relationships/hyperlink" Target="javascript:void(0);" TargetMode="External"/><Relationship Id="rId23" Type="http://schemas.openxmlformats.org/officeDocument/2006/relationships/hyperlink" Target="javascript:void(0);" TargetMode="External"/><Relationship Id="rId28" Type="http://schemas.openxmlformats.org/officeDocument/2006/relationships/hyperlink" Target="javascript:void(0);" TargetMode="External"/><Relationship Id="rId36" Type="http://schemas.openxmlformats.org/officeDocument/2006/relationships/hyperlink" Target="javascript:void(0);" TargetMode="External"/><Relationship Id="rId49" Type="http://schemas.openxmlformats.org/officeDocument/2006/relationships/hyperlink" Target="javascript:void(0);" TargetMode="External"/><Relationship Id="rId57" Type="http://schemas.openxmlformats.org/officeDocument/2006/relationships/hyperlink" Target="javascript:void(0);" TargetMode="External"/><Relationship Id="rId10" Type="http://schemas.openxmlformats.org/officeDocument/2006/relationships/hyperlink" Target="javascript:void(0);" TargetMode="External"/><Relationship Id="rId31" Type="http://schemas.openxmlformats.org/officeDocument/2006/relationships/hyperlink" Target="javascript:void(0);" TargetMode="External"/><Relationship Id="rId44" Type="http://schemas.openxmlformats.org/officeDocument/2006/relationships/hyperlink" Target="javascript:void(0);" TargetMode="External"/><Relationship Id="rId52" Type="http://schemas.openxmlformats.org/officeDocument/2006/relationships/hyperlink" Target="javascript:void(0);" TargetMode="External"/><Relationship Id="rId60" Type="http://schemas.openxmlformats.org/officeDocument/2006/relationships/hyperlink" Target="javascript:void(0);" TargetMode="External"/><Relationship Id="rId65" Type="http://schemas.openxmlformats.org/officeDocument/2006/relationships/hyperlink" Target="javascript:void(0);" TargetMode="External"/><Relationship Id="rId73" Type="http://schemas.openxmlformats.org/officeDocument/2006/relationships/hyperlink" Target="javascript:void(0);" TargetMode="External"/><Relationship Id="rId78" Type="http://schemas.openxmlformats.org/officeDocument/2006/relationships/hyperlink" Target="javascript:void(0);" TargetMode="External"/><Relationship Id="rId81" Type="http://schemas.openxmlformats.org/officeDocument/2006/relationships/hyperlink" Target="javascript:void(0);" TargetMode="External"/><Relationship Id="rId86" Type="http://schemas.openxmlformats.org/officeDocument/2006/relationships/hyperlink" Target="javascript:void(0);" TargetMode="External"/><Relationship Id="rId94" Type="http://schemas.openxmlformats.org/officeDocument/2006/relationships/hyperlink" Target="javascript:void(0);" TargetMode="External"/><Relationship Id="rId4" Type="http://schemas.openxmlformats.org/officeDocument/2006/relationships/hyperlink" Target="javascript:void(0);" TargetMode="External"/><Relationship Id="rId9" Type="http://schemas.openxmlformats.org/officeDocument/2006/relationships/hyperlink" Target="javascript:void(0);" TargetMode="External"/><Relationship Id="rId13" Type="http://schemas.openxmlformats.org/officeDocument/2006/relationships/hyperlink" Target="javascript:void(0);" TargetMode="External"/><Relationship Id="rId18" Type="http://schemas.openxmlformats.org/officeDocument/2006/relationships/hyperlink" Target="javascript:void(0);" TargetMode="External"/><Relationship Id="rId39" Type="http://schemas.openxmlformats.org/officeDocument/2006/relationships/hyperlink" Target="javascript:void(0);" TargetMode="External"/><Relationship Id="rId34" Type="http://schemas.openxmlformats.org/officeDocument/2006/relationships/hyperlink" Target="javascript:void(0);" TargetMode="External"/><Relationship Id="rId50" Type="http://schemas.openxmlformats.org/officeDocument/2006/relationships/hyperlink" Target="javascript:void(0);" TargetMode="External"/><Relationship Id="rId55" Type="http://schemas.openxmlformats.org/officeDocument/2006/relationships/hyperlink" Target="javascript:void(0);" TargetMode="External"/><Relationship Id="rId76" Type="http://schemas.openxmlformats.org/officeDocument/2006/relationships/hyperlink" Target="javascript:void(0);" TargetMode="External"/><Relationship Id="rId97" Type="http://schemas.openxmlformats.org/officeDocument/2006/relationships/printerSettings" Target="../printerSettings/printerSettings2.bin"/><Relationship Id="rId7" Type="http://schemas.openxmlformats.org/officeDocument/2006/relationships/hyperlink" Target="javascript:void(0);" TargetMode="External"/><Relationship Id="rId71" Type="http://schemas.openxmlformats.org/officeDocument/2006/relationships/hyperlink" Target="javascript:void(0);" TargetMode="External"/><Relationship Id="rId92" Type="http://schemas.openxmlformats.org/officeDocument/2006/relationships/hyperlink" Target="javascript:void(0);" TargetMode="External"/><Relationship Id="rId2" Type="http://schemas.openxmlformats.org/officeDocument/2006/relationships/hyperlink" Target="javascript:void(0);" TargetMode="External"/><Relationship Id="rId29" Type="http://schemas.openxmlformats.org/officeDocument/2006/relationships/hyperlink" Target="javascript:void(0);" TargetMode="External"/><Relationship Id="rId24" Type="http://schemas.openxmlformats.org/officeDocument/2006/relationships/hyperlink" Target="javascript:void(0);" TargetMode="External"/><Relationship Id="rId40" Type="http://schemas.openxmlformats.org/officeDocument/2006/relationships/hyperlink" Target="javascript:void(0);" TargetMode="External"/><Relationship Id="rId45" Type="http://schemas.openxmlformats.org/officeDocument/2006/relationships/hyperlink" Target="javascript:void(0);" TargetMode="External"/><Relationship Id="rId66" Type="http://schemas.openxmlformats.org/officeDocument/2006/relationships/hyperlink" Target="javascript:void(0);" TargetMode="External"/><Relationship Id="rId87" Type="http://schemas.openxmlformats.org/officeDocument/2006/relationships/hyperlink" Target="javascript:void(0);" TargetMode="External"/><Relationship Id="rId61" Type="http://schemas.openxmlformats.org/officeDocument/2006/relationships/hyperlink" Target="javascript:void(0);" TargetMode="External"/><Relationship Id="rId82" Type="http://schemas.openxmlformats.org/officeDocument/2006/relationships/hyperlink" Target="javascript:void(0);" TargetMode="External"/><Relationship Id="rId19" Type="http://schemas.openxmlformats.org/officeDocument/2006/relationships/hyperlink" Target="javascript:void(0);" TargetMode="External"/><Relationship Id="rId14" Type="http://schemas.openxmlformats.org/officeDocument/2006/relationships/hyperlink" Target="javascript:void(0);" TargetMode="External"/><Relationship Id="rId30" Type="http://schemas.openxmlformats.org/officeDocument/2006/relationships/hyperlink" Target="javascript:void(0);" TargetMode="External"/><Relationship Id="rId35" Type="http://schemas.openxmlformats.org/officeDocument/2006/relationships/hyperlink" Target="javascript:void(0);" TargetMode="External"/><Relationship Id="rId56" Type="http://schemas.openxmlformats.org/officeDocument/2006/relationships/hyperlink" Target="javascript:void(0);" TargetMode="External"/><Relationship Id="rId77" Type="http://schemas.openxmlformats.org/officeDocument/2006/relationships/hyperlink" Target="javascript:void(0);" TargetMode="External"/><Relationship Id="rId8" Type="http://schemas.openxmlformats.org/officeDocument/2006/relationships/hyperlink" Target="javascript:void(0);" TargetMode="External"/><Relationship Id="rId51" Type="http://schemas.openxmlformats.org/officeDocument/2006/relationships/hyperlink" Target="javascript:void(0);" TargetMode="External"/><Relationship Id="rId72" Type="http://schemas.openxmlformats.org/officeDocument/2006/relationships/hyperlink" Target="javascript:void(0);" TargetMode="External"/><Relationship Id="rId93" Type="http://schemas.openxmlformats.org/officeDocument/2006/relationships/hyperlink" Target="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BAE3F-39A5-4CAE-94D6-1E9EE94011CC}">
  <dimension ref="B2:D9"/>
  <sheetViews>
    <sheetView tabSelected="1" workbookViewId="0">
      <selection activeCell="E8" sqref="E8:E9"/>
    </sheetView>
  </sheetViews>
  <sheetFormatPr baseColWidth="10" defaultRowHeight="15" x14ac:dyDescent="0.25"/>
  <cols>
    <col min="1" max="1" width="17.5703125" bestFit="1" customWidth="1"/>
    <col min="2" max="2" width="20.5703125" bestFit="1" customWidth="1"/>
    <col min="4" max="4" width="16.7109375" bestFit="1" customWidth="1"/>
  </cols>
  <sheetData>
    <row r="2" spans="2:4" x14ac:dyDescent="0.25">
      <c r="B2" s="80" t="s">
        <v>413</v>
      </c>
      <c r="C2" s="80"/>
      <c r="D2" s="80"/>
    </row>
    <row r="3" spans="2:4" x14ac:dyDescent="0.25">
      <c r="B3" s="66"/>
      <c r="C3" s="66" t="s">
        <v>412</v>
      </c>
      <c r="D3" s="66" t="s">
        <v>400</v>
      </c>
    </row>
    <row r="4" spans="2:4" x14ac:dyDescent="0.25">
      <c r="B4" s="66" t="s">
        <v>407</v>
      </c>
      <c r="C4" s="66">
        <v>32</v>
      </c>
      <c r="D4" s="70">
        <v>62593270</v>
      </c>
    </row>
    <row r="5" spans="2:4" x14ac:dyDescent="0.25">
      <c r="B5" s="66" t="s">
        <v>408</v>
      </c>
      <c r="C5" s="66">
        <v>27</v>
      </c>
      <c r="D5" s="70">
        <v>48354115</v>
      </c>
    </row>
    <row r="6" spans="2:4" x14ac:dyDescent="0.25">
      <c r="B6" s="66" t="s">
        <v>409</v>
      </c>
      <c r="C6" s="66">
        <v>38</v>
      </c>
      <c r="D6" s="70">
        <v>79659181</v>
      </c>
    </row>
    <row r="7" spans="2:4" x14ac:dyDescent="0.25">
      <c r="B7" s="66" t="s">
        <v>410</v>
      </c>
      <c r="C7" s="66">
        <v>47</v>
      </c>
      <c r="D7" s="70">
        <v>109393434</v>
      </c>
    </row>
    <row r="8" spans="2:4" x14ac:dyDescent="0.25">
      <c r="B8" s="77"/>
      <c r="C8" s="78"/>
      <c r="D8" s="79"/>
    </row>
    <row r="9" spans="2:4" x14ac:dyDescent="0.25">
      <c r="B9" s="66" t="s">
        <v>411</v>
      </c>
      <c r="C9" s="66">
        <f>SUM(C4:C8)</f>
        <v>144</v>
      </c>
      <c r="D9" s="70">
        <f>SUM(D4:D8)</f>
        <v>300000000</v>
      </c>
    </row>
  </sheetData>
  <mergeCells count="2">
    <mergeCell ref="B8:D8"/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C6A2-E2D5-4E15-937F-DD658D31C833}">
  <dimension ref="B1:C33"/>
  <sheetViews>
    <sheetView workbookViewId="0">
      <selection activeCell="B32" sqref="B1:B32"/>
    </sheetView>
  </sheetViews>
  <sheetFormatPr baseColWidth="10" defaultRowHeight="15" x14ac:dyDescent="0.25"/>
  <cols>
    <col min="3" max="3" width="18.5703125" bestFit="1" customWidth="1"/>
  </cols>
  <sheetData>
    <row r="1" spans="2:3" x14ac:dyDescent="0.25">
      <c r="B1" s="59" t="s">
        <v>7</v>
      </c>
      <c r="C1" s="60">
        <v>1546031</v>
      </c>
    </row>
    <row r="2" spans="2:3" x14ac:dyDescent="0.25">
      <c r="B2" s="59" t="s">
        <v>12</v>
      </c>
      <c r="C2" s="60">
        <v>86200</v>
      </c>
    </row>
    <row r="3" spans="2:3" x14ac:dyDescent="0.25">
      <c r="B3" s="59" t="s">
        <v>15</v>
      </c>
      <c r="C3" s="60">
        <v>5340685</v>
      </c>
    </row>
    <row r="4" spans="2:3" x14ac:dyDescent="0.25">
      <c r="B4" s="59" t="s">
        <v>18</v>
      </c>
      <c r="C4" s="60">
        <v>2470000</v>
      </c>
    </row>
    <row r="5" spans="2:3" x14ac:dyDescent="0.25">
      <c r="B5" s="59" t="s">
        <v>21</v>
      </c>
      <c r="C5" s="60">
        <v>1000588</v>
      </c>
    </row>
    <row r="6" spans="2:3" x14ac:dyDescent="0.25">
      <c r="B6" s="59" t="s">
        <v>24</v>
      </c>
      <c r="C6" s="60">
        <v>2058900</v>
      </c>
    </row>
    <row r="7" spans="2:3" x14ac:dyDescent="0.25">
      <c r="B7" s="59" t="s">
        <v>27</v>
      </c>
      <c r="C7" s="60">
        <v>2465382</v>
      </c>
    </row>
    <row r="8" spans="2:3" x14ac:dyDescent="0.25">
      <c r="B8" s="59" t="s">
        <v>30</v>
      </c>
      <c r="C8" s="60">
        <v>1549152</v>
      </c>
    </row>
    <row r="9" spans="2:3" x14ac:dyDescent="0.25">
      <c r="B9" s="59" t="s">
        <v>33</v>
      </c>
      <c r="C9" s="60">
        <v>2513424</v>
      </c>
    </row>
    <row r="10" spans="2:3" x14ac:dyDescent="0.25">
      <c r="B10" s="59" t="s">
        <v>36</v>
      </c>
      <c r="C10" s="60">
        <v>3346178</v>
      </c>
    </row>
    <row r="11" spans="2:3" x14ac:dyDescent="0.25">
      <c r="B11" s="59" t="s">
        <v>39</v>
      </c>
      <c r="C11" s="60">
        <v>4111733</v>
      </c>
    </row>
    <row r="12" spans="2:3" x14ac:dyDescent="0.25">
      <c r="B12" s="59" t="s">
        <v>42</v>
      </c>
      <c r="C12" s="60">
        <v>86200</v>
      </c>
    </row>
    <row r="13" spans="2:3" x14ac:dyDescent="0.25">
      <c r="B13" s="59" t="s">
        <v>44</v>
      </c>
      <c r="C13" s="60">
        <v>86200</v>
      </c>
    </row>
    <row r="14" spans="2:3" x14ac:dyDescent="0.25">
      <c r="B14" s="59" t="s">
        <v>46</v>
      </c>
      <c r="C14" s="60">
        <v>86200</v>
      </c>
    </row>
    <row r="15" spans="2:3" x14ac:dyDescent="0.25">
      <c r="B15" s="59" t="s">
        <v>48</v>
      </c>
      <c r="C15" s="60">
        <v>2490000</v>
      </c>
    </row>
    <row r="16" spans="2:3" x14ac:dyDescent="0.25">
      <c r="B16" s="59" t="s">
        <v>51</v>
      </c>
      <c r="C16" s="60">
        <v>1238994</v>
      </c>
    </row>
    <row r="17" spans="2:3" x14ac:dyDescent="0.25">
      <c r="B17" s="59" t="s">
        <v>54</v>
      </c>
      <c r="C17" s="60">
        <v>86200</v>
      </c>
    </row>
    <row r="18" spans="2:3" x14ac:dyDescent="0.25">
      <c r="B18" s="59" t="s">
        <v>56</v>
      </c>
      <c r="C18" s="60">
        <v>3456869</v>
      </c>
    </row>
    <row r="19" spans="2:3" x14ac:dyDescent="0.25">
      <c r="B19" s="59" t="s">
        <v>59</v>
      </c>
      <c r="C19" s="60">
        <v>2248900</v>
      </c>
    </row>
    <row r="20" spans="2:3" x14ac:dyDescent="0.25">
      <c r="B20" s="59" t="s">
        <v>62</v>
      </c>
      <c r="C20" s="60">
        <v>879393</v>
      </c>
    </row>
    <row r="21" spans="2:3" x14ac:dyDescent="0.25">
      <c r="B21" s="59" t="s">
        <v>65</v>
      </c>
      <c r="C21" s="60">
        <v>2248900</v>
      </c>
    </row>
    <row r="22" spans="2:3" x14ac:dyDescent="0.25">
      <c r="B22" s="59" t="s">
        <v>67</v>
      </c>
      <c r="C22" s="60">
        <v>781180</v>
      </c>
    </row>
    <row r="23" spans="2:3" x14ac:dyDescent="0.25">
      <c r="B23" s="59" t="s">
        <v>70</v>
      </c>
      <c r="C23" s="60">
        <v>1724373</v>
      </c>
    </row>
    <row r="24" spans="2:3" x14ac:dyDescent="0.25">
      <c r="B24" s="59" t="s">
        <v>73</v>
      </c>
      <c r="C24" s="60">
        <v>2248900</v>
      </c>
    </row>
    <row r="25" spans="2:3" x14ac:dyDescent="0.25">
      <c r="B25" s="59" t="s">
        <v>75</v>
      </c>
      <c r="C25" s="60">
        <v>2604527</v>
      </c>
    </row>
    <row r="26" spans="2:3" x14ac:dyDescent="0.25">
      <c r="B26" s="59" t="s">
        <v>78</v>
      </c>
      <c r="C26" s="60">
        <v>2248900</v>
      </c>
    </row>
    <row r="27" spans="2:3" x14ac:dyDescent="0.25">
      <c r="B27" s="59" t="s">
        <v>80</v>
      </c>
      <c r="C27" s="60">
        <v>1066935</v>
      </c>
    </row>
    <row r="28" spans="2:3" x14ac:dyDescent="0.25">
      <c r="B28" s="59" t="s">
        <v>83</v>
      </c>
      <c r="C28" s="60">
        <v>5747948</v>
      </c>
    </row>
    <row r="29" spans="2:3" x14ac:dyDescent="0.25">
      <c r="B29" s="59" t="s">
        <v>86</v>
      </c>
      <c r="C29" s="60">
        <v>2158900</v>
      </c>
    </row>
    <row r="30" spans="2:3" x14ac:dyDescent="0.25">
      <c r="B30" s="59" t="s">
        <v>89</v>
      </c>
      <c r="C30" s="60">
        <v>1005445</v>
      </c>
    </row>
    <row r="31" spans="2:3" x14ac:dyDescent="0.25">
      <c r="B31" s="59" t="s">
        <v>92</v>
      </c>
      <c r="C31" s="60">
        <v>2490000</v>
      </c>
    </row>
    <row r="32" spans="2:3" x14ac:dyDescent="0.25">
      <c r="B32" s="59" t="s">
        <v>94</v>
      </c>
      <c r="C32" s="60">
        <v>1120033</v>
      </c>
    </row>
    <row r="33" spans="3:3" x14ac:dyDescent="0.25">
      <c r="C33" s="63">
        <f>SUM(C1:C32)</f>
        <v>62593270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D44C-D94D-4300-A35D-19E66BC3044F}">
  <dimension ref="B1:G68"/>
  <sheetViews>
    <sheetView workbookViewId="0">
      <selection activeCell="C29" sqref="C29"/>
    </sheetView>
  </sheetViews>
  <sheetFormatPr baseColWidth="10" defaultRowHeight="15" x14ac:dyDescent="0.25"/>
  <cols>
    <col min="3" max="3" width="16.28515625" customWidth="1"/>
    <col min="5" max="5" width="22.28515625" customWidth="1"/>
    <col min="6" max="6" width="16.140625" customWidth="1"/>
    <col min="7" max="7" width="46" customWidth="1"/>
  </cols>
  <sheetData>
    <row r="1" spans="2:3" x14ac:dyDescent="0.25">
      <c r="B1" t="s">
        <v>399</v>
      </c>
      <c r="C1" t="s">
        <v>400</v>
      </c>
    </row>
    <row r="2" spans="2:3" x14ac:dyDescent="0.25">
      <c r="B2" t="s">
        <v>112</v>
      </c>
      <c r="C2" s="62">
        <v>2025210</v>
      </c>
    </row>
    <row r="3" spans="2:3" x14ac:dyDescent="0.25">
      <c r="B3" t="s">
        <v>115</v>
      </c>
      <c r="C3" s="62">
        <v>86200</v>
      </c>
    </row>
    <row r="4" spans="2:3" x14ac:dyDescent="0.25">
      <c r="B4" t="s">
        <v>117</v>
      </c>
      <c r="C4" s="62">
        <v>12626158</v>
      </c>
    </row>
    <row r="5" spans="2:3" x14ac:dyDescent="0.25">
      <c r="B5" t="s">
        <v>120</v>
      </c>
      <c r="C5" s="62">
        <v>717774</v>
      </c>
    </row>
    <row r="6" spans="2:3" x14ac:dyDescent="0.25">
      <c r="B6" t="s">
        <v>123</v>
      </c>
      <c r="C6" s="62">
        <v>770200</v>
      </c>
    </row>
    <row r="7" spans="2:3" x14ac:dyDescent="0.25">
      <c r="B7" t="s">
        <v>126</v>
      </c>
      <c r="C7" s="62">
        <v>770200</v>
      </c>
    </row>
    <row r="8" spans="2:3" x14ac:dyDescent="0.25">
      <c r="B8" t="s">
        <v>128</v>
      </c>
      <c r="C8" s="62">
        <v>498548</v>
      </c>
    </row>
    <row r="9" spans="2:3" x14ac:dyDescent="0.25">
      <c r="B9" t="s">
        <v>131</v>
      </c>
      <c r="C9" s="62">
        <v>86200</v>
      </c>
    </row>
    <row r="10" spans="2:3" x14ac:dyDescent="0.25">
      <c r="B10" t="s">
        <v>133</v>
      </c>
      <c r="C10" s="62">
        <v>782318</v>
      </c>
    </row>
    <row r="11" spans="2:3" x14ac:dyDescent="0.25">
      <c r="B11" t="s">
        <v>136</v>
      </c>
      <c r="C11" s="62">
        <v>86200</v>
      </c>
    </row>
    <row r="12" spans="2:3" x14ac:dyDescent="0.25">
      <c r="B12" t="s">
        <v>138</v>
      </c>
      <c r="C12" s="62">
        <v>2218900</v>
      </c>
    </row>
    <row r="13" spans="2:3" x14ac:dyDescent="0.25">
      <c r="B13" t="s">
        <v>141</v>
      </c>
      <c r="C13" s="62">
        <v>1548350</v>
      </c>
    </row>
    <row r="14" spans="2:3" x14ac:dyDescent="0.25">
      <c r="B14" t="s">
        <v>144</v>
      </c>
      <c r="C14" s="62">
        <v>2490000</v>
      </c>
    </row>
    <row r="15" spans="2:3" x14ac:dyDescent="0.25">
      <c r="B15" t="s">
        <v>146</v>
      </c>
      <c r="C15" s="62">
        <v>402300</v>
      </c>
    </row>
    <row r="16" spans="2:3" x14ac:dyDescent="0.25">
      <c r="B16" t="s">
        <v>149</v>
      </c>
      <c r="C16" s="62">
        <v>86200</v>
      </c>
    </row>
    <row r="17" spans="2:3" x14ac:dyDescent="0.25">
      <c r="B17" t="s">
        <v>151</v>
      </c>
      <c r="C17" s="62">
        <v>2338800</v>
      </c>
    </row>
    <row r="18" spans="2:3" x14ac:dyDescent="0.25">
      <c r="B18" t="s">
        <v>154</v>
      </c>
      <c r="C18" s="62">
        <v>2460000</v>
      </c>
    </row>
    <row r="19" spans="2:3" x14ac:dyDescent="0.25">
      <c r="B19" t="s">
        <v>157</v>
      </c>
      <c r="C19" s="62">
        <v>993098</v>
      </c>
    </row>
    <row r="20" spans="2:3" x14ac:dyDescent="0.25">
      <c r="B20" t="s">
        <v>160</v>
      </c>
      <c r="C20" s="62">
        <v>2058900</v>
      </c>
    </row>
    <row r="21" spans="2:3" x14ac:dyDescent="0.25">
      <c r="B21" t="s">
        <v>162</v>
      </c>
      <c r="C21" s="62">
        <v>2621591</v>
      </c>
    </row>
    <row r="22" spans="2:3" x14ac:dyDescent="0.25">
      <c r="B22" t="s">
        <v>165</v>
      </c>
      <c r="C22" s="62">
        <v>3661366</v>
      </c>
    </row>
    <row r="23" spans="2:3" x14ac:dyDescent="0.25">
      <c r="B23" t="s">
        <v>168</v>
      </c>
      <c r="C23" s="62">
        <v>2490000</v>
      </c>
    </row>
    <row r="24" spans="2:3" x14ac:dyDescent="0.25">
      <c r="B24" t="s">
        <v>170</v>
      </c>
      <c r="C24" s="62">
        <v>1383327</v>
      </c>
    </row>
    <row r="25" spans="2:3" x14ac:dyDescent="0.25">
      <c r="B25" t="s">
        <v>173</v>
      </c>
      <c r="C25" s="62">
        <v>770200</v>
      </c>
    </row>
    <row r="26" spans="2:3" x14ac:dyDescent="0.25">
      <c r="B26" t="s">
        <v>175</v>
      </c>
      <c r="C26" s="62">
        <v>4209675</v>
      </c>
    </row>
    <row r="27" spans="2:3" x14ac:dyDescent="0.25">
      <c r="B27" t="s">
        <v>178</v>
      </c>
      <c r="C27" s="62">
        <v>86200</v>
      </c>
    </row>
    <row r="28" spans="2:3" x14ac:dyDescent="0.25">
      <c r="B28" t="s">
        <v>180</v>
      </c>
      <c r="C28" s="62">
        <v>86200</v>
      </c>
    </row>
    <row r="29" spans="2:3" x14ac:dyDescent="0.25">
      <c r="C29" s="71">
        <f>SUM(C2:C28)</f>
        <v>48354115</v>
      </c>
    </row>
    <row r="67" spans="3:7" ht="18.75" customHeight="1" thickBot="1" x14ac:dyDescent="0.3"/>
    <row r="68" spans="3:7" ht="19.5" customHeight="1" thickTop="1" x14ac:dyDescent="0.25">
      <c r="C68" s="52" t="s">
        <v>188</v>
      </c>
      <c r="D68" s="52" t="s">
        <v>189</v>
      </c>
      <c r="E68" s="55">
        <v>791600</v>
      </c>
      <c r="F68" s="56" t="s">
        <v>98</v>
      </c>
      <c r="G68" s="58" t="s">
        <v>99</v>
      </c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232FE-BD5C-4AE4-B1F4-DFF56CAB4076}">
  <dimension ref="B1:F40"/>
  <sheetViews>
    <sheetView workbookViewId="0">
      <selection activeCell="B39" sqref="B2:B39"/>
    </sheetView>
  </sheetViews>
  <sheetFormatPr baseColWidth="10" defaultRowHeight="15" x14ac:dyDescent="0.25"/>
  <cols>
    <col min="3" max="3" width="14.5703125" bestFit="1" customWidth="1"/>
    <col min="4" max="4" width="21.7109375" bestFit="1" customWidth="1"/>
    <col min="5" max="5" width="23.85546875" bestFit="1" customWidth="1"/>
    <col min="6" max="6" width="21.7109375" bestFit="1" customWidth="1"/>
  </cols>
  <sheetData>
    <row r="1" spans="2:6" x14ac:dyDescent="0.25">
      <c r="B1" s="72" t="s">
        <v>401</v>
      </c>
      <c r="C1" s="72" t="s">
        <v>402</v>
      </c>
      <c r="D1" s="72" t="s">
        <v>403</v>
      </c>
      <c r="E1" s="72" t="s">
        <v>404</v>
      </c>
      <c r="F1" s="72" t="s">
        <v>405</v>
      </c>
    </row>
    <row r="2" spans="2:6" x14ac:dyDescent="0.25">
      <c r="B2" t="s">
        <v>192</v>
      </c>
      <c r="C2" s="61">
        <v>2490000</v>
      </c>
      <c r="D2" s="61">
        <v>2490000</v>
      </c>
      <c r="E2" s="61">
        <v>0</v>
      </c>
      <c r="F2" s="61">
        <v>2490000</v>
      </c>
    </row>
    <row r="3" spans="2:6" x14ac:dyDescent="0.25">
      <c r="B3" t="s">
        <v>194</v>
      </c>
      <c r="C3" s="61">
        <v>1037297</v>
      </c>
      <c r="D3" s="61">
        <v>1037297</v>
      </c>
      <c r="E3" s="61">
        <v>0</v>
      </c>
      <c r="F3" s="61">
        <v>1037297</v>
      </c>
    </row>
    <row r="4" spans="2:6" x14ac:dyDescent="0.25">
      <c r="B4" t="s">
        <v>197</v>
      </c>
      <c r="C4" s="61">
        <v>2490000</v>
      </c>
      <c r="D4" s="61">
        <v>2490000</v>
      </c>
      <c r="E4" s="61">
        <v>0</v>
      </c>
      <c r="F4" s="61">
        <v>2490000</v>
      </c>
    </row>
    <row r="5" spans="2:6" x14ac:dyDescent="0.25">
      <c r="B5" t="s">
        <v>199</v>
      </c>
      <c r="C5" s="61">
        <v>770200</v>
      </c>
      <c r="D5" s="61">
        <v>770200</v>
      </c>
      <c r="E5" s="61">
        <v>0</v>
      </c>
      <c r="F5" s="61">
        <v>770200</v>
      </c>
    </row>
    <row r="6" spans="2:6" x14ac:dyDescent="0.25">
      <c r="B6" t="s">
        <v>201</v>
      </c>
      <c r="C6" s="61">
        <v>1148975</v>
      </c>
      <c r="D6" s="61">
        <v>1148975</v>
      </c>
      <c r="E6" s="61">
        <v>0</v>
      </c>
      <c r="F6" s="61">
        <v>1148975</v>
      </c>
    </row>
    <row r="7" spans="2:6" x14ac:dyDescent="0.25">
      <c r="B7" t="s">
        <v>204</v>
      </c>
      <c r="C7" s="61">
        <v>86200</v>
      </c>
      <c r="D7" s="61">
        <v>0</v>
      </c>
      <c r="E7" s="61">
        <v>0</v>
      </c>
      <c r="F7" s="61">
        <v>86200</v>
      </c>
    </row>
    <row r="8" spans="2:6" x14ac:dyDescent="0.25">
      <c r="B8" t="s">
        <v>206</v>
      </c>
      <c r="C8" s="61">
        <v>5706915</v>
      </c>
      <c r="D8" s="61">
        <v>5706915</v>
      </c>
      <c r="E8" s="61">
        <v>628000</v>
      </c>
      <c r="F8" s="61">
        <f>+D8-E8</f>
        <v>5078915</v>
      </c>
    </row>
    <row r="9" spans="2:6" x14ac:dyDescent="0.25">
      <c r="B9" t="s">
        <v>209</v>
      </c>
      <c r="C9" s="61">
        <v>782318</v>
      </c>
      <c r="D9" s="61">
        <v>782318</v>
      </c>
      <c r="E9" s="61">
        <v>0</v>
      </c>
      <c r="F9" s="61">
        <v>782318</v>
      </c>
    </row>
    <row r="10" spans="2:6" x14ac:dyDescent="0.25">
      <c r="B10" t="s">
        <v>211</v>
      </c>
      <c r="C10" s="61">
        <v>770200</v>
      </c>
      <c r="D10" s="61">
        <v>770200</v>
      </c>
      <c r="E10" s="61">
        <v>0</v>
      </c>
      <c r="F10" s="61">
        <v>770200</v>
      </c>
    </row>
    <row r="11" spans="2:6" x14ac:dyDescent="0.25">
      <c r="B11" t="s">
        <v>213</v>
      </c>
      <c r="C11" s="61">
        <v>2490000</v>
      </c>
      <c r="D11" s="61">
        <v>2490000</v>
      </c>
      <c r="E11" s="61">
        <v>0</v>
      </c>
      <c r="F11" s="61">
        <v>2490000</v>
      </c>
    </row>
    <row r="12" spans="2:6" x14ac:dyDescent="0.25">
      <c r="B12" t="s">
        <v>215</v>
      </c>
      <c r="C12" s="61">
        <v>1056206</v>
      </c>
      <c r="D12" s="61">
        <v>1056206</v>
      </c>
      <c r="E12" s="61">
        <v>0</v>
      </c>
      <c r="F12" s="61">
        <v>1056206</v>
      </c>
    </row>
    <row r="13" spans="2:6" x14ac:dyDescent="0.25">
      <c r="B13" t="s">
        <v>218</v>
      </c>
      <c r="C13" s="61">
        <v>1063270</v>
      </c>
      <c r="D13" s="61">
        <v>1063270</v>
      </c>
      <c r="E13" s="61">
        <v>0</v>
      </c>
      <c r="F13" s="61">
        <v>1063270</v>
      </c>
    </row>
    <row r="14" spans="2:6" x14ac:dyDescent="0.25">
      <c r="B14" t="s">
        <v>221</v>
      </c>
      <c r="C14" s="61">
        <v>2248900</v>
      </c>
      <c r="D14" s="61">
        <v>2248900</v>
      </c>
      <c r="E14" s="61">
        <v>0</v>
      </c>
      <c r="F14" s="61">
        <v>2248900</v>
      </c>
    </row>
    <row r="15" spans="2:6" x14ac:dyDescent="0.25">
      <c r="B15" t="s">
        <v>226</v>
      </c>
      <c r="C15" s="61">
        <v>8835943</v>
      </c>
      <c r="D15" s="61">
        <v>8835943</v>
      </c>
      <c r="E15" s="61">
        <v>0</v>
      </c>
      <c r="F15" s="61">
        <v>8835943</v>
      </c>
    </row>
    <row r="16" spans="2:6" x14ac:dyDescent="0.25">
      <c r="B16" t="s">
        <v>232</v>
      </c>
      <c r="C16" s="61">
        <v>5357252</v>
      </c>
      <c r="D16" s="61">
        <v>5357252</v>
      </c>
      <c r="E16" s="61">
        <v>0</v>
      </c>
      <c r="F16" s="61">
        <v>5357252</v>
      </c>
    </row>
    <row r="17" spans="2:6" x14ac:dyDescent="0.25">
      <c r="B17" t="s">
        <v>235</v>
      </c>
      <c r="C17" s="61">
        <v>2248900</v>
      </c>
      <c r="D17" s="61">
        <v>2248900</v>
      </c>
      <c r="E17" s="61">
        <v>0</v>
      </c>
      <c r="F17" s="61">
        <v>2248900</v>
      </c>
    </row>
    <row r="18" spans="2:6" x14ac:dyDescent="0.25">
      <c r="B18" t="s">
        <v>237</v>
      </c>
      <c r="C18" s="61">
        <v>1094615</v>
      </c>
      <c r="D18" s="61">
        <v>1094615</v>
      </c>
      <c r="E18" s="61">
        <v>0</v>
      </c>
      <c r="F18" s="61">
        <v>1094615</v>
      </c>
    </row>
    <row r="19" spans="2:6" x14ac:dyDescent="0.25">
      <c r="B19" t="s">
        <v>240</v>
      </c>
      <c r="C19" s="61">
        <v>2248900</v>
      </c>
      <c r="D19" s="61">
        <v>2248900</v>
      </c>
      <c r="E19" s="61">
        <v>0</v>
      </c>
      <c r="F19" s="61">
        <v>2248900</v>
      </c>
    </row>
    <row r="20" spans="2:6" x14ac:dyDescent="0.25">
      <c r="B20" t="s">
        <v>242</v>
      </c>
      <c r="C20" s="61">
        <v>1882866</v>
      </c>
      <c r="D20" s="61">
        <v>1882866</v>
      </c>
      <c r="E20" s="61">
        <v>0</v>
      </c>
      <c r="F20" s="61">
        <v>1882866</v>
      </c>
    </row>
    <row r="21" spans="2:6" x14ac:dyDescent="0.25">
      <c r="B21" t="s">
        <v>245</v>
      </c>
      <c r="C21" s="61">
        <v>2248900</v>
      </c>
      <c r="D21" s="61">
        <v>2248900</v>
      </c>
      <c r="E21" s="61">
        <v>0</v>
      </c>
      <c r="F21" s="61">
        <v>2248900</v>
      </c>
    </row>
    <row r="22" spans="2:6" x14ac:dyDescent="0.25">
      <c r="B22" t="s">
        <v>247</v>
      </c>
      <c r="C22" s="61">
        <v>1984656</v>
      </c>
      <c r="D22" s="61">
        <v>1984656</v>
      </c>
      <c r="E22" s="61">
        <v>0</v>
      </c>
      <c r="F22" s="61">
        <v>1984656</v>
      </c>
    </row>
    <row r="23" spans="2:6" x14ac:dyDescent="0.25">
      <c r="B23" t="s">
        <v>250</v>
      </c>
      <c r="C23" s="61">
        <v>3694870</v>
      </c>
      <c r="D23" s="61">
        <v>3694870</v>
      </c>
      <c r="E23" s="61">
        <v>0</v>
      </c>
      <c r="F23" s="61">
        <v>3694870</v>
      </c>
    </row>
    <row r="24" spans="2:6" x14ac:dyDescent="0.25">
      <c r="B24" t="s">
        <v>256</v>
      </c>
      <c r="C24" s="61">
        <v>86200</v>
      </c>
      <c r="D24" s="61">
        <v>0</v>
      </c>
      <c r="E24" s="61">
        <v>0</v>
      </c>
      <c r="F24" s="61">
        <v>86200</v>
      </c>
    </row>
    <row r="25" spans="2:6" x14ac:dyDescent="0.25">
      <c r="B25" t="s">
        <v>258</v>
      </c>
      <c r="C25" s="61">
        <v>86200</v>
      </c>
      <c r="D25" s="61">
        <v>0</v>
      </c>
      <c r="E25" s="61">
        <v>0</v>
      </c>
      <c r="F25" s="61">
        <v>86200</v>
      </c>
    </row>
    <row r="26" spans="2:6" x14ac:dyDescent="0.25">
      <c r="B26" t="s">
        <v>260</v>
      </c>
      <c r="C26" s="61">
        <v>201200</v>
      </c>
      <c r="D26" s="61">
        <v>0</v>
      </c>
      <c r="E26" s="61">
        <v>0</v>
      </c>
      <c r="F26" s="61">
        <v>201200</v>
      </c>
    </row>
    <row r="27" spans="2:6" x14ac:dyDescent="0.25">
      <c r="B27" t="s">
        <v>263</v>
      </c>
      <c r="C27" s="61">
        <v>2248900</v>
      </c>
      <c r="D27" s="61">
        <v>2248900</v>
      </c>
      <c r="E27" s="61">
        <v>0</v>
      </c>
      <c r="F27" s="61">
        <v>2248900</v>
      </c>
    </row>
    <row r="28" spans="2:6" x14ac:dyDescent="0.25">
      <c r="B28" t="s">
        <v>265</v>
      </c>
      <c r="C28" s="61">
        <v>1336153</v>
      </c>
      <c r="D28" s="61">
        <v>1336153</v>
      </c>
      <c r="E28" s="61">
        <v>0</v>
      </c>
      <c r="F28" s="61">
        <v>1336153</v>
      </c>
    </row>
    <row r="29" spans="2:6" x14ac:dyDescent="0.25">
      <c r="B29" t="s">
        <v>268</v>
      </c>
      <c r="C29" s="61">
        <v>2248900</v>
      </c>
      <c r="D29" s="61">
        <v>2248900</v>
      </c>
      <c r="E29" s="61">
        <v>0</v>
      </c>
      <c r="F29" s="61">
        <v>2248900</v>
      </c>
    </row>
    <row r="30" spans="2:6" x14ac:dyDescent="0.25">
      <c r="B30" t="s">
        <v>270</v>
      </c>
      <c r="C30" s="61">
        <v>959053</v>
      </c>
      <c r="D30" s="61">
        <v>959053</v>
      </c>
      <c r="E30" s="61">
        <v>0</v>
      </c>
      <c r="F30" s="61">
        <v>959053</v>
      </c>
    </row>
    <row r="31" spans="2:6" x14ac:dyDescent="0.25">
      <c r="B31" t="s">
        <v>273</v>
      </c>
      <c r="C31" s="61">
        <v>2576415</v>
      </c>
      <c r="D31" s="61">
        <v>2576415</v>
      </c>
      <c r="E31" s="61">
        <v>0</v>
      </c>
      <c r="F31" s="61">
        <v>2576415</v>
      </c>
    </row>
    <row r="32" spans="2:6" x14ac:dyDescent="0.25">
      <c r="B32" t="s">
        <v>276</v>
      </c>
      <c r="C32" s="61">
        <v>1089050</v>
      </c>
      <c r="D32" s="61">
        <v>1089050</v>
      </c>
      <c r="E32" s="61">
        <v>0</v>
      </c>
      <c r="F32" s="61">
        <v>1089050</v>
      </c>
    </row>
    <row r="33" spans="2:6" x14ac:dyDescent="0.25">
      <c r="B33" s="74" t="s">
        <v>393</v>
      </c>
      <c r="C33" s="75">
        <v>4716735</v>
      </c>
      <c r="D33" s="75">
        <v>4716735</v>
      </c>
      <c r="E33" s="61">
        <v>0</v>
      </c>
      <c r="F33" s="61">
        <v>4716735</v>
      </c>
    </row>
    <row r="34" spans="2:6" x14ac:dyDescent="0.25">
      <c r="B34" s="74" t="s">
        <v>394</v>
      </c>
      <c r="C34" s="75">
        <v>2248900</v>
      </c>
      <c r="D34" s="75">
        <v>2248900</v>
      </c>
      <c r="E34" s="61">
        <v>0</v>
      </c>
      <c r="F34" s="61">
        <v>2248900</v>
      </c>
    </row>
    <row r="35" spans="2:6" x14ac:dyDescent="0.25">
      <c r="B35" s="76" t="s">
        <v>395</v>
      </c>
      <c r="C35" s="75">
        <v>5141148</v>
      </c>
      <c r="D35" s="75">
        <v>5141148</v>
      </c>
      <c r="E35" s="61">
        <v>0</v>
      </c>
      <c r="F35" s="61">
        <v>5141148</v>
      </c>
    </row>
    <row r="36" spans="2:6" x14ac:dyDescent="0.25">
      <c r="B36" t="s">
        <v>279</v>
      </c>
      <c r="C36" s="61">
        <v>481800</v>
      </c>
      <c r="D36" s="61">
        <v>481800</v>
      </c>
      <c r="E36" s="61">
        <v>0</v>
      </c>
      <c r="F36" s="61">
        <v>481800</v>
      </c>
    </row>
    <row r="37" spans="2:6" x14ac:dyDescent="0.25">
      <c r="B37" t="s">
        <v>282</v>
      </c>
      <c r="C37" s="61">
        <v>4272744</v>
      </c>
      <c r="D37" s="61">
        <v>4272744</v>
      </c>
      <c r="E37" s="61">
        <v>0</v>
      </c>
      <c r="F37" s="61">
        <v>4272744</v>
      </c>
    </row>
    <row r="38" spans="2:6" x14ac:dyDescent="0.25">
      <c r="B38" t="s">
        <v>285</v>
      </c>
      <c r="C38" s="61">
        <v>770200</v>
      </c>
      <c r="D38" s="61">
        <v>770200</v>
      </c>
      <c r="E38" s="61">
        <v>0</v>
      </c>
      <c r="F38" s="61">
        <v>770200</v>
      </c>
    </row>
    <row r="39" spans="2:6" x14ac:dyDescent="0.25">
      <c r="B39" t="s">
        <v>287</v>
      </c>
      <c r="C39" s="61">
        <v>86200</v>
      </c>
      <c r="D39" s="61">
        <v>0</v>
      </c>
      <c r="E39" s="61">
        <v>0</v>
      </c>
      <c r="F39" s="61">
        <v>86200</v>
      </c>
    </row>
    <row r="40" spans="2:6" x14ac:dyDescent="0.25">
      <c r="C40" s="61">
        <f>SUM(C2:C39)</f>
        <v>80287181</v>
      </c>
      <c r="F40" s="73">
        <f>SUM(F2:F39)</f>
        <v>79659181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66090-8730-4326-8453-3ABBE3EB5A6D}">
  <dimension ref="B1:C49"/>
  <sheetViews>
    <sheetView topLeftCell="A13" workbookViewId="0">
      <selection activeCell="C49" sqref="C49"/>
    </sheetView>
  </sheetViews>
  <sheetFormatPr baseColWidth="10" defaultRowHeight="15" x14ac:dyDescent="0.25"/>
  <cols>
    <col min="3" max="3" width="15.5703125" bestFit="1" customWidth="1"/>
  </cols>
  <sheetData>
    <row r="1" spans="2:3" x14ac:dyDescent="0.25">
      <c r="B1" t="s">
        <v>399</v>
      </c>
      <c r="C1" t="s">
        <v>406</v>
      </c>
    </row>
    <row r="2" spans="2:3" x14ac:dyDescent="0.25">
      <c r="B2" s="20" t="s">
        <v>289</v>
      </c>
      <c r="C2" s="21">
        <v>590900</v>
      </c>
    </row>
    <row r="3" spans="2:3" x14ac:dyDescent="0.25">
      <c r="B3" s="20" t="s">
        <v>292</v>
      </c>
      <c r="C3" s="21">
        <v>3731550</v>
      </c>
    </row>
    <row r="4" spans="2:3" x14ac:dyDescent="0.25">
      <c r="B4" s="20" t="s">
        <v>295</v>
      </c>
      <c r="C4" s="21">
        <v>2490000</v>
      </c>
    </row>
    <row r="5" spans="2:3" x14ac:dyDescent="0.25">
      <c r="B5" s="20" t="s">
        <v>297</v>
      </c>
      <c r="C5" s="21">
        <v>2248900</v>
      </c>
    </row>
    <row r="6" spans="2:3" x14ac:dyDescent="0.25">
      <c r="B6" s="20" t="s">
        <v>299</v>
      </c>
      <c r="C6" s="21">
        <v>990144</v>
      </c>
    </row>
    <row r="7" spans="2:3" x14ac:dyDescent="0.25">
      <c r="B7" s="20" t="s">
        <v>302</v>
      </c>
      <c r="C7" s="21">
        <v>784098</v>
      </c>
    </row>
    <row r="8" spans="2:3" x14ac:dyDescent="0.25">
      <c r="B8" s="20" t="s">
        <v>305</v>
      </c>
      <c r="C8" s="21">
        <v>2518408</v>
      </c>
    </row>
    <row r="9" spans="2:3" x14ac:dyDescent="0.25">
      <c r="B9" s="20" t="s">
        <v>308</v>
      </c>
      <c r="C9" s="21">
        <v>2490000</v>
      </c>
    </row>
    <row r="10" spans="2:3" x14ac:dyDescent="0.25">
      <c r="B10" s="20" t="s">
        <v>310</v>
      </c>
      <c r="C10" s="21">
        <v>941806</v>
      </c>
    </row>
    <row r="11" spans="2:3" x14ac:dyDescent="0.25">
      <c r="B11" s="20" t="s">
        <v>97</v>
      </c>
      <c r="C11" s="21">
        <v>2490000</v>
      </c>
    </row>
    <row r="12" spans="2:3" x14ac:dyDescent="0.25">
      <c r="B12" s="20" t="s">
        <v>101</v>
      </c>
      <c r="C12" s="21">
        <v>1646530</v>
      </c>
    </row>
    <row r="13" spans="2:3" x14ac:dyDescent="0.25">
      <c r="B13" s="20" t="s">
        <v>104</v>
      </c>
      <c r="C13" s="21">
        <v>2248900</v>
      </c>
    </row>
    <row r="14" spans="2:3" x14ac:dyDescent="0.25">
      <c r="B14" s="20" t="s">
        <v>106</v>
      </c>
      <c r="C14" s="21">
        <v>4675061</v>
      </c>
    </row>
    <row r="15" spans="2:3" x14ac:dyDescent="0.25">
      <c r="B15" s="20" t="s">
        <v>109</v>
      </c>
      <c r="C15" s="21">
        <v>3609787</v>
      </c>
    </row>
    <row r="16" spans="2:3" x14ac:dyDescent="0.25">
      <c r="B16" s="20" t="s">
        <v>182</v>
      </c>
      <c r="C16" s="21">
        <v>2300000</v>
      </c>
    </row>
    <row r="17" spans="2:3" x14ac:dyDescent="0.25">
      <c r="B17" s="20" t="s">
        <v>189</v>
      </c>
      <c r="C17" s="21">
        <v>791600</v>
      </c>
    </row>
    <row r="18" spans="2:3" x14ac:dyDescent="0.25">
      <c r="B18" s="20" t="s">
        <v>223</v>
      </c>
      <c r="C18" s="21">
        <v>29950808</v>
      </c>
    </row>
    <row r="19" spans="2:3" x14ac:dyDescent="0.25">
      <c r="B19" s="20" t="s">
        <v>229</v>
      </c>
      <c r="C19" s="21">
        <v>75700</v>
      </c>
    </row>
    <row r="20" spans="2:3" x14ac:dyDescent="0.25">
      <c r="B20" s="20" t="s">
        <v>313</v>
      </c>
      <c r="C20" s="21">
        <v>2729983</v>
      </c>
    </row>
    <row r="21" spans="2:3" x14ac:dyDescent="0.25">
      <c r="B21" s="20" t="s">
        <v>316</v>
      </c>
      <c r="C21" s="21">
        <v>2248900</v>
      </c>
    </row>
    <row r="22" spans="2:3" x14ac:dyDescent="0.25">
      <c r="B22" s="20" t="s">
        <v>318</v>
      </c>
      <c r="C22" s="21">
        <v>1226948</v>
      </c>
    </row>
    <row r="23" spans="2:3" x14ac:dyDescent="0.25">
      <c r="B23" s="20" t="s">
        <v>321</v>
      </c>
      <c r="C23" s="21">
        <v>7827010</v>
      </c>
    </row>
    <row r="24" spans="2:3" x14ac:dyDescent="0.25">
      <c r="B24" s="20" t="s">
        <v>324</v>
      </c>
      <c r="C24" s="21">
        <v>75700</v>
      </c>
    </row>
    <row r="25" spans="2:3" x14ac:dyDescent="0.25">
      <c r="B25" s="20" t="s">
        <v>326</v>
      </c>
      <c r="C25" s="21">
        <v>6912861</v>
      </c>
    </row>
    <row r="26" spans="2:3" x14ac:dyDescent="0.25">
      <c r="B26" s="20" t="s">
        <v>329</v>
      </c>
      <c r="C26" s="21">
        <v>86200</v>
      </c>
    </row>
    <row r="27" spans="2:3" x14ac:dyDescent="0.25">
      <c r="B27" s="20" t="s">
        <v>331</v>
      </c>
      <c r="C27" s="21">
        <v>5124330</v>
      </c>
    </row>
    <row r="28" spans="2:3" x14ac:dyDescent="0.25">
      <c r="B28" s="20" t="s">
        <v>334</v>
      </c>
      <c r="C28" s="21">
        <v>3303750</v>
      </c>
    </row>
    <row r="29" spans="2:3" x14ac:dyDescent="0.25">
      <c r="B29" s="20" t="s">
        <v>337</v>
      </c>
      <c r="C29" s="21">
        <v>175576</v>
      </c>
    </row>
    <row r="30" spans="2:3" x14ac:dyDescent="0.25">
      <c r="B30" s="20" t="s">
        <v>340</v>
      </c>
      <c r="C30" s="21">
        <v>782800</v>
      </c>
    </row>
    <row r="31" spans="2:3" x14ac:dyDescent="0.25">
      <c r="B31" s="20" t="s">
        <v>343</v>
      </c>
      <c r="C31" s="21">
        <v>214735</v>
      </c>
    </row>
    <row r="32" spans="2:3" x14ac:dyDescent="0.25">
      <c r="B32" s="20" t="s">
        <v>346</v>
      </c>
      <c r="C32" s="21">
        <v>240500</v>
      </c>
    </row>
    <row r="33" spans="2:3" x14ac:dyDescent="0.25">
      <c r="B33" s="20" t="s">
        <v>349</v>
      </c>
      <c r="C33" s="21">
        <v>590900</v>
      </c>
    </row>
    <row r="34" spans="2:3" x14ac:dyDescent="0.25">
      <c r="B34" s="20" t="s">
        <v>351</v>
      </c>
      <c r="C34" s="21">
        <v>2490000</v>
      </c>
    </row>
    <row r="35" spans="2:3" x14ac:dyDescent="0.25">
      <c r="B35" s="20" t="s">
        <v>353</v>
      </c>
      <c r="C35" s="21">
        <v>1910892</v>
      </c>
    </row>
    <row r="36" spans="2:3" x14ac:dyDescent="0.25">
      <c r="B36" s="20" t="s">
        <v>356</v>
      </c>
      <c r="C36" s="21">
        <v>1440212</v>
      </c>
    </row>
    <row r="37" spans="2:3" x14ac:dyDescent="0.25">
      <c r="B37" s="20" t="s">
        <v>359</v>
      </c>
      <c r="C37" s="21">
        <v>162300</v>
      </c>
    </row>
    <row r="38" spans="2:3" x14ac:dyDescent="0.25">
      <c r="B38" s="20" t="s">
        <v>362</v>
      </c>
      <c r="C38" s="21">
        <v>193200</v>
      </c>
    </row>
    <row r="39" spans="2:3" x14ac:dyDescent="0.25">
      <c r="B39" s="20" t="s">
        <v>365</v>
      </c>
      <c r="C39" s="21">
        <v>917538</v>
      </c>
    </row>
    <row r="40" spans="2:3" x14ac:dyDescent="0.25">
      <c r="B40" s="20" t="s">
        <v>368</v>
      </c>
      <c r="C40" s="21">
        <v>99735</v>
      </c>
    </row>
    <row r="41" spans="2:3" x14ac:dyDescent="0.25">
      <c r="B41" s="22" t="s">
        <v>371</v>
      </c>
      <c r="C41" s="24">
        <v>1734714</v>
      </c>
    </row>
    <row r="42" spans="2:3" x14ac:dyDescent="0.25">
      <c r="B42" s="20" t="s">
        <v>374</v>
      </c>
      <c r="C42" s="21">
        <v>115662</v>
      </c>
    </row>
    <row r="43" spans="2:3" x14ac:dyDescent="0.25">
      <c r="B43" s="20" t="s">
        <v>377</v>
      </c>
      <c r="C43" s="21">
        <v>916535</v>
      </c>
    </row>
    <row r="44" spans="2:3" x14ac:dyDescent="0.25">
      <c r="B44" s="20" t="s">
        <v>380</v>
      </c>
      <c r="C44" s="21">
        <v>692294</v>
      </c>
    </row>
    <row r="45" spans="2:3" x14ac:dyDescent="0.25">
      <c r="B45" s="20" t="s">
        <v>383</v>
      </c>
      <c r="C45" s="21">
        <v>651424</v>
      </c>
    </row>
    <row r="46" spans="2:3" x14ac:dyDescent="0.25">
      <c r="B46" s="20" t="s">
        <v>386</v>
      </c>
      <c r="C46" s="21">
        <v>1561708</v>
      </c>
    </row>
    <row r="47" spans="2:3" x14ac:dyDescent="0.25">
      <c r="B47" s="20" t="s">
        <v>389</v>
      </c>
      <c r="C47" s="21">
        <v>306635</v>
      </c>
    </row>
    <row r="48" spans="2:3" x14ac:dyDescent="0.25">
      <c r="B48" s="20" t="s">
        <v>392</v>
      </c>
      <c r="C48" s="21">
        <v>86200</v>
      </c>
    </row>
    <row r="49" spans="3:3" x14ac:dyDescent="0.25">
      <c r="C49" s="61">
        <f>SUM(C2:C48)</f>
        <v>109393434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47961-D080-4915-8B95-C01B6B2D35FB}">
  <sheetPr filterMode="1"/>
  <dimension ref="A1:G289"/>
  <sheetViews>
    <sheetView topLeftCell="A222" workbookViewId="0">
      <selection activeCell="F284" sqref="F284"/>
    </sheetView>
  </sheetViews>
  <sheetFormatPr baseColWidth="10" defaultRowHeight="15" x14ac:dyDescent="0.25"/>
  <cols>
    <col min="1" max="1" width="12.85546875" bestFit="1" customWidth="1"/>
    <col min="2" max="2" width="19.85546875" bestFit="1" customWidth="1"/>
    <col min="3" max="4" width="21.42578125" bestFit="1" customWidth="1"/>
    <col min="5" max="5" width="18.42578125" style="14" bestFit="1" customWidth="1"/>
    <col min="6" max="6" width="11.140625" bestFit="1" customWidth="1"/>
    <col min="7" max="7" width="30" bestFit="1" customWidth="1"/>
  </cols>
  <sheetData>
    <row r="1" spans="1:7" ht="15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11" t="s">
        <v>4</v>
      </c>
      <c r="F1" s="1" t="s">
        <v>5</v>
      </c>
      <c r="G1" s="1"/>
    </row>
    <row r="2" spans="1:7" ht="16.5" hidden="1" thickTop="1" thickBot="1" x14ac:dyDescent="0.3">
      <c r="A2" s="3" t="s">
        <v>6</v>
      </c>
      <c r="B2" s="3" t="s">
        <v>7</v>
      </c>
      <c r="C2" s="4" t="s">
        <v>8</v>
      </c>
      <c r="D2" s="4" t="s">
        <v>8</v>
      </c>
      <c r="E2" s="12">
        <v>1546031</v>
      </c>
      <c r="F2" s="3" t="s">
        <v>9</v>
      </c>
      <c r="G2" s="6" t="s">
        <v>10</v>
      </c>
    </row>
    <row r="3" spans="1:7" ht="16.5" thickTop="1" thickBot="1" x14ac:dyDescent="0.3">
      <c r="A3" s="25">
        <v>1</v>
      </c>
      <c r="B3" s="28" t="s">
        <v>7</v>
      </c>
      <c r="C3" s="25"/>
      <c r="D3" s="25"/>
      <c r="E3" s="40">
        <v>1546031</v>
      </c>
      <c r="F3" s="25"/>
      <c r="G3" s="25"/>
    </row>
    <row r="4" spans="1:7" ht="16.5" hidden="1" thickTop="1" thickBot="1" x14ac:dyDescent="0.3">
      <c r="A4" s="7" t="s">
        <v>11</v>
      </c>
      <c r="B4" s="7" t="s">
        <v>12</v>
      </c>
      <c r="C4" s="8" t="s">
        <v>13</v>
      </c>
      <c r="D4" s="8" t="s">
        <v>13</v>
      </c>
      <c r="E4" s="13">
        <v>86200</v>
      </c>
      <c r="F4" s="7" t="s">
        <v>9</v>
      </c>
      <c r="G4" s="10" t="s">
        <v>10</v>
      </c>
    </row>
    <row r="5" spans="1:7" ht="16.5" thickTop="1" thickBot="1" x14ac:dyDescent="0.3">
      <c r="A5" s="25">
        <v>1</v>
      </c>
      <c r="B5" s="28" t="s">
        <v>12</v>
      </c>
      <c r="C5" s="25"/>
      <c r="D5" s="25"/>
      <c r="E5" s="40">
        <v>86200</v>
      </c>
      <c r="F5" s="25"/>
      <c r="G5" s="25"/>
    </row>
    <row r="6" spans="1:7" ht="16.5" hidden="1" thickTop="1" thickBot="1" x14ac:dyDescent="0.3">
      <c r="A6" s="7" t="s">
        <v>288</v>
      </c>
      <c r="B6" s="7" t="s">
        <v>289</v>
      </c>
      <c r="C6" s="8" t="s">
        <v>290</v>
      </c>
      <c r="D6" s="8" t="s">
        <v>290</v>
      </c>
      <c r="E6" s="13">
        <v>590900</v>
      </c>
      <c r="F6" s="7" t="s">
        <v>98</v>
      </c>
      <c r="G6" s="9" t="s">
        <v>99</v>
      </c>
    </row>
    <row r="7" spans="1:7" ht="16.5" thickTop="1" thickBot="1" x14ac:dyDescent="0.3">
      <c r="A7" s="25"/>
      <c r="B7" s="32" t="s">
        <v>289</v>
      </c>
      <c r="C7" s="38">
        <v>590900</v>
      </c>
      <c r="D7" s="38">
        <v>590900</v>
      </c>
      <c r="E7" s="38">
        <v>590900</v>
      </c>
      <c r="F7" s="25"/>
      <c r="G7" s="25"/>
    </row>
    <row r="8" spans="1:7" ht="16.5" hidden="1" thickTop="1" thickBot="1" x14ac:dyDescent="0.3">
      <c r="A8" s="3" t="s">
        <v>14</v>
      </c>
      <c r="B8" s="3" t="s">
        <v>15</v>
      </c>
      <c r="C8" s="4" t="s">
        <v>16</v>
      </c>
      <c r="D8" s="4" t="s">
        <v>16</v>
      </c>
      <c r="E8" s="12">
        <v>5340685</v>
      </c>
      <c r="F8" s="3" t="s">
        <v>9</v>
      </c>
      <c r="G8" s="6" t="s">
        <v>10</v>
      </c>
    </row>
    <row r="9" spans="1:7" ht="16.5" thickTop="1" thickBot="1" x14ac:dyDescent="0.3">
      <c r="A9" s="25">
        <v>1</v>
      </c>
      <c r="B9" s="28" t="s">
        <v>15</v>
      </c>
      <c r="C9" s="25"/>
      <c r="D9" s="25"/>
      <c r="E9" s="40">
        <v>5340685</v>
      </c>
      <c r="F9" s="25"/>
      <c r="G9" s="25"/>
    </row>
    <row r="10" spans="1:7" ht="16.5" hidden="1" thickTop="1" thickBot="1" x14ac:dyDescent="0.3">
      <c r="A10" s="3" t="s">
        <v>291</v>
      </c>
      <c r="B10" s="3" t="s">
        <v>292</v>
      </c>
      <c r="C10" s="4" t="s">
        <v>293</v>
      </c>
      <c r="D10" s="4" t="s">
        <v>293</v>
      </c>
      <c r="E10" s="12">
        <v>3731550</v>
      </c>
      <c r="F10" s="3" t="s">
        <v>98</v>
      </c>
      <c r="G10" s="5" t="s">
        <v>99</v>
      </c>
    </row>
    <row r="11" spans="1:7" ht="16.5" thickTop="1" thickBot="1" x14ac:dyDescent="0.3">
      <c r="A11" s="25"/>
      <c r="B11" s="32" t="s">
        <v>292</v>
      </c>
      <c r="C11" s="38">
        <v>6449050</v>
      </c>
      <c r="D11" s="38">
        <v>3731550</v>
      </c>
      <c r="E11" s="38">
        <v>3731550</v>
      </c>
      <c r="F11" s="25"/>
      <c r="G11" s="25"/>
    </row>
    <row r="12" spans="1:7" ht="16.5" hidden="1" thickTop="1" thickBot="1" x14ac:dyDescent="0.3">
      <c r="A12" s="7" t="s">
        <v>17</v>
      </c>
      <c r="B12" s="7" t="s">
        <v>18</v>
      </c>
      <c r="C12" s="8" t="s">
        <v>19</v>
      </c>
      <c r="D12" s="8" t="s">
        <v>19</v>
      </c>
      <c r="E12" s="13">
        <v>2470000</v>
      </c>
      <c r="F12" s="7" t="s">
        <v>9</v>
      </c>
      <c r="G12" s="10" t="s">
        <v>10</v>
      </c>
    </row>
    <row r="13" spans="1:7" ht="16.5" thickTop="1" thickBot="1" x14ac:dyDescent="0.3">
      <c r="A13" s="25">
        <v>1</v>
      </c>
      <c r="B13" s="28" t="s">
        <v>18</v>
      </c>
      <c r="C13" s="25"/>
      <c r="D13" s="25"/>
      <c r="E13" s="40">
        <v>2470000</v>
      </c>
      <c r="F13" s="25"/>
      <c r="G13" s="25"/>
    </row>
    <row r="14" spans="1:7" ht="16.5" hidden="1" thickTop="1" thickBot="1" x14ac:dyDescent="0.3">
      <c r="A14" s="3" t="s">
        <v>20</v>
      </c>
      <c r="B14" s="3" t="s">
        <v>21</v>
      </c>
      <c r="C14" s="4" t="s">
        <v>22</v>
      </c>
      <c r="D14" s="4" t="s">
        <v>22</v>
      </c>
      <c r="E14" s="12">
        <v>1000588</v>
      </c>
      <c r="F14" s="3" t="s">
        <v>9</v>
      </c>
      <c r="G14" s="6" t="s">
        <v>10</v>
      </c>
    </row>
    <row r="15" spans="1:7" ht="16.5" thickTop="1" thickBot="1" x14ac:dyDescent="0.3">
      <c r="A15" s="25">
        <v>1</v>
      </c>
      <c r="B15" s="28" t="s">
        <v>21</v>
      </c>
      <c r="C15" s="25"/>
      <c r="D15" s="25"/>
      <c r="E15" s="40">
        <v>1000588</v>
      </c>
      <c r="F15" s="25"/>
      <c r="G15" s="25"/>
    </row>
    <row r="16" spans="1:7" ht="16.5" hidden="1" thickTop="1" thickBot="1" x14ac:dyDescent="0.3">
      <c r="A16" s="7" t="s">
        <v>23</v>
      </c>
      <c r="B16" s="7" t="s">
        <v>24</v>
      </c>
      <c r="C16" s="8" t="s">
        <v>25</v>
      </c>
      <c r="D16" s="8" t="s">
        <v>25</v>
      </c>
      <c r="E16" s="13">
        <v>2058900</v>
      </c>
      <c r="F16" s="7" t="s">
        <v>9</v>
      </c>
      <c r="G16" s="10" t="s">
        <v>10</v>
      </c>
    </row>
    <row r="17" spans="1:7" ht="16.5" thickTop="1" thickBot="1" x14ac:dyDescent="0.3">
      <c r="A17" s="25">
        <v>1</v>
      </c>
      <c r="B17" s="28" t="s">
        <v>24</v>
      </c>
      <c r="C17" s="25"/>
      <c r="D17" s="25"/>
      <c r="E17" s="40">
        <v>2058900</v>
      </c>
      <c r="F17" s="25"/>
      <c r="G17" s="25"/>
    </row>
    <row r="18" spans="1:7" ht="16.5" hidden="1" thickTop="1" thickBot="1" x14ac:dyDescent="0.3">
      <c r="A18" s="3" t="s">
        <v>26</v>
      </c>
      <c r="B18" s="3" t="s">
        <v>27</v>
      </c>
      <c r="C18" s="4" t="s">
        <v>28</v>
      </c>
      <c r="D18" s="4" t="s">
        <v>28</v>
      </c>
      <c r="E18" s="12">
        <v>2465382</v>
      </c>
      <c r="F18" s="3" t="s">
        <v>9</v>
      </c>
      <c r="G18" s="6" t="s">
        <v>10</v>
      </c>
    </row>
    <row r="19" spans="1:7" ht="16.5" thickTop="1" thickBot="1" x14ac:dyDescent="0.3">
      <c r="A19" s="25">
        <v>1</v>
      </c>
      <c r="B19" s="28" t="s">
        <v>27</v>
      </c>
      <c r="C19" s="25"/>
      <c r="D19" s="25"/>
      <c r="E19" s="40">
        <v>2465382</v>
      </c>
      <c r="F19" s="25"/>
      <c r="G19" s="25"/>
    </row>
    <row r="20" spans="1:7" ht="16.5" hidden="1" thickTop="1" thickBot="1" x14ac:dyDescent="0.3">
      <c r="A20" s="7" t="s">
        <v>29</v>
      </c>
      <c r="B20" s="7" t="s">
        <v>30</v>
      </c>
      <c r="C20" s="8" t="s">
        <v>31</v>
      </c>
      <c r="D20" s="8" t="s">
        <v>31</v>
      </c>
      <c r="E20" s="13">
        <v>1549152</v>
      </c>
      <c r="F20" s="7" t="s">
        <v>9</v>
      </c>
      <c r="G20" s="10" t="s">
        <v>10</v>
      </c>
    </row>
    <row r="21" spans="1:7" ht="16.5" thickTop="1" thickBot="1" x14ac:dyDescent="0.3">
      <c r="A21" s="25">
        <v>1</v>
      </c>
      <c r="B21" s="28" t="s">
        <v>30</v>
      </c>
      <c r="C21" s="25"/>
      <c r="D21" s="25"/>
      <c r="E21" s="40">
        <v>1549152</v>
      </c>
      <c r="F21" s="25"/>
      <c r="G21" s="25"/>
    </row>
    <row r="22" spans="1:7" ht="16.5" hidden="1" thickTop="1" thickBot="1" x14ac:dyDescent="0.3">
      <c r="A22" s="7" t="s">
        <v>294</v>
      </c>
      <c r="B22" s="7" t="s">
        <v>295</v>
      </c>
      <c r="C22" s="8" t="s">
        <v>49</v>
      </c>
      <c r="D22" s="8" t="s">
        <v>49</v>
      </c>
      <c r="E22" s="13">
        <v>2490000</v>
      </c>
      <c r="F22" s="7" t="s">
        <v>98</v>
      </c>
      <c r="G22" s="9" t="s">
        <v>99</v>
      </c>
    </row>
    <row r="23" spans="1:7" ht="16.5" thickTop="1" thickBot="1" x14ac:dyDescent="0.3">
      <c r="A23" s="25"/>
      <c r="B23" s="32" t="s">
        <v>295</v>
      </c>
      <c r="C23" s="38">
        <v>2490000</v>
      </c>
      <c r="D23" s="38">
        <v>2490000</v>
      </c>
      <c r="E23" s="38">
        <v>2490000</v>
      </c>
      <c r="F23" s="25"/>
      <c r="G23" s="25"/>
    </row>
    <row r="24" spans="1:7" ht="16.5" hidden="1" thickTop="1" thickBot="1" x14ac:dyDescent="0.3">
      <c r="A24" s="3" t="s">
        <v>32</v>
      </c>
      <c r="B24" s="3" t="s">
        <v>33</v>
      </c>
      <c r="C24" s="4" t="s">
        <v>34</v>
      </c>
      <c r="D24" s="4" t="s">
        <v>34</v>
      </c>
      <c r="E24" s="12">
        <v>2513424</v>
      </c>
      <c r="F24" s="3" t="s">
        <v>9</v>
      </c>
      <c r="G24" s="6" t="s">
        <v>10</v>
      </c>
    </row>
    <row r="25" spans="1:7" ht="16.5" thickTop="1" thickBot="1" x14ac:dyDescent="0.3">
      <c r="A25" s="25">
        <v>1</v>
      </c>
      <c r="B25" s="28" t="s">
        <v>33</v>
      </c>
      <c r="C25" s="25"/>
      <c r="D25" s="25"/>
      <c r="E25" s="40">
        <v>2513424</v>
      </c>
      <c r="F25" s="25"/>
      <c r="G25" s="25"/>
    </row>
    <row r="26" spans="1:7" ht="16.5" hidden="1" thickTop="1" thickBot="1" x14ac:dyDescent="0.3">
      <c r="A26" s="7" t="s">
        <v>35</v>
      </c>
      <c r="B26" s="7" t="s">
        <v>36</v>
      </c>
      <c r="C26" s="8" t="s">
        <v>37</v>
      </c>
      <c r="D26" s="8" t="s">
        <v>37</v>
      </c>
      <c r="E26" s="13">
        <v>3346178</v>
      </c>
      <c r="F26" s="7" t="s">
        <v>9</v>
      </c>
      <c r="G26" s="10" t="s">
        <v>10</v>
      </c>
    </row>
    <row r="27" spans="1:7" ht="16.5" thickTop="1" thickBot="1" x14ac:dyDescent="0.3">
      <c r="A27" s="25">
        <v>1</v>
      </c>
      <c r="B27" s="28" t="s">
        <v>36</v>
      </c>
      <c r="C27" s="25"/>
      <c r="D27" s="25"/>
      <c r="E27" s="40">
        <v>3346178</v>
      </c>
      <c r="F27" s="25"/>
      <c r="G27" s="25"/>
    </row>
    <row r="28" spans="1:7" ht="16.5" hidden="1" thickTop="1" thickBot="1" x14ac:dyDescent="0.3">
      <c r="A28" s="3" t="s">
        <v>38</v>
      </c>
      <c r="B28" s="3" t="s">
        <v>39</v>
      </c>
      <c r="C28" s="4" t="s">
        <v>40</v>
      </c>
      <c r="D28" s="4" t="s">
        <v>40</v>
      </c>
      <c r="E28" s="12">
        <v>4111733</v>
      </c>
      <c r="F28" s="3" t="s">
        <v>9</v>
      </c>
      <c r="G28" s="6" t="s">
        <v>10</v>
      </c>
    </row>
    <row r="29" spans="1:7" ht="16.5" thickTop="1" thickBot="1" x14ac:dyDescent="0.3">
      <c r="A29" s="25">
        <v>1</v>
      </c>
      <c r="B29" s="28" t="s">
        <v>39</v>
      </c>
      <c r="C29" s="25"/>
      <c r="D29" s="25"/>
      <c r="E29" s="40">
        <v>4111733</v>
      </c>
      <c r="F29" s="25"/>
      <c r="G29" s="25"/>
    </row>
    <row r="30" spans="1:7" ht="16.5" hidden="1" thickTop="1" thickBot="1" x14ac:dyDescent="0.3">
      <c r="A30" s="7" t="s">
        <v>41</v>
      </c>
      <c r="B30" s="7" t="s">
        <v>42</v>
      </c>
      <c r="C30" s="8" t="s">
        <v>13</v>
      </c>
      <c r="D30" s="8" t="s">
        <v>13</v>
      </c>
      <c r="E30" s="13">
        <v>86200</v>
      </c>
      <c r="F30" s="7" t="s">
        <v>9</v>
      </c>
      <c r="G30" s="10" t="s">
        <v>10</v>
      </c>
    </row>
    <row r="31" spans="1:7" ht="16.5" thickTop="1" thickBot="1" x14ac:dyDescent="0.3">
      <c r="A31" s="25">
        <v>1</v>
      </c>
      <c r="B31" s="28" t="s">
        <v>42</v>
      </c>
      <c r="C31" s="25"/>
      <c r="D31" s="25"/>
      <c r="E31" s="40">
        <v>86200</v>
      </c>
      <c r="F31" s="25"/>
      <c r="G31" s="25"/>
    </row>
    <row r="32" spans="1:7" ht="16.5" hidden="1" thickTop="1" thickBot="1" x14ac:dyDescent="0.3">
      <c r="A32" s="3" t="s">
        <v>43</v>
      </c>
      <c r="B32" s="3" t="s">
        <v>44</v>
      </c>
      <c r="C32" s="4" t="s">
        <v>13</v>
      </c>
      <c r="D32" s="4" t="s">
        <v>13</v>
      </c>
      <c r="E32" s="12">
        <v>86200</v>
      </c>
      <c r="F32" s="3" t="s">
        <v>9</v>
      </c>
      <c r="G32" s="6" t="s">
        <v>10</v>
      </c>
    </row>
    <row r="33" spans="1:7" ht="16.5" thickTop="1" thickBot="1" x14ac:dyDescent="0.3">
      <c r="A33" s="25">
        <v>1</v>
      </c>
      <c r="B33" s="28" t="s">
        <v>44</v>
      </c>
      <c r="C33" s="25"/>
      <c r="D33" s="25"/>
      <c r="E33" s="40">
        <v>86200</v>
      </c>
      <c r="F33" s="25"/>
      <c r="G33" s="25"/>
    </row>
    <row r="34" spans="1:7" ht="16.5" hidden="1" thickTop="1" thickBot="1" x14ac:dyDescent="0.3">
      <c r="A34" s="3" t="s">
        <v>296</v>
      </c>
      <c r="B34" s="3" t="s">
        <v>297</v>
      </c>
      <c r="C34" s="4" t="s">
        <v>60</v>
      </c>
      <c r="D34" s="4" t="s">
        <v>60</v>
      </c>
      <c r="E34" s="12">
        <v>2248900</v>
      </c>
      <c r="F34" s="3" t="s">
        <v>98</v>
      </c>
      <c r="G34" s="5" t="s">
        <v>99</v>
      </c>
    </row>
    <row r="35" spans="1:7" ht="16.5" thickTop="1" thickBot="1" x14ac:dyDescent="0.3">
      <c r="A35" s="25"/>
      <c r="B35" s="32" t="s">
        <v>297</v>
      </c>
      <c r="C35" s="38">
        <v>2248900</v>
      </c>
      <c r="D35" s="38">
        <v>2248900</v>
      </c>
      <c r="E35" s="38">
        <v>2248900</v>
      </c>
      <c r="F35" s="25"/>
      <c r="G35" s="25"/>
    </row>
    <row r="36" spans="1:7" ht="16.5" hidden="1" thickTop="1" thickBot="1" x14ac:dyDescent="0.3">
      <c r="A36" s="7" t="s">
        <v>298</v>
      </c>
      <c r="B36" s="7" t="s">
        <v>299</v>
      </c>
      <c r="C36" s="8" t="s">
        <v>300</v>
      </c>
      <c r="D36" s="8" t="s">
        <v>300</v>
      </c>
      <c r="E36" s="13">
        <v>990144</v>
      </c>
      <c r="F36" s="7" t="s">
        <v>98</v>
      </c>
      <c r="G36" s="9" t="s">
        <v>99</v>
      </c>
    </row>
    <row r="37" spans="1:7" ht="16.5" thickTop="1" thickBot="1" x14ac:dyDescent="0.3">
      <c r="A37" s="25"/>
      <c r="B37" s="32" t="s">
        <v>299</v>
      </c>
      <c r="C37" s="38">
        <v>990144</v>
      </c>
      <c r="D37" s="38">
        <v>990144</v>
      </c>
      <c r="E37" s="38">
        <v>990144</v>
      </c>
      <c r="F37" s="25"/>
      <c r="G37" s="25"/>
    </row>
    <row r="38" spans="1:7" ht="16.5" hidden="1" thickTop="1" thickBot="1" x14ac:dyDescent="0.3">
      <c r="A38" s="3" t="s">
        <v>301</v>
      </c>
      <c r="B38" s="3" t="s">
        <v>302</v>
      </c>
      <c r="C38" s="4" t="s">
        <v>303</v>
      </c>
      <c r="D38" s="4" t="s">
        <v>303</v>
      </c>
      <c r="E38" s="12">
        <v>784098</v>
      </c>
      <c r="F38" s="3" t="s">
        <v>98</v>
      </c>
      <c r="G38" s="5" t="s">
        <v>99</v>
      </c>
    </row>
    <row r="39" spans="1:7" ht="16.5" thickTop="1" thickBot="1" x14ac:dyDescent="0.3">
      <c r="A39" s="25"/>
      <c r="B39" s="32" t="s">
        <v>302</v>
      </c>
      <c r="C39" s="38">
        <v>784098</v>
      </c>
      <c r="D39" s="38">
        <v>784098</v>
      </c>
      <c r="E39" s="38">
        <v>784098</v>
      </c>
      <c r="F39" s="25"/>
      <c r="G39" s="25"/>
    </row>
    <row r="40" spans="1:7" ht="16.5" hidden="1" thickTop="1" thickBot="1" x14ac:dyDescent="0.3">
      <c r="A40" s="7" t="s">
        <v>45</v>
      </c>
      <c r="B40" s="7" t="s">
        <v>46</v>
      </c>
      <c r="C40" s="8" t="s">
        <v>13</v>
      </c>
      <c r="D40" s="8" t="s">
        <v>13</v>
      </c>
      <c r="E40" s="13">
        <v>86200</v>
      </c>
      <c r="F40" s="7" t="s">
        <v>9</v>
      </c>
      <c r="G40" s="10" t="s">
        <v>10</v>
      </c>
    </row>
    <row r="41" spans="1:7" ht="16.5" thickTop="1" thickBot="1" x14ac:dyDescent="0.3">
      <c r="A41" s="25">
        <v>1</v>
      </c>
      <c r="B41" s="28" t="s">
        <v>46</v>
      </c>
      <c r="C41" s="25"/>
      <c r="D41" s="25"/>
      <c r="E41" s="40">
        <v>86200</v>
      </c>
      <c r="F41" s="25"/>
      <c r="G41" s="25"/>
    </row>
    <row r="42" spans="1:7" ht="16.5" hidden="1" thickTop="1" thickBot="1" x14ac:dyDescent="0.3">
      <c r="A42" s="3" t="s">
        <v>47</v>
      </c>
      <c r="B42" s="3" t="s">
        <v>48</v>
      </c>
      <c r="C42" s="4" t="s">
        <v>49</v>
      </c>
      <c r="D42" s="4" t="s">
        <v>49</v>
      </c>
      <c r="E42" s="12">
        <v>2490000</v>
      </c>
      <c r="F42" s="3" t="s">
        <v>9</v>
      </c>
      <c r="G42" s="6" t="s">
        <v>10</v>
      </c>
    </row>
    <row r="43" spans="1:7" ht="16.5" thickTop="1" thickBot="1" x14ac:dyDescent="0.3">
      <c r="A43" s="25">
        <v>1</v>
      </c>
      <c r="B43" s="28" t="s">
        <v>48</v>
      </c>
      <c r="C43" s="25"/>
      <c r="D43" s="25"/>
      <c r="E43" s="40">
        <v>2490000</v>
      </c>
      <c r="F43" s="25"/>
      <c r="G43" s="25"/>
    </row>
    <row r="44" spans="1:7" ht="16.5" hidden="1" thickTop="1" thickBot="1" x14ac:dyDescent="0.3">
      <c r="A44" s="7" t="s">
        <v>50</v>
      </c>
      <c r="B44" s="7" t="s">
        <v>51</v>
      </c>
      <c r="C44" s="8" t="s">
        <v>52</v>
      </c>
      <c r="D44" s="8" t="s">
        <v>52</v>
      </c>
      <c r="E44" s="13">
        <v>1238994</v>
      </c>
      <c r="F44" s="7" t="s">
        <v>9</v>
      </c>
      <c r="G44" s="10" t="s">
        <v>10</v>
      </c>
    </row>
    <row r="45" spans="1:7" ht="16.5" thickTop="1" thickBot="1" x14ac:dyDescent="0.3">
      <c r="A45" s="25">
        <v>1</v>
      </c>
      <c r="B45" s="28" t="s">
        <v>51</v>
      </c>
      <c r="C45" s="25"/>
      <c r="D45" s="25"/>
      <c r="E45" s="40">
        <v>1238994</v>
      </c>
      <c r="F45" s="25"/>
      <c r="G45" s="25"/>
    </row>
    <row r="46" spans="1:7" ht="16.5" hidden="1" thickTop="1" thickBot="1" x14ac:dyDescent="0.3">
      <c r="A46" s="3" t="s">
        <v>53</v>
      </c>
      <c r="B46" s="3" t="s">
        <v>54</v>
      </c>
      <c r="C46" s="4" t="s">
        <v>13</v>
      </c>
      <c r="D46" s="4" t="s">
        <v>13</v>
      </c>
      <c r="E46" s="12">
        <v>86200</v>
      </c>
      <c r="F46" s="3" t="s">
        <v>9</v>
      </c>
      <c r="G46" s="6" t="s">
        <v>10</v>
      </c>
    </row>
    <row r="47" spans="1:7" ht="16.5" thickTop="1" thickBot="1" x14ac:dyDescent="0.3">
      <c r="A47" s="25">
        <v>1</v>
      </c>
      <c r="B47" s="28" t="s">
        <v>54</v>
      </c>
      <c r="C47" s="25"/>
      <c r="D47" s="25"/>
      <c r="E47" s="40">
        <v>86200</v>
      </c>
      <c r="F47" s="25"/>
      <c r="G47" s="25"/>
    </row>
    <row r="48" spans="1:7" ht="16.5" hidden="1" thickTop="1" thickBot="1" x14ac:dyDescent="0.3">
      <c r="A48" s="7" t="s">
        <v>304</v>
      </c>
      <c r="B48" s="7" t="s">
        <v>305</v>
      </c>
      <c r="C48" s="8" t="s">
        <v>306</v>
      </c>
      <c r="D48" s="8" t="s">
        <v>306</v>
      </c>
      <c r="E48" s="13">
        <v>2518408</v>
      </c>
      <c r="F48" s="7" t="s">
        <v>98</v>
      </c>
      <c r="G48" s="9" t="s">
        <v>99</v>
      </c>
    </row>
    <row r="49" spans="1:7" ht="16.5" thickTop="1" thickBot="1" x14ac:dyDescent="0.3">
      <c r="A49" s="25"/>
      <c r="B49" s="32" t="s">
        <v>305</v>
      </c>
      <c r="C49" s="38">
        <v>2518408</v>
      </c>
      <c r="D49" s="38">
        <v>2518408</v>
      </c>
      <c r="E49" s="38">
        <v>2518408</v>
      </c>
      <c r="F49" s="25"/>
      <c r="G49" s="25"/>
    </row>
    <row r="50" spans="1:7" ht="16.5" hidden="1" thickTop="1" thickBot="1" x14ac:dyDescent="0.3">
      <c r="A50" s="7" t="s">
        <v>55</v>
      </c>
      <c r="B50" s="7" t="s">
        <v>56</v>
      </c>
      <c r="C50" s="8" t="s">
        <v>57</v>
      </c>
      <c r="D50" s="8" t="s">
        <v>57</v>
      </c>
      <c r="E50" s="13">
        <v>3456869</v>
      </c>
      <c r="F50" s="7" t="s">
        <v>9</v>
      </c>
      <c r="G50" s="10" t="s">
        <v>10</v>
      </c>
    </row>
    <row r="51" spans="1:7" ht="16.5" thickTop="1" thickBot="1" x14ac:dyDescent="0.3">
      <c r="A51" s="25">
        <v>1</v>
      </c>
      <c r="B51" s="28" t="s">
        <v>56</v>
      </c>
      <c r="C51" s="25"/>
      <c r="D51" s="25"/>
      <c r="E51" s="40">
        <v>3456869</v>
      </c>
      <c r="F51" s="25"/>
      <c r="G51" s="25"/>
    </row>
    <row r="52" spans="1:7" ht="16.5" hidden="1" thickTop="1" thickBot="1" x14ac:dyDescent="0.3">
      <c r="A52" s="3" t="s">
        <v>58</v>
      </c>
      <c r="B52" s="3" t="s">
        <v>59</v>
      </c>
      <c r="C52" s="4" t="s">
        <v>60</v>
      </c>
      <c r="D52" s="4" t="s">
        <v>60</v>
      </c>
      <c r="E52" s="12">
        <v>2248900</v>
      </c>
      <c r="F52" s="3" t="s">
        <v>9</v>
      </c>
      <c r="G52" s="6" t="s">
        <v>10</v>
      </c>
    </row>
    <row r="53" spans="1:7" ht="16.5" thickTop="1" thickBot="1" x14ac:dyDescent="0.3">
      <c r="A53" s="25">
        <v>1</v>
      </c>
      <c r="B53" s="28" t="s">
        <v>59</v>
      </c>
      <c r="C53" s="25"/>
      <c r="D53" s="25"/>
      <c r="E53" s="40">
        <v>2248900</v>
      </c>
      <c r="F53" s="25"/>
      <c r="G53" s="25"/>
    </row>
    <row r="54" spans="1:7" ht="16.5" hidden="1" thickTop="1" thickBot="1" x14ac:dyDescent="0.3">
      <c r="A54" s="7" t="s">
        <v>61</v>
      </c>
      <c r="B54" s="7" t="s">
        <v>62</v>
      </c>
      <c r="C54" s="8" t="s">
        <v>63</v>
      </c>
      <c r="D54" s="8" t="s">
        <v>63</v>
      </c>
      <c r="E54" s="13">
        <v>879393</v>
      </c>
      <c r="F54" s="7" t="s">
        <v>9</v>
      </c>
      <c r="G54" s="10" t="s">
        <v>10</v>
      </c>
    </row>
    <row r="55" spans="1:7" ht="16.5" thickTop="1" thickBot="1" x14ac:dyDescent="0.3">
      <c r="A55" s="25">
        <v>1</v>
      </c>
      <c r="B55" s="28" t="s">
        <v>62</v>
      </c>
      <c r="C55" s="25"/>
      <c r="D55" s="25"/>
      <c r="E55" s="40">
        <v>879393</v>
      </c>
      <c r="F55" s="25"/>
      <c r="G55" s="25"/>
    </row>
    <row r="56" spans="1:7" ht="16.5" hidden="1" thickTop="1" thickBot="1" x14ac:dyDescent="0.3">
      <c r="A56" s="3" t="s">
        <v>64</v>
      </c>
      <c r="B56" s="3" t="s">
        <v>65</v>
      </c>
      <c r="C56" s="4" t="s">
        <v>60</v>
      </c>
      <c r="D56" s="4" t="s">
        <v>60</v>
      </c>
      <c r="E56" s="12">
        <v>2248900</v>
      </c>
      <c r="F56" s="3" t="s">
        <v>9</v>
      </c>
      <c r="G56" s="6" t="s">
        <v>10</v>
      </c>
    </row>
    <row r="57" spans="1:7" ht="16.5" thickTop="1" thickBot="1" x14ac:dyDescent="0.3">
      <c r="A57" s="25">
        <v>1</v>
      </c>
      <c r="B57" s="28" t="s">
        <v>65</v>
      </c>
      <c r="C57" s="25"/>
      <c r="D57" s="25"/>
      <c r="E57" s="40">
        <v>2248900</v>
      </c>
      <c r="F57" s="25"/>
      <c r="G57" s="25"/>
    </row>
    <row r="58" spans="1:7" ht="16.5" hidden="1" thickTop="1" thickBot="1" x14ac:dyDescent="0.3">
      <c r="A58" s="7" t="s">
        <v>66</v>
      </c>
      <c r="B58" s="7" t="s">
        <v>67</v>
      </c>
      <c r="C58" s="8" t="s">
        <v>68</v>
      </c>
      <c r="D58" s="8" t="s">
        <v>68</v>
      </c>
      <c r="E58" s="13">
        <v>781180</v>
      </c>
      <c r="F58" s="7" t="s">
        <v>9</v>
      </c>
      <c r="G58" s="10" t="s">
        <v>10</v>
      </c>
    </row>
    <row r="59" spans="1:7" ht="16.5" thickTop="1" thickBot="1" x14ac:dyDescent="0.3">
      <c r="A59" s="25">
        <v>1</v>
      </c>
      <c r="B59" s="28" t="s">
        <v>67</v>
      </c>
      <c r="C59" s="25"/>
      <c r="D59" s="25"/>
      <c r="E59" s="40">
        <v>781180</v>
      </c>
      <c r="F59" s="25"/>
      <c r="G59" s="25"/>
    </row>
    <row r="60" spans="1:7" ht="16.5" hidden="1" thickTop="1" thickBot="1" x14ac:dyDescent="0.3">
      <c r="A60" s="3" t="s">
        <v>69</v>
      </c>
      <c r="B60" s="3" t="s">
        <v>70</v>
      </c>
      <c r="C60" s="4" t="s">
        <v>71</v>
      </c>
      <c r="D60" s="4" t="s">
        <v>71</v>
      </c>
      <c r="E60" s="12">
        <v>1724373</v>
      </c>
      <c r="F60" s="3" t="s">
        <v>9</v>
      </c>
      <c r="G60" s="6" t="s">
        <v>10</v>
      </c>
    </row>
    <row r="61" spans="1:7" ht="16.5" thickTop="1" thickBot="1" x14ac:dyDescent="0.3">
      <c r="A61" s="25">
        <v>1</v>
      </c>
      <c r="B61" s="28" t="s">
        <v>70</v>
      </c>
      <c r="C61" s="25"/>
      <c r="D61" s="25"/>
      <c r="E61" s="40">
        <v>1724373</v>
      </c>
      <c r="F61" s="25"/>
      <c r="G61" s="25"/>
    </row>
    <row r="62" spans="1:7" ht="16.5" hidden="1" thickTop="1" thickBot="1" x14ac:dyDescent="0.3">
      <c r="A62" s="3" t="s">
        <v>307</v>
      </c>
      <c r="B62" s="3" t="s">
        <v>308</v>
      </c>
      <c r="C62" s="4" t="s">
        <v>49</v>
      </c>
      <c r="D62" s="4" t="s">
        <v>49</v>
      </c>
      <c r="E62" s="12">
        <v>2490000</v>
      </c>
      <c r="F62" s="3" t="s">
        <v>98</v>
      </c>
      <c r="G62" s="5" t="s">
        <v>99</v>
      </c>
    </row>
    <row r="63" spans="1:7" ht="16.5" thickTop="1" thickBot="1" x14ac:dyDescent="0.3">
      <c r="A63" s="25"/>
      <c r="B63" s="32" t="s">
        <v>308</v>
      </c>
      <c r="C63" s="38">
        <v>2490000</v>
      </c>
      <c r="D63" s="38">
        <v>2490000</v>
      </c>
      <c r="E63" s="38">
        <v>2490000</v>
      </c>
      <c r="F63" s="25"/>
      <c r="G63" s="25"/>
    </row>
    <row r="64" spans="1:7" ht="16.5" hidden="1" thickTop="1" thickBot="1" x14ac:dyDescent="0.3">
      <c r="A64" s="7" t="s">
        <v>309</v>
      </c>
      <c r="B64" s="7" t="s">
        <v>310</v>
      </c>
      <c r="C64" s="8" t="s">
        <v>311</v>
      </c>
      <c r="D64" s="8" t="s">
        <v>311</v>
      </c>
      <c r="E64" s="13">
        <v>941806</v>
      </c>
      <c r="F64" s="7" t="s">
        <v>98</v>
      </c>
      <c r="G64" s="9" t="s">
        <v>99</v>
      </c>
    </row>
    <row r="65" spans="1:7" ht="16.5" thickTop="1" thickBot="1" x14ac:dyDescent="0.3">
      <c r="A65" s="25"/>
      <c r="B65" s="32" t="s">
        <v>310</v>
      </c>
      <c r="C65" s="38">
        <v>941806</v>
      </c>
      <c r="D65" s="38">
        <v>941806</v>
      </c>
      <c r="E65" s="38">
        <v>941806</v>
      </c>
      <c r="F65" s="25"/>
      <c r="G65" s="25"/>
    </row>
    <row r="66" spans="1:7" ht="16.5" hidden="1" thickTop="1" thickBot="1" x14ac:dyDescent="0.3">
      <c r="A66" s="7" t="s">
        <v>72</v>
      </c>
      <c r="B66" s="7" t="s">
        <v>73</v>
      </c>
      <c r="C66" s="8" t="s">
        <v>60</v>
      </c>
      <c r="D66" s="8" t="s">
        <v>60</v>
      </c>
      <c r="E66" s="13">
        <v>2248900</v>
      </c>
      <c r="F66" s="7" t="s">
        <v>9</v>
      </c>
      <c r="G66" s="10" t="s">
        <v>10</v>
      </c>
    </row>
    <row r="67" spans="1:7" ht="16.5" thickTop="1" thickBot="1" x14ac:dyDescent="0.3">
      <c r="A67" s="25">
        <v>1</v>
      </c>
      <c r="B67" s="28" t="s">
        <v>73</v>
      </c>
      <c r="C67" s="25"/>
      <c r="D67" s="25"/>
      <c r="E67" s="40">
        <v>2248900</v>
      </c>
      <c r="F67" s="25"/>
      <c r="G67" s="25"/>
    </row>
    <row r="68" spans="1:7" ht="16.5" hidden="1" thickTop="1" thickBot="1" x14ac:dyDescent="0.3">
      <c r="A68" s="3" t="s">
        <v>74</v>
      </c>
      <c r="B68" s="3" t="s">
        <v>75</v>
      </c>
      <c r="C68" s="4" t="s">
        <v>76</v>
      </c>
      <c r="D68" s="4" t="s">
        <v>76</v>
      </c>
      <c r="E68" s="12">
        <v>2604527</v>
      </c>
      <c r="F68" s="3" t="s">
        <v>9</v>
      </c>
      <c r="G68" s="6" t="s">
        <v>10</v>
      </c>
    </row>
    <row r="69" spans="1:7" ht="16.5" thickTop="1" thickBot="1" x14ac:dyDescent="0.3">
      <c r="A69" s="25">
        <v>1</v>
      </c>
      <c r="B69" s="28" t="s">
        <v>75</v>
      </c>
      <c r="C69" s="25"/>
      <c r="D69" s="25"/>
      <c r="E69" s="40">
        <v>2604527</v>
      </c>
      <c r="F69" s="25"/>
      <c r="G69" s="25"/>
    </row>
    <row r="70" spans="1:7" ht="16.5" hidden="1" thickTop="1" thickBot="1" x14ac:dyDescent="0.3">
      <c r="A70" s="7" t="s">
        <v>77</v>
      </c>
      <c r="B70" s="7" t="s">
        <v>78</v>
      </c>
      <c r="C70" s="8" t="s">
        <v>60</v>
      </c>
      <c r="D70" s="8" t="s">
        <v>60</v>
      </c>
      <c r="E70" s="13">
        <v>2248900</v>
      </c>
      <c r="F70" s="7" t="s">
        <v>9</v>
      </c>
      <c r="G70" s="10" t="s">
        <v>10</v>
      </c>
    </row>
    <row r="71" spans="1:7" ht="16.5" thickTop="1" thickBot="1" x14ac:dyDescent="0.3">
      <c r="A71" s="25">
        <v>1</v>
      </c>
      <c r="B71" s="28" t="s">
        <v>78</v>
      </c>
      <c r="C71" s="25"/>
      <c r="D71" s="25"/>
      <c r="E71" s="40">
        <v>2248900</v>
      </c>
      <c r="F71" s="25"/>
      <c r="G71" s="25"/>
    </row>
    <row r="72" spans="1:7" ht="16.5" hidden="1" thickTop="1" thickBot="1" x14ac:dyDescent="0.3">
      <c r="A72" s="3" t="s">
        <v>79</v>
      </c>
      <c r="B72" s="3" t="s">
        <v>80</v>
      </c>
      <c r="C72" s="4" t="s">
        <v>81</v>
      </c>
      <c r="D72" s="4" t="s">
        <v>81</v>
      </c>
      <c r="E72" s="12">
        <v>1066935</v>
      </c>
      <c r="F72" s="3" t="s">
        <v>9</v>
      </c>
      <c r="G72" s="6" t="s">
        <v>10</v>
      </c>
    </row>
    <row r="73" spans="1:7" ht="16.5" thickTop="1" thickBot="1" x14ac:dyDescent="0.3">
      <c r="A73" s="25">
        <v>1</v>
      </c>
      <c r="B73" s="28" t="s">
        <v>80</v>
      </c>
      <c r="C73" s="25"/>
      <c r="D73" s="25"/>
      <c r="E73" s="40">
        <v>1066935</v>
      </c>
      <c r="F73" s="25"/>
      <c r="G73" s="25"/>
    </row>
    <row r="74" spans="1:7" ht="16.5" hidden="1" thickTop="1" thickBot="1" x14ac:dyDescent="0.3">
      <c r="A74" s="7" t="s">
        <v>111</v>
      </c>
      <c r="B74" s="7" t="s">
        <v>112</v>
      </c>
      <c r="C74" s="8" t="s">
        <v>113</v>
      </c>
      <c r="D74" s="8" t="s">
        <v>113</v>
      </c>
      <c r="E74" s="13">
        <v>2025210</v>
      </c>
      <c r="F74" s="7" t="s">
        <v>9</v>
      </c>
      <c r="G74" s="10" t="s">
        <v>10</v>
      </c>
    </row>
    <row r="75" spans="1:7" ht="16.5" thickTop="1" thickBot="1" x14ac:dyDescent="0.3">
      <c r="A75" s="25">
        <v>2</v>
      </c>
      <c r="B75" s="31" t="s">
        <v>112</v>
      </c>
      <c r="C75" s="25"/>
      <c r="D75" s="25"/>
      <c r="E75" s="43">
        <v>2025210</v>
      </c>
      <c r="F75" s="25"/>
      <c r="G75" s="25"/>
    </row>
    <row r="76" spans="1:7" ht="16.5" hidden="1" thickTop="1" thickBot="1" x14ac:dyDescent="0.3">
      <c r="A76" s="7" t="s">
        <v>82</v>
      </c>
      <c r="B76" s="7" t="s">
        <v>83</v>
      </c>
      <c r="C76" s="8" t="s">
        <v>84</v>
      </c>
      <c r="D76" s="8" t="s">
        <v>84</v>
      </c>
      <c r="E76" s="13">
        <v>5747948</v>
      </c>
      <c r="F76" s="7" t="s">
        <v>9</v>
      </c>
      <c r="G76" s="10" t="s">
        <v>10</v>
      </c>
    </row>
    <row r="77" spans="1:7" ht="16.5" thickTop="1" thickBot="1" x14ac:dyDescent="0.3">
      <c r="A77" s="25">
        <v>1</v>
      </c>
      <c r="B77" s="28" t="s">
        <v>83</v>
      </c>
      <c r="C77" s="25"/>
      <c r="D77" s="25"/>
      <c r="E77" s="40">
        <v>5747948</v>
      </c>
      <c r="F77" s="25"/>
      <c r="G77" s="25"/>
    </row>
    <row r="78" spans="1:7" ht="16.5" hidden="1" thickTop="1" thickBot="1" x14ac:dyDescent="0.3">
      <c r="A78" s="3" t="s">
        <v>85</v>
      </c>
      <c r="B78" s="3" t="s">
        <v>86</v>
      </c>
      <c r="C78" s="4" t="s">
        <v>87</v>
      </c>
      <c r="D78" s="4" t="s">
        <v>87</v>
      </c>
      <c r="E78" s="12">
        <v>2158900</v>
      </c>
      <c r="F78" s="3" t="s">
        <v>9</v>
      </c>
      <c r="G78" s="6" t="s">
        <v>10</v>
      </c>
    </row>
    <row r="79" spans="1:7" ht="16.5" thickTop="1" thickBot="1" x14ac:dyDescent="0.3">
      <c r="A79" s="25">
        <v>1</v>
      </c>
      <c r="B79" s="28" t="s">
        <v>86</v>
      </c>
      <c r="C79" s="25"/>
      <c r="D79" s="25"/>
      <c r="E79" s="40">
        <v>2158900</v>
      </c>
      <c r="F79" s="25"/>
      <c r="G79" s="25"/>
    </row>
    <row r="80" spans="1:7" ht="16.5" hidden="1" thickTop="1" thickBot="1" x14ac:dyDescent="0.3">
      <c r="A80" s="7" t="s">
        <v>88</v>
      </c>
      <c r="B80" s="7" t="s">
        <v>89</v>
      </c>
      <c r="C80" s="8" t="s">
        <v>90</v>
      </c>
      <c r="D80" s="8" t="s">
        <v>90</v>
      </c>
      <c r="E80" s="13">
        <v>1005445</v>
      </c>
      <c r="F80" s="7" t="s">
        <v>9</v>
      </c>
      <c r="G80" s="10" t="s">
        <v>10</v>
      </c>
    </row>
    <row r="81" spans="1:7" ht="16.5" thickTop="1" thickBot="1" x14ac:dyDescent="0.3">
      <c r="A81" s="25">
        <v>1</v>
      </c>
      <c r="B81" s="28" t="s">
        <v>89</v>
      </c>
      <c r="C81" s="25"/>
      <c r="D81" s="25"/>
      <c r="E81" s="40">
        <v>1005445</v>
      </c>
      <c r="F81" s="25"/>
      <c r="G81" s="25"/>
    </row>
    <row r="82" spans="1:7" ht="16.5" hidden="1" thickTop="1" thickBot="1" x14ac:dyDescent="0.3">
      <c r="A82" s="3" t="s">
        <v>91</v>
      </c>
      <c r="B82" s="3" t="s">
        <v>92</v>
      </c>
      <c r="C82" s="4" t="s">
        <v>49</v>
      </c>
      <c r="D82" s="4" t="s">
        <v>49</v>
      </c>
      <c r="E82" s="12">
        <v>2490000</v>
      </c>
      <c r="F82" s="3" t="s">
        <v>9</v>
      </c>
      <c r="G82" s="6" t="s">
        <v>10</v>
      </c>
    </row>
    <row r="83" spans="1:7" ht="16.5" thickTop="1" thickBot="1" x14ac:dyDescent="0.3">
      <c r="A83" s="25">
        <v>1</v>
      </c>
      <c r="B83" s="28" t="s">
        <v>92</v>
      </c>
      <c r="C83" s="25"/>
      <c r="D83" s="25"/>
      <c r="E83" s="40">
        <v>2490000</v>
      </c>
      <c r="F83" s="25"/>
      <c r="G83" s="25"/>
    </row>
    <row r="84" spans="1:7" ht="16.5" hidden="1" thickTop="1" thickBot="1" x14ac:dyDescent="0.3">
      <c r="A84" s="7" t="s">
        <v>93</v>
      </c>
      <c r="B84" s="7" t="s">
        <v>94</v>
      </c>
      <c r="C84" s="8" t="s">
        <v>95</v>
      </c>
      <c r="D84" s="8" t="s">
        <v>95</v>
      </c>
      <c r="E84" s="13">
        <v>1120033</v>
      </c>
      <c r="F84" s="7" t="s">
        <v>9</v>
      </c>
      <c r="G84" s="10" t="s">
        <v>10</v>
      </c>
    </row>
    <row r="85" spans="1:7" ht="16.5" thickTop="1" thickBot="1" x14ac:dyDescent="0.3">
      <c r="A85" s="25">
        <v>1</v>
      </c>
      <c r="B85" s="28" t="s">
        <v>94</v>
      </c>
      <c r="C85" s="25"/>
      <c r="D85" s="25"/>
      <c r="E85" s="40">
        <v>1120033</v>
      </c>
      <c r="F85" s="25"/>
      <c r="G85" s="25"/>
    </row>
    <row r="86" spans="1:7" ht="16.5" hidden="1" thickTop="1" thickBot="1" x14ac:dyDescent="0.3">
      <c r="A86" s="3" t="s">
        <v>96</v>
      </c>
      <c r="B86" s="3" t="s">
        <v>97</v>
      </c>
      <c r="C86" s="4" t="s">
        <v>49</v>
      </c>
      <c r="D86" s="4" t="s">
        <v>49</v>
      </c>
      <c r="E86" s="12">
        <v>2490000</v>
      </c>
      <c r="F86" s="3" t="s">
        <v>98</v>
      </c>
      <c r="G86" s="5" t="s">
        <v>99</v>
      </c>
    </row>
    <row r="87" spans="1:7" ht="16.5" thickTop="1" thickBot="1" x14ac:dyDescent="0.3">
      <c r="A87" s="25"/>
      <c r="B87" s="32" t="s">
        <v>97</v>
      </c>
      <c r="C87" s="38">
        <v>2490000</v>
      </c>
      <c r="D87" s="38">
        <v>2490000</v>
      </c>
      <c r="E87" s="38">
        <v>2490000</v>
      </c>
      <c r="F87" s="25"/>
      <c r="G87" s="25"/>
    </row>
    <row r="88" spans="1:7" ht="16.5" hidden="1" thickTop="1" thickBot="1" x14ac:dyDescent="0.3">
      <c r="A88" s="7" t="s">
        <v>100</v>
      </c>
      <c r="B88" s="7" t="s">
        <v>101</v>
      </c>
      <c r="C88" s="8" t="s">
        <v>102</v>
      </c>
      <c r="D88" s="8" t="s">
        <v>102</v>
      </c>
      <c r="E88" s="13">
        <v>1646530</v>
      </c>
      <c r="F88" s="7" t="s">
        <v>98</v>
      </c>
      <c r="G88" s="9" t="s">
        <v>99</v>
      </c>
    </row>
    <row r="89" spans="1:7" ht="16.5" thickTop="1" thickBot="1" x14ac:dyDescent="0.3">
      <c r="A89" s="25"/>
      <c r="B89" s="32" t="s">
        <v>101</v>
      </c>
      <c r="C89" s="38">
        <v>1646530</v>
      </c>
      <c r="D89" s="38">
        <v>1646530</v>
      </c>
      <c r="E89" s="38">
        <v>1646530</v>
      </c>
      <c r="F89" s="25"/>
      <c r="G89" s="25"/>
    </row>
    <row r="90" spans="1:7" ht="16.5" hidden="1" thickTop="1" thickBot="1" x14ac:dyDescent="0.3">
      <c r="A90" s="3" t="s">
        <v>103</v>
      </c>
      <c r="B90" s="3" t="s">
        <v>104</v>
      </c>
      <c r="C90" s="4" t="s">
        <v>60</v>
      </c>
      <c r="D90" s="4" t="s">
        <v>60</v>
      </c>
      <c r="E90" s="12">
        <v>2248900</v>
      </c>
      <c r="F90" s="3" t="s">
        <v>98</v>
      </c>
      <c r="G90" s="5" t="s">
        <v>99</v>
      </c>
    </row>
    <row r="91" spans="1:7" ht="16.5" thickTop="1" thickBot="1" x14ac:dyDescent="0.3">
      <c r="A91" s="25"/>
      <c r="B91" s="32" t="s">
        <v>104</v>
      </c>
      <c r="C91" s="38">
        <v>2248900</v>
      </c>
      <c r="D91" s="38">
        <v>2248900</v>
      </c>
      <c r="E91" s="38">
        <v>2248900</v>
      </c>
      <c r="F91" s="25"/>
      <c r="G91" s="25"/>
    </row>
    <row r="92" spans="1:7" ht="16.5" hidden="1" thickTop="1" thickBot="1" x14ac:dyDescent="0.3">
      <c r="A92" s="7" t="s">
        <v>105</v>
      </c>
      <c r="B92" s="7" t="s">
        <v>106</v>
      </c>
      <c r="C92" s="8" t="s">
        <v>107</v>
      </c>
      <c r="D92" s="8" t="s">
        <v>107</v>
      </c>
      <c r="E92" s="13">
        <v>4675061</v>
      </c>
      <c r="F92" s="7" t="s">
        <v>98</v>
      </c>
      <c r="G92" s="9" t="s">
        <v>99</v>
      </c>
    </row>
    <row r="93" spans="1:7" ht="16.5" thickTop="1" thickBot="1" x14ac:dyDescent="0.3">
      <c r="A93" s="25"/>
      <c r="B93" s="32" t="s">
        <v>106</v>
      </c>
      <c r="C93" s="38">
        <v>4675061</v>
      </c>
      <c r="D93" s="38">
        <v>4675061</v>
      </c>
      <c r="E93" s="38">
        <v>4675061</v>
      </c>
      <c r="F93" s="25"/>
      <c r="G93" s="25"/>
    </row>
    <row r="94" spans="1:7" ht="16.5" hidden="1" thickTop="1" thickBot="1" x14ac:dyDescent="0.3">
      <c r="A94" s="3" t="s">
        <v>114</v>
      </c>
      <c r="B94" s="3" t="s">
        <v>115</v>
      </c>
      <c r="C94" s="4" t="s">
        <v>13</v>
      </c>
      <c r="D94" s="4" t="s">
        <v>13</v>
      </c>
      <c r="E94" s="12">
        <v>86200</v>
      </c>
      <c r="F94" s="3" t="s">
        <v>9</v>
      </c>
      <c r="G94" s="6" t="s">
        <v>10</v>
      </c>
    </row>
    <row r="95" spans="1:7" ht="16.5" thickTop="1" thickBot="1" x14ac:dyDescent="0.3">
      <c r="A95" s="25">
        <v>2</v>
      </c>
      <c r="B95" s="31" t="s">
        <v>115</v>
      </c>
      <c r="C95" s="25"/>
      <c r="D95" s="25"/>
      <c r="E95" s="43">
        <v>86200</v>
      </c>
      <c r="F95" s="25"/>
      <c r="G95" s="25"/>
    </row>
    <row r="96" spans="1:7" ht="16.5" hidden="1" thickTop="1" thickBot="1" x14ac:dyDescent="0.3">
      <c r="A96" s="7" t="s">
        <v>116</v>
      </c>
      <c r="B96" s="7" t="s">
        <v>117</v>
      </c>
      <c r="C96" s="8" t="s">
        <v>118</v>
      </c>
      <c r="D96" s="8" t="s">
        <v>118</v>
      </c>
      <c r="E96" s="13">
        <v>12626158</v>
      </c>
      <c r="F96" s="7" t="s">
        <v>9</v>
      </c>
      <c r="G96" s="10" t="s">
        <v>10</v>
      </c>
    </row>
    <row r="97" spans="1:7" ht="16.5" thickTop="1" thickBot="1" x14ac:dyDescent="0.3">
      <c r="A97" s="25">
        <v>2</v>
      </c>
      <c r="B97" s="31" t="s">
        <v>117</v>
      </c>
      <c r="C97" s="25"/>
      <c r="D97" s="25"/>
      <c r="E97" s="43">
        <v>12626158</v>
      </c>
      <c r="F97" s="25"/>
      <c r="G97" s="25"/>
    </row>
    <row r="98" spans="1:7" ht="16.5" hidden="1" thickTop="1" thickBot="1" x14ac:dyDescent="0.3">
      <c r="A98" s="3" t="s">
        <v>119</v>
      </c>
      <c r="B98" s="3" t="s">
        <v>120</v>
      </c>
      <c r="C98" s="4" t="s">
        <v>121</v>
      </c>
      <c r="D98" s="4" t="s">
        <v>121</v>
      </c>
      <c r="E98" s="12">
        <v>717774</v>
      </c>
      <c r="F98" s="3" t="s">
        <v>9</v>
      </c>
      <c r="G98" s="6" t="s">
        <v>10</v>
      </c>
    </row>
    <row r="99" spans="1:7" ht="16.5" thickTop="1" thickBot="1" x14ac:dyDescent="0.3">
      <c r="A99" s="25">
        <v>2</v>
      </c>
      <c r="B99" s="31" t="s">
        <v>120</v>
      </c>
      <c r="C99" s="25"/>
      <c r="D99" s="25"/>
      <c r="E99" s="43">
        <v>717774</v>
      </c>
      <c r="F99" s="25"/>
      <c r="G99" s="25"/>
    </row>
    <row r="100" spans="1:7" ht="16.5" hidden="1" thickTop="1" thickBot="1" x14ac:dyDescent="0.3">
      <c r="A100" s="7" t="s">
        <v>122</v>
      </c>
      <c r="B100" s="7" t="s">
        <v>123</v>
      </c>
      <c r="C100" s="8" t="s">
        <v>124</v>
      </c>
      <c r="D100" s="8" t="s">
        <v>124</v>
      </c>
      <c r="E100" s="13">
        <v>770200</v>
      </c>
      <c r="F100" s="7" t="s">
        <v>9</v>
      </c>
      <c r="G100" s="10" t="s">
        <v>10</v>
      </c>
    </row>
    <row r="101" spans="1:7" ht="16.5" thickTop="1" thickBot="1" x14ac:dyDescent="0.3">
      <c r="A101" s="25">
        <v>2</v>
      </c>
      <c r="B101" s="31" t="s">
        <v>123</v>
      </c>
      <c r="C101" s="25"/>
      <c r="D101" s="25"/>
      <c r="E101" s="43">
        <v>770200</v>
      </c>
      <c r="F101" s="25"/>
      <c r="G101" s="25"/>
    </row>
    <row r="102" spans="1:7" ht="16.5" hidden="1" thickTop="1" thickBot="1" x14ac:dyDescent="0.3">
      <c r="A102" s="3" t="s">
        <v>125</v>
      </c>
      <c r="B102" s="3" t="s">
        <v>126</v>
      </c>
      <c r="C102" s="4" t="s">
        <v>124</v>
      </c>
      <c r="D102" s="4" t="s">
        <v>124</v>
      </c>
      <c r="E102" s="12">
        <v>770200</v>
      </c>
      <c r="F102" s="3" t="s">
        <v>9</v>
      </c>
      <c r="G102" s="6" t="s">
        <v>10</v>
      </c>
    </row>
    <row r="103" spans="1:7" ht="16.5" thickTop="1" thickBot="1" x14ac:dyDescent="0.3">
      <c r="A103" s="25">
        <v>2</v>
      </c>
      <c r="B103" s="31" t="s">
        <v>126</v>
      </c>
      <c r="C103" s="25"/>
      <c r="D103" s="25"/>
      <c r="E103" s="43">
        <v>770200</v>
      </c>
      <c r="F103" s="25"/>
      <c r="G103" s="25"/>
    </row>
    <row r="104" spans="1:7" ht="16.5" hidden="1" thickTop="1" thickBot="1" x14ac:dyDescent="0.3">
      <c r="A104" s="7" t="s">
        <v>127</v>
      </c>
      <c r="B104" s="7" t="s">
        <v>128</v>
      </c>
      <c r="C104" s="8" t="s">
        <v>129</v>
      </c>
      <c r="D104" s="8" t="s">
        <v>129</v>
      </c>
      <c r="E104" s="13">
        <v>498548</v>
      </c>
      <c r="F104" s="7" t="s">
        <v>9</v>
      </c>
      <c r="G104" s="10" t="s">
        <v>10</v>
      </c>
    </row>
    <row r="105" spans="1:7" ht="16.5" thickTop="1" thickBot="1" x14ac:dyDescent="0.3">
      <c r="A105" s="25">
        <v>2</v>
      </c>
      <c r="B105" s="31" t="s">
        <v>128</v>
      </c>
      <c r="C105" s="25"/>
      <c r="D105" s="25"/>
      <c r="E105" s="43">
        <v>498548</v>
      </c>
      <c r="F105" s="25"/>
      <c r="G105" s="25"/>
    </row>
    <row r="106" spans="1:7" ht="16.5" hidden="1" thickTop="1" thickBot="1" x14ac:dyDescent="0.3">
      <c r="A106" s="3" t="s">
        <v>108</v>
      </c>
      <c r="B106" s="3" t="s">
        <v>109</v>
      </c>
      <c r="C106" s="4" t="s">
        <v>110</v>
      </c>
      <c r="D106" s="4" t="s">
        <v>110</v>
      </c>
      <c r="E106" s="12">
        <v>3609787</v>
      </c>
      <c r="F106" s="3" t="s">
        <v>98</v>
      </c>
      <c r="G106" s="5" t="s">
        <v>99</v>
      </c>
    </row>
    <row r="107" spans="1:7" ht="16.5" thickTop="1" thickBot="1" x14ac:dyDescent="0.3">
      <c r="A107" s="25"/>
      <c r="B107" s="32" t="s">
        <v>109</v>
      </c>
      <c r="C107" s="38">
        <v>3609787</v>
      </c>
      <c r="D107" s="38">
        <v>3609787</v>
      </c>
      <c r="E107" s="38">
        <v>3609787</v>
      </c>
      <c r="F107" s="25"/>
      <c r="G107" s="25"/>
    </row>
    <row r="108" spans="1:7" ht="16.5" hidden="1" thickTop="1" thickBot="1" x14ac:dyDescent="0.3">
      <c r="A108" s="3" t="s">
        <v>130</v>
      </c>
      <c r="B108" s="3" t="s">
        <v>131</v>
      </c>
      <c r="C108" s="4" t="s">
        <v>13</v>
      </c>
      <c r="D108" s="4" t="s">
        <v>13</v>
      </c>
      <c r="E108" s="12">
        <v>86200</v>
      </c>
      <c r="F108" s="3" t="s">
        <v>9</v>
      </c>
      <c r="G108" s="6" t="s">
        <v>10</v>
      </c>
    </row>
    <row r="109" spans="1:7" ht="16.5" thickTop="1" thickBot="1" x14ac:dyDescent="0.3">
      <c r="A109" s="25">
        <v>2</v>
      </c>
      <c r="B109" s="31" t="s">
        <v>131</v>
      </c>
      <c r="C109" s="25"/>
      <c r="D109" s="25"/>
      <c r="E109" s="43">
        <v>86200</v>
      </c>
      <c r="F109" s="25"/>
      <c r="G109" s="25"/>
    </row>
    <row r="110" spans="1:7" ht="16.5" hidden="1" thickTop="1" thickBot="1" x14ac:dyDescent="0.3">
      <c r="A110" s="7" t="s">
        <v>132</v>
      </c>
      <c r="B110" s="7" t="s">
        <v>133</v>
      </c>
      <c r="C110" s="8" t="s">
        <v>134</v>
      </c>
      <c r="D110" s="8" t="s">
        <v>134</v>
      </c>
      <c r="E110" s="13">
        <v>782318</v>
      </c>
      <c r="F110" s="7" t="s">
        <v>9</v>
      </c>
      <c r="G110" s="10" t="s">
        <v>10</v>
      </c>
    </row>
    <row r="111" spans="1:7" ht="16.5" thickTop="1" thickBot="1" x14ac:dyDescent="0.3">
      <c r="A111" s="25">
        <v>2</v>
      </c>
      <c r="B111" s="31" t="s">
        <v>133</v>
      </c>
      <c r="C111" s="25"/>
      <c r="D111" s="25"/>
      <c r="E111" s="43">
        <v>782318</v>
      </c>
      <c r="F111" s="25"/>
      <c r="G111" s="25"/>
    </row>
    <row r="112" spans="1:7" ht="16.5" hidden="1" thickTop="1" thickBot="1" x14ac:dyDescent="0.3">
      <c r="A112" s="3" t="s">
        <v>135</v>
      </c>
      <c r="B112" s="3" t="s">
        <v>136</v>
      </c>
      <c r="C112" s="4" t="s">
        <v>13</v>
      </c>
      <c r="D112" s="4" t="s">
        <v>13</v>
      </c>
      <c r="E112" s="12">
        <v>86200</v>
      </c>
      <c r="F112" s="3" t="s">
        <v>9</v>
      </c>
      <c r="G112" s="6" t="s">
        <v>10</v>
      </c>
    </row>
    <row r="113" spans="1:7" ht="16.5" thickTop="1" thickBot="1" x14ac:dyDescent="0.3">
      <c r="A113" s="25">
        <v>2</v>
      </c>
      <c r="B113" s="31" t="s">
        <v>136</v>
      </c>
      <c r="C113" s="25"/>
      <c r="D113" s="25"/>
      <c r="E113" s="43">
        <v>86200</v>
      </c>
      <c r="F113" s="25"/>
      <c r="G113" s="25"/>
    </row>
    <row r="114" spans="1:7" ht="16.5" hidden="1" thickTop="1" thickBot="1" x14ac:dyDescent="0.3">
      <c r="A114" s="7" t="s">
        <v>137</v>
      </c>
      <c r="B114" s="7" t="s">
        <v>138</v>
      </c>
      <c r="C114" s="8" t="s">
        <v>139</v>
      </c>
      <c r="D114" s="8" t="s">
        <v>139</v>
      </c>
      <c r="E114" s="13">
        <v>2218900</v>
      </c>
      <c r="F114" s="7" t="s">
        <v>9</v>
      </c>
      <c r="G114" s="10" t="s">
        <v>10</v>
      </c>
    </row>
    <row r="115" spans="1:7" ht="16.5" thickTop="1" thickBot="1" x14ac:dyDescent="0.3">
      <c r="A115" s="25">
        <v>2</v>
      </c>
      <c r="B115" s="31" t="s">
        <v>138</v>
      </c>
      <c r="C115" s="25"/>
      <c r="D115" s="25"/>
      <c r="E115" s="43">
        <v>2218900</v>
      </c>
      <c r="F115" s="25"/>
      <c r="G115" s="25"/>
    </row>
    <row r="116" spans="1:7" ht="16.5" hidden="1" thickTop="1" thickBot="1" x14ac:dyDescent="0.3">
      <c r="A116" s="3" t="s">
        <v>140</v>
      </c>
      <c r="B116" s="3" t="s">
        <v>141</v>
      </c>
      <c r="C116" s="4" t="s">
        <v>142</v>
      </c>
      <c r="D116" s="4" t="s">
        <v>142</v>
      </c>
      <c r="E116" s="12">
        <v>1548350</v>
      </c>
      <c r="F116" s="3" t="s">
        <v>9</v>
      </c>
      <c r="G116" s="6" t="s">
        <v>10</v>
      </c>
    </row>
    <row r="117" spans="1:7" ht="16.5" thickTop="1" thickBot="1" x14ac:dyDescent="0.3">
      <c r="A117" s="25">
        <v>2</v>
      </c>
      <c r="B117" s="31" t="s">
        <v>141</v>
      </c>
      <c r="C117" s="25"/>
      <c r="D117" s="25"/>
      <c r="E117" s="43">
        <v>1548350</v>
      </c>
      <c r="F117" s="25"/>
      <c r="G117" s="25"/>
    </row>
    <row r="118" spans="1:7" ht="16.5" hidden="1" thickTop="1" thickBot="1" x14ac:dyDescent="0.3">
      <c r="A118" s="7" t="s">
        <v>143</v>
      </c>
      <c r="B118" s="7" t="s">
        <v>144</v>
      </c>
      <c r="C118" s="8" t="s">
        <v>49</v>
      </c>
      <c r="D118" s="8" t="s">
        <v>49</v>
      </c>
      <c r="E118" s="13">
        <v>2490000</v>
      </c>
      <c r="F118" s="7" t="s">
        <v>9</v>
      </c>
      <c r="G118" s="10" t="s">
        <v>10</v>
      </c>
    </row>
    <row r="119" spans="1:7" ht="16.5" thickTop="1" thickBot="1" x14ac:dyDescent="0.3">
      <c r="A119" s="25">
        <v>2</v>
      </c>
      <c r="B119" s="31" t="s">
        <v>144</v>
      </c>
      <c r="C119" s="25"/>
      <c r="D119" s="25"/>
      <c r="E119" s="43">
        <v>2490000</v>
      </c>
      <c r="F119" s="25"/>
      <c r="G119" s="25"/>
    </row>
    <row r="120" spans="1:7" ht="16.5" hidden="1" thickTop="1" thickBot="1" x14ac:dyDescent="0.3">
      <c r="A120" s="3" t="s">
        <v>145</v>
      </c>
      <c r="B120" s="3" t="s">
        <v>146</v>
      </c>
      <c r="C120" s="4" t="s">
        <v>147</v>
      </c>
      <c r="D120" s="4" t="s">
        <v>147</v>
      </c>
      <c r="E120" s="12">
        <v>402300</v>
      </c>
      <c r="F120" s="3" t="s">
        <v>9</v>
      </c>
      <c r="G120" s="6" t="s">
        <v>10</v>
      </c>
    </row>
    <row r="121" spans="1:7" ht="16.5" thickTop="1" thickBot="1" x14ac:dyDescent="0.3">
      <c r="A121" s="25">
        <v>2</v>
      </c>
      <c r="B121" s="31" t="s">
        <v>146</v>
      </c>
      <c r="C121" s="25"/>
      <c r="D121" s="25"/>
      <c r="E121" s="43">
        <v>402300</v>
      </c>
      <c r="F121" s="25"/>
      <c r="G121" s="25"/>
    </row>
    <row r="122" spans="1:7" ht="16.5" hidden="1" thickTop="1" thickBot="1" x14ac:dyDescent="0.3">
      <c r="A122" s="7" t="s">
        <v>148</v>
      </c>
      <c r="B122" s="7" t="s">
        <v>149</v>
      </c>
      <c r="C122" s="8" t="s">
        <v>13</v>
      </c>
      <c r="D122" s="8" t="s">
        <v>13</v>
      </c>
      <c r="E122" s="13">
        <v>86200</v>
      </c>
      <c r="F122" s="7" t="s">
        <v>9</v>
      </c>
      <c r="G122" s="10" t="s">
        <v>10</v>
      </c>
    </row>
    <row r="123" spans="1:7" ht="16.5" thickTop="1" thickBot="1" x14ac:dyDescent="0.3">
      <c r="A123" s="25">
        <v>2</v>
      </c>
      <c r="B123" s="31" t="s">
        <v>149</v>
      </c>
      <c r="C123" s="25"/>
      <c r="D123" s="25"/>
      <c r="E123" s="43">
        <v>86200</v>
      </c>
      <c r="F123" s="25"/>
      <c r="G123" s="25"/>
    </row>
    <row r="124" spans="1:7" ht="16.5" hidden="1" thickTop="1" thickBot="1" x14ac:dyDescent="0.3">
      <c r="A124" s="3" t="s">
        <v>150</v>
      </c>
      <c r="B124" s="3" t="s">
        <v>151</v>
      </c>
      <c r="C124" s="4" t="s">
        <v>152</v>
      </c>
      <c r="D124" s="4" t="s">
        <v>152</v>
      </c>
      <c r="E124" s="12">
        <v>2338800</v>
      </c>
      <c r="F124" s="3" t="s">
        <v>9</v>
      </c>
      <c r="G124" s="6" t="s">
        <v>10</v>
      </c>
    </row>
    <row r="125" spans="1:7" ht="16.5" thickTop="1" thickBot="1" x14ac:dyDescent="0.3">
      <c r="A125" s="25">
        <v>2</v>
      </c>
      <c r="B125" s="31" t="s">
        <v>151</v>
      </c>
      <c r="C125" s="25"/>
      <c r="D125" s="25"/>
      <c r="E125" s="43">
        <v>2338800</v>
      </c>
      <c r="F125" s="25"/>
      <c r="G125" s="25"/>
    </row>
    <row r="126" spans="1:7" ht="16.5" hidden="1" thickTop="1" thickBot="1" x14ac:dyDescent="0.3">
      <c r="A126" s="7" t="s">
        <v>153</v>
      </c>
      <c r="B126" s="7" t="s">
        <v>154</v>
      </c>
      <c r="C126" s="8" t="s">
        <v>155</v>
      </c>
      <c r="D126" s="8" t="s">
        <v>155</v>
      </c>
      <c r="E126" s="13">
        <v>2460000</v>
      </c>
      <c r="F126" s="7" t="s">
        <v>9</v>
      </c>
      <c r="G126" s="10" t="s">
        <v>10</v>
      </c>
    </row>
    <row r="127" spans="1:7" ht="16.5" thickTop="1" thickBot="1" x14ac:dyDescent="0.3">
      <c r="A127" s="25">
        <v>2</v>
      </c>
      <c r="B127" s="31" t="s">
        <v>154</v>
      </c>
      <c r="C127" s="25"/>
      <c r="D127" s="25"/>
      <c r="E127" s="43">
        <v>2460000</v>
      </c>
      <c r="F127" s="25"/>
      <c r="G127" s="25"/>
    </row>
    <row r="128" spans="1:7" ht="16.5" hidden="1" thickTop="1" thickBot="1" x14ac:dyDescent="0.3">
      <c r="A128" s="3" t="s">
        <v>156</v>
      </c>
      <c r="B128" s="3" t="s">
        <v>157</v>
      </c>
      <c r="C128" s="4" t="s">
        <v>158</v>
      </c>
      <c r="D128" s="4" t="s">
        <v>158</v>
      </c>
      <c r="E128" s="12">
        <v>993098</v>
      </c>
      <c r="F128" s="3" t="s">
        <v>9</v>
      </c>
      <c r="G128" s="6" t="s">
        <v>10</v>
      </c>
    </row>
    <row r="129" spans="1:7" ht="16.5" thickTop="1" thickBot="1" x14ac:dyDescent="0.3">
      <c r="A129" s="25">
        <v>2</v>
      </c>
      <c r="B129" s="31" t="s">
        <v>157</v>
      </c>
      <c r="C129" s="25"/>
      <c r="D129" s="25"/>
      <c r="E129" s="43">
        <v>993098</v>
      </c>
      <c r="F129" s="25"/>
      <c r="G129" s="25"/>
    </row>
    <row r="130" spans="1:7" ht="16.5" hidden="1" thickTop="1" thickBot="1" x14ac:dyDescent="0.3">
      <c r="A130" s="7" t="s">
        <v>159</v>
      </c>
      <c r="B130" s="7" t="s">
        <v>160</v>
      </c>
      <c r="C130" s="8" t="s">
        <v>25</v>
      </c>
      <c r="D130" s="8" t="s">
        <v>25</v>
      </c>
      <c r="E130" s="13">
        <v>2058900</v>
      </c>
      <c r="F130" s="7" t="s">
        <v>9</v>
      </c>
      <c r="G130" s="10" t="s">
        <v>10</v>
      </c>
    </row>
    <row r="131" spans="1:7" ht="16.5" thickTop="1" thickBot="1" x14ac:dyDescent="0.3">
      <c r="A131" s="25">
        <v>2</v>
      </c>
      <c r="B131" s="31" t="s">
        <v>160</v>
      </c>
      <c r="C131" s="25"/>
      <c r="D131" s="25"/>
      <c r="E131" s="43">
        <v>2058900</v>
      </c>
      <c r="F131" s="25"/>
      <c r="G131" s="25"/>
    </row>
    <row r="132" spans="1:7" ht="16.5" hidden="1" thickTop="1" thickBot="1" x14ac:dyDescent="0.3">
      <c r="A132" s="3" t="s">
        <v>161</v>
      </c>
      <c r="B132" s="3" t="s">
        <v>162</v>
      </c>
      <c r="C132" s="4" t="s">
        <v>163</v>
      </c>
      <c r="D132" s="4" t="s">
        <v>163</v>
      </c>
      <c r="E132" s="12">
        <v>2621591</v>
      </c>
      <c r="F132" s="3" t="s">
        <v>9</v>
      </c>
      <c r="G132" s="6" t="s">
        <v>10</v>
      </c>
    </row>
    <row r="133" spans="1:7" ht="16.5" thickTop="1" thickBot="1" x14ac:dyDescent="0.3">
      <c r="A133" s="25">
        <v>2</v>
      </c>
      <c r="B133" s="31" t="s">
        <v>162</v>
      </c>
      <c r="C133" s="25"/>
      <c r="D133" s="25"/>
      <c r="E133" s="43">
        <v>2621591</v>
      </c>
      <c r="F133" s="25"/>
      <c r="G133" s="25"/>
    </row>
    <row r="134" spans="1:7" ht="16.5" hidden="1" thickTop="1" thickBot="1" x14ac:dyDescent="0.3">
      <c r="A134" s="7" t="s">
        <v>164</v>
      </c>
      <c r="B134" s="7" t="s">
        <v>165</v>
      </c>
      <c r="C134" s="8" t="s">
        <v>166</v>
      </c>
      <c r="D134" s="8" t="s">
        <v>166</v>
      </c>
      <c r="E134" s="13">
        <v>3661366</v>
      </c>
      <c r="F134" s="7" t="s">
        <v>9</v>
      </c>
      <c r="G134" s="10" t="s">
        <v>10</v>
      </c>
    </row>
    <row r="135" spans="1:7" ht="16.5" thickTop="1" thickBot="1" x14ac:dyDescent="0.3">
      <c r="A135" s="25">
        <v>2</v>
      </c>
      <c r="B135" s="31" t="s">
        <v>165</v>
      </c>
      <c r="C135" s="25"/>
      <c r="D135" s="25"/>
      <c r="E135" s="43">
        <v>3661366</v>
      </c>
      <c r="F135" s="25"/>
      <c r="G135" s="25"/>
    </row>
    <row r="136" spans="1:7" ht="16.5" hidden="1" thickTop="1" thickBot="1" x14ac:dyDescent="0.3">
      <c r="A136" s="3" t="s">
        <v>167</v>
      </c>
      <c r="B136" s="3" t="s">
        <v>168</v>
      </c>
      <c r="C136" s="4" t="s">
        <v>49</v>
      </c>
      <c r="D136" s="4" t="s">
        <v>49</v>
      </c>
      <c r="E136" s="12">
        <v>2490000</v>
      </c>
      <c r="F136" s="3" t="s">
        <v>9</v>
      </c>
      <c r="G136" s="6" t="s">
        <v>10</v>
      </c>
    </row>
    <row r="137" spans="1:7" ht="16.5" thickTop="1" thickBot="1" x14ac:dyDescent="0.3">
      <c r="A137" s="25">
        <v>2</v>
      </c>
      <c r="B137" s="31" t="s">
        <v>168</v>
      </c>
      <c r="C137" s="25"/>
      <c r="D137" s="25"/>
      <c r="E137" s="43">
        <v>2490000</v>
      </c>
      <c r="F137" s="25"/>
      <c r="G137" s="25"/>
    </row>
    <row r="138" spans="1:7" ht="16.5" hidden="1" thickTop="1" thickBot="1" x14ac:dyDescent="0.3">
      <c r="A138" s="7" t="s">
        <v>169</v>
      </c>
      <c r="B138" s="7" t="s">
        <v>170</v>
      </c>
      <c r="C138" s="8" t="s">
        <v>171</v>
      </c>
      <c r="D138" s="8" t="s">
        <v>171</v>
      </c>
      <c r="E138" s="13">
        <v>1383327</v>
      </c>
      <c r="F138" s="7" t="s">
        <v>9</v>
      </c>
      <c r="G138" s="10" t="s">
        <v>10</v>
      </c>
    </row>
    <row r="139" spans="1:7" ht="16.5" thickTop="1" thickBot="1" x14ac:dyDescent="0.3">
      <c r="A139" s="25">
        <v>2</v>
      </c>
      <c r="B139" s="31" t="s">
        <v>170</v>
      </c>
      <c r="C139" s="25"/>
      <c r="D139" s="25"/>
      <c r="E139" s="43">
        <v>1383327</v>
      </c>
      <c r="F139" s="25"/>
      <c r="G139" s="25"/>
    </row>
    <row r="140" spans="1:7" ht="16.5" hidden="1" thickTop="1" thickBot="1" x14ac:dyDescent="0.3">
      <c r="A140" s="3" t="s">
        <v>172</v>
      </c>
      <c r="B140" s="3" t="s">
        <v>173</v>
      </c>
      <c r="C140" s="4" t="s">
        <v>124</v>
      </c>
      <c r="D140" s="4" t="s">
        <v>124</v>
      </c>
      <c r="E140" s="12">
        <v>770200</v>
      </c>
      <c r="F140" s="3" t="s">
        <v>9</v>
      </c>
      <c r="G140" s="6" t="s">
        <v>10</v>
      </c>
    </row>
    <row r="141" spans="1:7" ht="16.5" thickTop="1" thickBot="1" x14ac:dyDescent="0.3">
      <c r="A141" s="25">
        <v>2</v>
      </c>
      <c r="B141" s="31" t="s">
        <v>173</v>
      </c>
      <c r="C141" s="25"/>
      <c r="D141" s="25"/>
      <c r="E141" s="43">
        <v>770200</v>
      </c>
      <c r="F141" s="25"/>
      <c r="G141" s="25"/>
    </row>
    <row r="142" spans="1:7" ht="16.5" hidden="1" thickTop="1" thickBot="1" x14ac:dyDescent="0.3">
      <c r="A142" s="7" t="s">
        <v>174</v>
      </c>
      <c r="B142" s="7" t="s">
        <v>175</v>
      </c>
      <c r="C142" s="8" t="s">
        <v>176</v>
      </c>
      <c r="D142" s="8" t="s">
        <v>176</v>
      </c>
      <c r="E142" s="13">
        <v>4209675</v>
      </c>
      <c r="F142" s="7" t="s">
        <v>9</v>
      </c>
      <c r="G142" s="10" t="s">
        <v>10</v>
      </c>
    </row>
    <row r="143" spans="1:7" ht="15.75" thickTop="1" x14ac:dyDescent="0.25">
      <c r="A143" s="25">
        <v>2</v>
      </c>
      <c r="B143" s="31" t="s">
        <v>175</v>
      </c>
      <c r="C143" s="25"/>
      <c r="D143" s="25"/>
      <c r="E143" s="43">
        <v>4209675</v>
      </c>
      <c r="F143" s="25"/>
      <c r="G143" s="25"/>
    </row>
    <row r="144" spans="1:7" ht="15.75" hidden="1" thickTop="1" x14ac:dyDescent="0.25">
      <c r="A144" s="3" t="s">
        <v>177</v>
      </c>
      <c r="B144" s="3" t="s">
        <v>178</v>
      </c>
      <c r="C144" s="4" t="s">
        <v>13</v>
      </c>
      <c r="D144" s="4" t="s">
        <v>13</v>
      </c>
      <c r="E144" s="12">
        <v>86200</v>
      </c>
      <c r="F144" s="3" t="s">
        <v>9</v>
      </c>
      <c r="G144" s="6" t="s">
        <v>10</v>
      </c>
    </row>
    <row r="145" spans="1:7" x14ac:dyDescent="0.25">
      <c r="A145">
        <v>2</v>
      </c>
      <c r="B145" s="15" t="s">
        <v>178</v>
      </c>
      <c r="E145" s="16">
        <v>86200</v>
      </c>
    </row>
    <row r="146" spans="1:7" hidden="1" x14ac:dyDescent="0.25">
      <c r="A146" s="27" t="s">
        <v>179</v>
      </c>
      <c r="B146" s="27" t="s">
        <v>180</v>
      </c>
      <c r="C146" s="37" t="s">
        <v>13</v>
      </c>
      <c r="D146" s="37" t="s">
        <v>13</v>
      </c>
      <c r="E146" s="44">
        <v>86200</v>
      </c>
      <c r="F146" s="27" t="s">
        <v>9</v>
      </c>
      <c r="G146" s="48" t="s">
        <v>10</v>
      </c>
    </row>
    <row r="147" spans="1:7" x14ac:dyDescent="0.25">
      <c r="A147">
        <v>2</v>
      </c>
      <c r="B147" s="15" t="s">
        <v>180</v>
      </c>
      <c r="E147" s="16">
        <v>86200</v>
      </c>
    </row>
    <row r="148" spans="1:7" hidden="1" x14ac:dyDescent="0.25">
      <c r="A148" s="26" t="s">
        <v>181</v>
      </c>
      <c r="B148" s="26" t="s">
        <v>182</v>
      </c>
      <c r="C148" s="34" t="s">
        <v>183</v>
      </c>
      <c r="D148" s="34" t="s">
        <v>183</v>
      </c>
      <c r="E148" s="41">
        <v>2300000</v>
      </c>
      <c r="F148" s="26" t="s">
        <v>98</v>
      </c>
      <c r="G148" s="47" t="s">
        <v>99</v>
      </c>
    </row>
    <row r="149" spans="1:7" x14ac:dyDescent="0.25">
      <c r="B149" s="29" t="s">
        <v>182</v>
      </c>
      <c r="C149" s="35">
        <v>2300000</v>
      </c>
      <c r="D149" s="35">
        <v>2300000</v>
      </c>
      <c r="E149" s="35">
        <v>2300000</v>
      </c>
    </row>
    <row r="150" spans="1:7" ht="28.5" hidden="1" x14ac:dyDescent="0.25">
      <c r="A150" s="27" t="s">
        <v>184</v>
      </c>
      <c r="B150" s="27" t="s">
        <v>185</v>
      </c>
      <c r="C150" s="37" t="s">
        <v>186</v>
      </c>
      <c r="D150" s="37" t="s">
        <v>186</v>
      </c>
      <c r="E150" s="44"/>
      <c r="F150" s="27" t="s">
        <v>187</v>
      </c>
      <c r="G150" s="48" t="s">
        <v>10</v>
      </c>
    </row>
    <row r="151" spans="1:7" hidden="1" x14ac:dyDescent="0.25">
      <c r="A151" s="26" t="s">
        <v>188</v>
      </c>
      <c r="B151" s="26" t="s">
        <v>189</v>
      </c>
      <c r="C151" s="34" t="s">
        <v>190</v>
      </c>
      <c r="D151" s="34" t="s">
        <v>190</v>
      </c>
      <c r="E151" s="41">
        <v>791600</v>
      </c>
      <c r="F151" s="26" t="s">
        <v>98</v>
      </c>
      <c r="G151" s="47" t="s">
        <v>99</v>
      </c>
    </row>
    <row r="152" spans="1:7" x14ac:dyDescent="0.25">
      <c r="B152" s="29" t="s">
        <v>189</v>
      </c>
      <c r="C152" s="35">
        <v>791600</v>
      </c>
      <c r="D152" s="35">
        <v>791600</v>
      </c>
      <c r="E152" s="35">
        <v>791600</v>
      </c>
    </row>
    <row r="153" spans="1:7" hidden="1" x14ac:dyDescent="0.25">
      <c r="A153" s="27" t="s">
        <v>191</v>
      </c>
      <c r="B153" s="27" t="s">
        <v>192</v>
      </c>
      <c r="C153" s="37" t="s">
        <v>49</v>
      </c>
      <c r="D153" s="37" t="s">
        <v>49</v>
      </c>
      <c r="E153" s="44">
        <v>2490000</v>
      </c>
      <c r="F153" s="27" t="s">
        <v>9</v>
      </c>
      <c r="G153" s="48" t="s">
        <v>10</v>
      </c>
    </row>
    <row r="154" spans="1:7" x14ac:dyDescent="0.25">
      <c r="A154">
        <v>3</v>
      </c>
      <c r="B154" s="18" t="s">
        <v>192</v>
      </c>
      <c r="C154" s="18"/>
      <c r="D154" s="18"/>
      <c r="E154" s="19">
        <v>2490000</v>
      </c>
    </row>
    <row r="155" spans="1:7" hidden="1" x14ac:dyDescent="0.25">
      <c r="A155" s="26" t="s">
        <v>193</v>
      </c>
      <c r="B155" s="26" t="s">
        <v>194</v>
      </c>
      <c r="C155" s="34" t="s">
        <v>195</v>
      </c>
      <c r="D155" s="34" t="s">
        <v>195</v>
      </c>
      <c r="E155" s="41">
        <v>1037297</v>
      </c>
      <c r="F155" s="26" t="s">
        <v>9</v>
      </c>
      <c r="G155" s="46" t="s">
        <v>10</v>
      </c>
    </row>
    <row r="156" spans="1:7" x14ac:dyDescent="0.25">
      <c r="A156">
        <v>3</v>
      </c>
      <c r="B156" s="18" t="s">
        <v>194</v>
      </c>
      <c r="C156" s="18"/>
      <c r="D156" s="18"/>
      <c r="E156" s="19">
        <v>1037297</v>
      </c>
    </row>
    <row r="157" spans="1:7" hidden="1" x14ac:dyDescent="0.25">
      <c r="A157" s="27" t="s">
        <v>196</v>
      </c>
      <c r="B157" s="27" t="s">
        <v>197</v>
      </c>
      <c r="C157" s="37" t="s">
        <v>49</v>
      </c>
      <c r="D157" s="37" t="s">
        <v>49</v>
      </c>
      <c r="E157" s="44">
        <v>2490000</v>
      </c>
      <c r="F157" s="27" t="s">
        <v>9</v>
      </c>
      <c r="G157" s="48" t="s">
        <v>10</v>
      </c>
    </row>
    <row r="158" spans="1:7" x14ac:dyDescent="0.25">
      <c r="A158">
        <v>3</v>
      </c>
      <c r="B158" s="18" t="s">
        <v>197</v>
      </c>
      <c r="C158" s="18"/>
      <c r="D158" s="18"/>
      <c r="E158" s="19">
        <v>2490000</v>
      </c>
    </row>
    <row r="159" spans="1:7" hidden="1" x14ac:dyDescent="0.25">
      <c r="A159" s="26" t="s">
        <v>198</v>
      </c>
      <c r="B159" s="26" t="s">
        <v>199</v>
      </c>
      <c r="C159" s="34" t="s">
        <v>124</v>
      </c>
      <c r="D159" s="34" t="s">
        <v>124</v>
      </c>
      <c r="E159" s="41">
        <v>770200</v>
      </c>
      <c r="F159" s="26" t="s">
        <v>9</v>
      </c>
      <c r="G159" s="46" t="s">
        <v>10</v>
      </c>
    </row>
    <row r="160" spans="1:7" x14ac:dyDescent="0.25">
      <c r="A160">
        <v>3</v>
      </c>
      <c r="B160" s="18" t="s">
        <v>199</v>
      </c>
      <c r="C160" s="18"/>
      <c r="D160" s="18"/>
      <c r="E160" s="19">
        <v>770200</v>
      </c>
    </row>
    <row r="161" spans="1:7" hidden="1" x14ac:dyDescent="0.25">
      <c r="A161" s="27" t="s">
        <v>200</v>
      </c>
      <c r="B161" s="27" t="s">
        <v>201</v>
      </c>
      <c r="C161" s="37" t="s">
        <v>202</v>
      </c>
      <c r="D161" s="37" t="s">
        <v>202</v>
      </c>
      <c r="E161" s="44">
        <v>1148975</v>
      </c>
      <c r="F161" s="27" t="s">
        <v>9</v>
      </c>
      <c r="G161" s="48" t="s">
        <v>10</v>
      </c>
    </row>
    <row r="162" spans="1:7" x14ac:dyDescent="0.25">
      <c r="A162">
        <v>3</v>
      </c>
      <c r="B162" s="18" t="s">
        <v>201</v>
      </c>
      <c r="C162" s="18"/>
      <c r="D162" s="18"/>
      <c r="E162" s="19">
        <v>1148975</v>
      </c>
    </row>
    <row r="163" spans="1:7" hidden="1" x14ac:dyDescent="0.25">
      <c r="A163" s="26" t="s">
        <v>203</v>
      </c>
      <c r="B163" s="26" t="s">
        <v>204</v>
      </c>
      <c r="C163" s="34" t="s">
        <v>13</v>
      </c>
      <c r="D163" s="34" t="s">
        <v>13</v>
      </c>
      <c r="E163" s="41">
        <v>86200</v>
      </c>
      <c r="F163" s="26" t="s">
        <v>9</v>
      </c>
      <c r="G163" s="46" t="s">
        <v>10</v>
      </c>
    </row>
    <row r="164" spans="1:7" x14ac:dyDescent="0.25">
      <c r="A164">
        <v>3</v>
      </c>
      <c r="B164" s="18" t="s">
        <v>204</v>
      </c>
      <c r="C164" s="18"/>
      <c r="D164" s="18"/>
      <c r="E164" s="19">
        <v>86200</v>
      </c>
    </row>
    <row r="165" spans="1:7" hidden="1" x14ac:dyDescent="0.25">
      <c r="A165" s="27" t="s">
        <v>205</v>
      </c>
      <c r="B165" s="27" t="s">
        <v>206</v>
      </c>
      <c r="C165" s="37" t="s">
        <v>207</v>
      </c>
      <c r="D165" s="37" t="s">
        <v>207</v>
      </c>
      <c r="E165" s="44">
        <v>5706915</v>
      </c>
      <c r="F165" s="27" t="s">
        <v>9</v>
      </c>
      <c r="G165" s="48" t="s">
        <v>10</v>
      </c>
    </row>
    <row r="166" spans="1:7" x14ac:dyDescent="0.25">
      <c r="A166">
        <v>3</v>
      </c>
      <c r="B166" s="18" t="s">
        <v>206</v>
      </c>
      <c r="C166" s="18"/>
      <c r="D166" s="18"/>
      <c r="E166" s="19">
        <v>5078915</v>
      </c>
    </row>
    <row r="167" spans="1:7" hidden="1" x14ac:dyDescent="0.25">
      <c r="A167" s="26" t="s">
        <v>208</v>
      </c>
      <c r="B167" s="26" t="s">
        <v>209</v>
      </c>
      <c r="C167" s="34" t="s">
        <v>134</v>
      </c>
      <c r="D167" s="34" t="s">
        <v>134</v>
      </c>
      <c r="E167" s="41">
        <v>782318</v>
      </c>
      <c r="F167" s="26" t="s">
        <v>9</v>
      </c>
      <c r="G167" s="46" t="s">
        <v>10</v>
      </c>
    </row>
    <row r="168" spans="1:7" x14ac:dyDescent="0.25">
      <c r="A168">
        <v>3</v>
      </c>
      <c r="B168" s="18" t="s">
        <v>209</v>
      </c>
      <c r="C168" s="18"/>
      <c r="D168" s="18"/>
      <c r="E168" s="19">
        <v>782318</v>
      </c>
    </row>
    <row r="169" spans="1:7" hidden="1" x14ac:dyDescent="0.25">
      <c r="A169" s="27" t="s">
        <v>210</v>
      </c>
      <c r="B169" s="27" t="s">
        <v>211</v>
      </c>
      <c r="C169" s="37" t="s">
        <v>124</v>
      </c>
      <c r="D169" s="37" t="s">
        <v>124</v>
      </c>
      <c r="E169" s="44">
        <v>770200</v>
      </c>
      <c r="F169" s="27" t="s">
        <v>9</v>
      </c>
      <c r="G169" s="48" t="s">
        <v>10</v>
      </c>
    </row>
    <row r="170" spans="1:7" x14ac:dyDescent="0.25">
      <c r="A170">
        <v>3</v>
      </c>
      <c r="B170" s="18" t="s">
        <v>211</v>
      </c>
      <c r="C170" s="18"/>
      <c r="D170" s="18"/>
      <c r="E170" s="19">
        <v>770200</v>
      </c>
    </row>
    <row r="171" spans="1:7" hidden="1" x14ac:dyDescent="0.25">
      <c r="A171" s="26" t="s">
        <v>212</v>
      </c>
      <c r="B171" s="26" t="s">
        <v>213</v>
      </c>
      <c r="C171" s="34" t="s">
        <v>49</v>
      </c>
      <c r="D171" s="34" t="s">
        <v>49</v>
      </c>
      <c r="E171" s="41">
        <v>2490000</v>
      </c>
      <c r="F171" s="26" t="s">
        <v>9</v>
      </c>
      <c r="G171" s="46" t="s">
        <v>10</v>
      </c>
    </row>
    <row r="172" spans="1:7" x14ac:dyDescent="0.25">
      <c r="A172">
        <v>3</v>
      </c>
      <c r="B172" s="18" t="s">
        <v>213</v>
      </c>
      <c r="C172" s="18"/>
      <c r="D172" s="18"/>
      <c r="E172" s="19">
        <v>2490000</v>
      </c>
    </row>
    <row r="173" spans="1:7" hidden="1" x14ac:dyDescent="0.25">
      <c r="A173" s="27" t="s">
        <v>214</v>
      </c>
      <c r="B173" s="27" t="s">
        <v>215</v>
      </c>
      <c r="C173" s="37" t="s">
        <v>216</v>
      </c>
      <c r="D173" s="37" t="s">
        <v>216</v>
      </c>
      <c r="E173" s="44">
        <v>1056206</v>
      </c>
      <c r="F173" s="27" t="s">
        <v>9</v>
      </c>
      <c r="G173" s="48" t="s">
        <v>10</v>
      </c>
    </row>
    <row r="174" spans="1:7" x14ac:dyDescent="0.25">
      <c r="A174">
        <v>3</v>
      </c>
      <c r="B174" s="18" t="s">
        <v>215</v>
      </c>
      <c r="C174" s="18"/>
      <c r="D174" s="18"/>
      <c r="E174" s="19">
        <v>1056206</v>
      </c>
    </row>
    <row r="175" spans="1:7" hidden="1" x14ac:dyDescent="0.25">
      <c r="A175" s="26" t="s">
        <v>217</v>
      </c>
      <c r="B175" s="26" t="s">
        <v>218</v>
      </c>
      <c r="C175" s="34" t="s">
        <v>219</v>
      </c>
      <c r="D175" s="34" t="s">
        <v>219</v>
      </c>
      <c r="E175" s="41">
        <v>1063270</v>
      </c>
      <c r="F175" s="26" t="s">
        <v>9</v>
      </c>
      <c r="G175" s="46" t="s">
        <v>10</v>
      </c>
    </row>
    <row r="176" spans="1:7" x14ac:dyDescent="0.25">
      <c r="A176">
        <v>3</v>
      </c>
      <c r="B176" s="18" t="s">
        <v>218</v>
      </c>
      <c r="C176" s="18"/>
      <c r="D176" s="18"/>
      <c r="E176" s="19">
        <v>1063270</v>
      </c>
    </row>
    <row r="177" spans="1:7" hidden="1" x14ac:dyDescent="0.25">
      <c r="A177" s="27" t="s">
        <v>220</v>
      </c>
      <c r="B177" s="27" t="s">
        <v>221</v>
      </c>
      <c r="C177" s="37" t="s">
        <v>60</v>
      </c>
      <c r="D177" s="37" t="s">
        <v>60</v>
      </c>
      <c r="E177" s="44">
        <v>2248900</v>
      </c>
      <c r="F177" s="27" t="s">
        <v>9</v>
      </c>
      <c r="G177" s="48" t="s">
        <v>10</v>
      </c>
    </row>
    <row r="178" spans="1:7" x14ac:dyDescent="0.25">
      <c r="A178">
        <v>3</v>
      </c>
      <c r="B178" s="18" t="s">
        <v>221</v>
      </c>
      <c r="C178" s="18"/>
      <c r="D178" s="18"/>
      <c r="E178" s="19">
        <v>2248900</v>
      </c>
    </row>
    <row r="179" spans="1:7" hidden="1" x14ac:dyDescent="0.25">
      <c r="A179" s="26" t="s">
        <v>222</v>
      </c>
      <c r="B179" s="26" t="s">
        <v>223</v>
      </c>
      <c r="C179" s="34" t="s">
        <v>224</v>
      </c>
      <c r="D179" s="34" t="s">
        <v>224</v>
      </c>
      <c r="E179" s="41">
        <v>29950808</v>
      </c>
      <c r="F179" s="26" t="s">
        <v>98</v>
      </c>
      <c r="G179" s="47" t="s">
        <v>99</v>
      </c>
    </row>
    <row r="180" spans="1:7" x14ac:dyDescent="0.25">
      <c r="B180" s="29" t="s">
        <v>223</v>
      </c>
      <c r="C180" s="35">
        <v>29950808</v>
      </c>
      <c r="D180" s="35">
        <v>29950808</v>
      </c>
      <c r="E180" s="35">
        <v>29950808</v>
      </c>
    </row>
    <row r="181" spans="1:7" hidden="1" x14ac:dyDescent="0.25">
      <c r="A181" s="27" t="s">
        <v>225</v>
      </c>
      <c r="B181" s="27" t="s">
        <v>226</v>
      </c>
      <c r="C181" s="37" t="s">
        <v>227</v>
      </c>
      <c r="D181" s="37" t="s">
        <v>227</v>
      </c>
      <c r="E181" s="44">
        <v>8835943</v>
      </c>
      <c r="F181" s="27" t="s">
        <v>9</v>
      </c>
      <c r="G181" s="48" t="s">
        <v>10</v>
      </c>
    </row>
    <row r="182" spans="1:7" x14ac:dyDescent="0.25">
      <c r="A182">
        <v>3</v>
      </c>
      <c r="B182" s="18" t="s">
        <v>226</v>
      </c>
      <c r="C182" s="18"/>
      <c r="D182" s="18"/>
      <c r="E182" s="19">
        <v>8835943</v>
      </c>
    </row>
    <row r="183" spans="1:7" hidden="1" x14ac:dyDescent="0.25">
      <c r="A183" s="26" t="s">
        <v>228</v>
      </c>
      <c r="B183" s="26" t="s">
        <v>229</v>
      </c>
      <c r="C183" s="34" t="s">
        <v>230</v>
      </c>
      <c r="D183" s="34" t="s">
        <v>230</v>
      </c>
      <c r="E183" s="41">
        <v>75700</v>
      </c>
      <c r="F183" s="26" t="s">
        <v>98</v>
      </c>
      <c r="G183" s="47" t="s">
        <v>99</v>
      </c>
    </row>
    <row r="184" spans="1:7" x14ac:dyDescent="0.25">
      <c r="B184" s="29" t="s">
        <v>229</v>
      </c>
      <c r="C184" s="35">
        <v>75700</v>
      </c>
      <c r="D184" s="35">
        <v>75700</v>
      </c>
      <c r="E184" s="35">
        <v>75700</v>
      </c>
    </row>
    <row r="185" spans="1:7" hidden="1" x14ac:dyDescent="0.25">
      <c r="A185" s="27" t="s">
        <v>231</v>
      </c>
      <c r="B185" s="27" t="s">
        <v>232</v>
      </c>
      <c r="C185" s="37" t="s">
        <v>233</v>
      </c>
      <c r="D185" s="37" t="s">
        <v>233</v>
      </c>
      <c r="E185" s="44">
        <v>5357252</v>
      </c>
      <c r="F185" s="27" t="s">
        <v>9</v>
      </c>
      <c r="G185" s="48" t="s">
        <v>10</v>
      </c>
    </row>
    <row r="186" spans="1:7" x14ac:dyDescent="0.25">
      <c r="A186">
        <v>3</v>
      </c>
      <c r="B186" s="18" t="s">
        <v>232</v>
      </c>
      <c r="C186" s="18"/>
      <c r="D186" s="18"/>
      <c r="E186" s="19">
        <v>5357252</v>
      </c>
    </row>
    <row r="187" spans="1:7" hidden="1" x14ac:dyDescent="0.25">
      <c r="A187" s="26" t="s">
        <v>234</v>
      </c>
      <c r="B187" s="26" t="s">
        <v>235</v>
      </c>
      <c r="C187" s="34" t="s">
        <v>60</v>
      </c>
      <c r="D187" s="34" t="s">
        <v>60</v>
      </c>
      <c r="E187" s="41">
        <v>2248900</v>
      </c>
      <c r="F187" s="26" t="s">
        <v>9</v>
      </c>
      <c r="G187" s="46" t="s">
        <v>10</v>
      </c>
    </row>
    <row r="188" spans="1:7" x14ac:dyDescent="0.25">
      <c r="A188">
        <v>3</v>
      </c>
      <c r="B188" s="18" t="s">
        <v>235</v>
      </c>
      <c r="C188" s="18"/>
      <c r="D188" s="18"/>
      <c r="E188" s="19">
        <v>2248900</v>
      </c>
    </row>
    <row r="189" spans="1:7" hidden="1" x14ac:dyDescent="0.25">
      <c r="A189" s="27" t="s">
        <v>236</v>
      </c>
      <c r="B189" s="27" t="s">
        <v>237</v>
      </c>
      <c r="C189" s="37" t="s">
        <v>238</v>
      </c>
      <c r="D189" s="37" t="s">
        <v>238</v>
      </c>
      <c r="E189" s="44">
        <v>1094615</v>
      </c>
      <c r="F189" s="27" t="s">
        <v>9</v>
      </c>
      <c r="G189" s="48" t="s">
        <v>10</v>
      </c>
    </row>
    <row r="190" spans="1:7" x14ac:dyDescent="0.25">
      <c r="A190">
        <v>3</v>
      </c>
      <c r="B190" s="18" t="s">
        <v>237</v>
      </c>
      <c r="C190" s="18"/>
      <c r="D190" s="18"/>
      <c r="E190" s="19">
        <v>1094615</v>
      </c>
    </row>
    <row r="191" spans="1:7" hidden="1" x14ac:dyDescent="0.25">
      <c r="A191" s="26" t="s">
        <v>239</v>
      </c>
      <c r="B191" s="26" t="s">
        <v>240</v>
      </c>
      <c r="C191" s="34" t="s">
        <v>60</v>
      </c>
      <c r="D191" s="34" t="s">
        <v>60</v>
      </c>
      <c r="E191" s="41">
        <v>2248900</v>
      </c>
      <c r="F191" s="26" t="s">
        <v>9</v>
      </c>
      <c r="G191" s="46" t="s">
        <v>10</v>
      </c>
    </row>
    <row r="192" spans="1:7" x14ac:dyDescent="0.25">
      <c r="A192">
        <v>3</v>
      </c>
      <c r="B192" s="18" t="s">
        <v>240</v>
      </c>
      <c r="C192" s="18"/>
      <c r="D192" s="18"/>
      <c r="E192" s="19">
        <v>2248900</v>
      </c>
    </row>
    <row r="193" spans="1:7" hidden="1" x14ac:dyDescent="0.25">
      <c r="A193" s="27" t="s">
        <v>241</v>
      </c>
      <c r="B193" s="27" t="s">
        <v>242</v>
      </c>
      <c r="C193" s="37" t="s">
        <v>243</v>
      </c>
      <c r="D193" s="37" t="s">
        <v>243</v>
      </c>
      <c r="E193" s="44">
        <v>1882866</v>
      </c>
      <c r="F193" s="27" t="s">
        <v>9</v>
      </c>
      <c r="G193" s="48" t="s">
        <v>10</v>
      </c>
    </row>
    <row r="194" spans="1:7" x14ac:dyDescent="0.25">
      <c r="A194">
        <v>3</v>
      </c>
      <c r="B194" s="18" t="s">
        <v>242</v>
      </c>
      <c r="C194" s="18"/>
      <c r="D194" s="18"/>
      <c r="E194" s="19">
        <v>1882866</v>
      </c>
    </row>
    <row r="195" spans="1:7" hidden="1" x14ac:dyDescent="0.25">
      <c r="A195" s="26" t="s">
        <v>244</v>
      </c>
      <c r="B195" s="26" t="s">
        <v>245</v>
      </c>
      <c r="C195" s="34" t="s">
        <v>60</v>
      </c>
      <c r="D195" s="34" t="s">
        <v>60</v>
      </c>
      <c r="E195" s="41">
        <v>2248900</v>
      </c>
      <c r="F195" s="26" t="s">
        <v>9</v>
      </c>
      <c r="G195" s="46" t="s">
        <v>10</v>
      </c>
    </row>
    <row r="196" spans="1:7" x14ac:dyDescent="0.25">
      <c r="A196">
        <v>3</v>
      </c>
      <c r="B196" s="18" t="s">
        <v>245</v>
      </c>
      <c r="C196" s="18"/>
      <c r="D196" s="18"/>
      <c r="E196" s="19">
        <v>2248900</v>
      </c>
    </row>
    <row r="197" spans="1:7" hidden="1" x14ac:dyDescent="0.25">
      <c r="A197" s="27" t="s">
        <v>246</v>
      </c>
      <c r="B197" s="27" t="s">
        <v>247</v>
      </c>
      <c r="C197" s="37" t="s">
        <v>248</v>
      </c>
      <c r="D197" s="37" t="s">
        <v>248</v>
      </c>
      <c r="E197" s="44">
        <v>1984656</v>
      </c>
      <c r="F197" s="27" t="s">
        <v>9</v>
      </c>
      <c r="G197" s="48" t="s">
        <v>10</v>
      </c>
    </row>
    <row r="198" spans="1:7" x14ac:dyDescent="0.25">
      <c r="A198">
        <v>3</v>
      </c>
      <c r="B198" s="18" t="s">
        <v>247</v>
      </c>
      <c r="C198" s="18"/>
      <c r="D198" s="18"/>
      <c r="E198" s="19">
        <v>1984656</v>
      </c>
    </row>
    <row r="199" spans="1:7" hidden="1" x14ac:dyDescent="0.25">
      <c r="A199" s="26" t="s">
        <v>249</v>
      </c>
      <c r="B199" s="26" t="s">
        <v>250</v>
      </c>
      <c r="C199" s="34" t="s">
        <v>251</v>
      </c>
      <c r="D199" s="34" t="s">
        <v>251</v>
      </c>
      <c r="E199" s="41">
        <v>3694870</v>
      </c>
      <c r="F199" s="26" t="s">
        <v>9</v>
      </c>
      <c r="G199" s="46" t="s">
        <v>10</v>
      </c>
    </row>
    <row r="200" spans="1:7" x14ac:dyDescent="0.25">
      <c r="A200">
        <v>3</v>
      </c>
      <c r="B200" s="18" t="s">
        <v>250</v>
      </c>
      <c r="C200" s="18"/>
      <c r="D200" s="18"/>
      <c r="E200" s="19">
        <v>3694870</v>
      </c>
    </row>
    <row r="201" spans="1:7" ht="28.5" hidden="1" x14ac:dyDescent="0.25">
      <c r="A201" s="27" t="s">
        <v>252</v>
      </c>
      <c r="B201" s="27" t="s">
        <v>253</v>
      </c>
      <c r="C201" s="37" t="s">
        <v>254</v>
      </c>
      <c r="D201" s="37" t="s">
        <v>254</v>
      </c>
      <c r="E201" s="44"/>
      <c r="F201" s="27" t="s">
        <v>187</v>
      </c>
      <c r="G201" s="48" t="s">
        <v>10</v>
      </c>
    </row>
    <row r="202" spans="1:7" hidden="1" x14ac:dyDescent="0.25">
      <c r="A202" s="26" t="s">
        <v>255</v>
      </c>
      <c r="B202" s="26" t="s">
        <v>256</v>
      </c>
      <c r="C202" s="34" t="s">
        <v>13</v>
      </c>
      <c r="D202" s="34" t="s">
        <v>13</v>
      </c>
      <c r="E202" s="41">
        <v>86200</v>
      </c>
      <c r="F202" s="26" t="s">
        <v>9</v>
      </c>
      <c r="G202" s="46" t="s">
        <v>10</v>
      </c>
    </row>
    <row r="203" spans="1:7" x14ac:dyDescent="0.25">
      <c r="A203">
        <v>3</v>
      </c>
      <c r="B203" s="18" t="s">
        <v>256</v>
      </c>
      <c r="C203" s="18"/>
      <c r="D203" s="18"/>
      <c r="E203" s="19">
        <v>86200</v>
      </c>
    </row>
    <row r="204" spans="1:7" hidden="1" x14ac:dyDescent="0.25">
      <c r="A204" s="27" t="s">
        <v>257</v>
      </c>
      <c r="B204" s="27" t="s">
        <v>258</v>
      </c>
      <c r="C204" s="37" t="s">
        <v>13</v>
      </c>
      <c r="D204" s="37" t="s">
        <v>13</v>
      </c>
      <c r="E204" s="44">
        <v>86200</v>
      </c>
      <c r="F204" s="27" t="s">
        <v>9</v>
      </c>
      <c r="G204" s="48" t="s">
        <v>10</v>
      </c>
    </row>
    <row r="205" spans="1:7" x14ac:dyDescent="0.25">
      <c r="A205">
        <v>3</v>
      </c>
      <c r="B205" s="18" t="s">
        <v>258</v>
      </c>
      <c r="C205" s="18"/>
      <c r="D205" s="18"/>
      <c r="E205" s="19">
        <v>86200</v>
      </c>
    </row>
    <row r="206" spans="1:7" hidden="1" x14ac:dyDescent="0.25">
      <c r="A206" s="26" t="s">
        <v>259</v>
      </c>
      <c r="B206" s="26" t="s">
        <v>260</v>
      </c>
      <c r="C206" s="34" t="s">
        <v>261</v>
      </c>
      <c r="D206" s="34" t="s">
        <v>261</v>
      </c>
      <c r="E206" s="41">
        <v>201200</v>
      </c>
      <c r="F206" s="26" t="s">
        <v>9</v>
      </c>
      <c r="G206" s="46" t="s">
        <v>10</v>
      </c>
    </row>
    <row r="207" spans="1:7" x14ac:dyDescent="0.25">
      <c r="A207">
        <v>3</v>
      </c>
      <c r="B207" s="18" t="s">
        <v>260</v>
      </c>
      <c r="C207" s="18"/>
      <c r="D207" s="18"/>
      <c r="E207" s="19">
        <v>201200</v>
      </c>
    </row>
    <row r="208" spans="1:7" hidden="1" x14ac:dyDescent="0.25">
      <c r="A208" s="27" t="s">
        <v>262</v>
      </c>
      <c r="B208" s="27" t="s">
        <v>263</v>
      </c>
      <c r="C208" s="37" t="s">
        <v>60</v>
      </c>
      <c r="D208" s="37" t="s">
        <v>60</v>
      </c>
      <c r="E208" s="44">
        <v>2248900</v>
      </c>
      <c r="F208" s="27" t="s">
        <v>9</v>
      </c>
      <c r="G208" s="48" t="s">
        <v>10</v>
      </c>
    </row>
    <row r="209" spans="1:7" x14ac:dyDescent="0.25">
      <c r="A209">
        <v>3</v>
      </c>
      <c r="B209" s="18" t="s">
        <v>263</v>
      </c>
      <c r="C209" s="18"/>
      <c r="D209" s="18"/>
      <c r="E209" s="19">
        <v>2248900</v>
      </c>
    </row>
    <row r="210" spans="1:7" hidden="1" x14ac:dyDescent="0.25">
      <c r="A210" s="26" t="s">
        <v>264</v>
      </c>
      <c r="B210" s="26" t="s">
        <v>265</v>
      </c>
      <c r="C210" s="34" t="s">
        <v>266</v>
      </c>
      <c r="D210" s="34" t="s">
        <v>266</v>
      </c>
      <c r="E210" s="41">
        <v>1336153</v>
      </c>
      <c r="F210" s="26" t="s">
        <v>9</v>
      </c>
      <c r="G210" s="46" t="s">
        <v>10</v>
      </c>
    </row>
    <row r="211" spans="1:7" x14ac:dyDescent="0.25">
      <c r="A211">
        <v>3</v>
      </c>
      <c r="B211" s="18" t="s">
        <v>265</v>
      </c>
      <c r="C211" s="18"/>
      <c r="D211" s="18"/>
      <c r="E211" s="19">
        <v>1336153</v>
      </c>
    </row>
    <row r="212" spans="1:7" hidden="1" x14ac:dyDescent="0.25">
      <c r="A212" s="27" t="s">
        <v>267</v>
      </c>
      <c r="B212" s="27" t="s">
        <v>268</v>
      </c>
      <c r="C212" s="37" t="s">
        <v>60</v>
      </c>
      <c r="D212" s="37" t="s">
        <v>60</v>
      </c>
      <c r="E212" s="44">
        <v>2248900</v>
      </c>
      <c r="F212" s="27" t="s">
        <v>9</v>
      </c>
      <c r="G212" s="48" t="s">
        <v>10</v>
      </c>
    </row>
    <row r="213" spans="1:7" x14ac:dyDescent="0.25">
      <c r="A213">
        <v>3</v>
      </c>
      <c r="B213" s="18" t="s">
        <v>268</v>
      </c>
      <c r="C213" s="18"/>
      <c r="D213" s="18"/>
      <c r="E213" s="19">
        <v>2248900</v>
      </c>
    </row>
    <row r="214" spans="1:7" hidden="1" x14ac:dyDescent="0.25">
      <c r="A214" s="26" t="s">
        <v>269</v>
      </c>
      <c r="B214" s="26" t="s">
        <v>270</v>
      </c>
      <c r="C214" s="34" t="s">
        <v>271</v>
      </c>
      <c r="D214" s="34" t="s">
        <v>271</v>
      </c>
      <c r="E214" s="41">
        <v>959053</v>
      </c>
      <c r="F214" s="26" t="s">
        <v>9</v>
      </c>
      <c r="G214" s="46" t="s">
        <v>10</v>
      </c>
    </row>
    <row r="215" spans="1:7" x14ac:dyDescent="0.25">
      <c r="A215">
        <v>3</v>
      </c>
      <c r="B215" s="18" t="s">
        <v>270</v>
      </c>
      <c r="C215" s="18"/>
      <c r="D215" s="18"/>
      <c r="E215" s="19">
        <v>959053</v>
      </c>
    </row>
    <row r="216" spans="1:7" hidden="1" x14ac:dyDescent="0.25">
      <c r="A216" s="27" t="s">
        <v>272</v>
      </c>
      <c r="B216" s="27" t="s">
        <v>273</v>
      </c>
      <c r="C216" s="37" t="s">
        <v>274</v>
      </c>
      <c r="D216" s="37" t="s">
        <v>274</v>
      </c>
      <c r="E216" s="44">
        <v>2576415</v>
      </c>
      <c r="F216" s="27" t="s">
        <v>9</v>
      </c>
      <c r="G216" s="48" t="s">
        <v>10</v>
      </c>
    </row>
    <row r="217" spans="1:7" x14ac:dyDescent="0.25">
      <c r="A217">
        <v>3</v>
      </c>
      <c r="B217" s="18" t="s">
        <v>273</v>
      </c>
      <c r="C217" s="18"/>
      <c r="D217" s="18"/>
      <c r="E217" s="19">
        <v>2576415</v>
      </c>
    </row>
    <row r="218" spans="1:7" hidden="1" x14ac:dyDescent="0.25">
      <c r="A218" s="26" t="s">
        <v>275</v>
      </c>
      <c r="B218" s="26" t="s">
        <v>276</v>
      </c>
      <c r="C218" s="34" t="s">
        <v>277</v>
      </c>
      <c r="D218" s="34" t="s">
        <v>277</v>
      </c>
      <c r="E218" s="41">
        <v>1089050</v>
      </c>
      <c r="F218" s="26" t="s">
        <v>9</v>
      </c>
      <c r="G218" s="46" t="s">
        <v>10</v>
      </c>
    </row>
    <row r="219" spans="1:7" x14ac:dyDescent="0.25">
      <c r="A219" s="17">
        <v>3</v>
      </c>
      <c r="B219" s="17" t="s">
        <v>276</v>
      </c>
      <c r="C219" s="17"/>
      <c r="D219" s="17"/>
      <c r="E219" s="50">
        <v>1089050</v>
      </c>
      <c r="F219" s="17"/>
      <c r="G219" s="17"/>
    </row>
    <row r="220" spans="1:7" x14ac:dyDescent="0.25">
      <c r="A220" s="17">
        <v>3</v>
      </c>
      <c r="B220" s="17" t="s">
        <v>393</v>
      </c>
      <c r="C220" s="17"/>
      <c r="D220" s="17"/>
      <c r="E220" s="50">
        <v>4716735</v>
      </c>
      <c r="F220" s="17"/>
      <c r="G220" s="17"/>
    </row>
    <row r="221" spans="1:7" x14ac:dyDescent="0.25">
      <c r="A221" s="17">
        <v>3</v>
      </c>
      <c r="B221" s="17" t="s">
        <v>394</v>
      </c>
      <c r="C221" s="17"/>
      <c r="D221" s="17"/>
      <c r="E221" s="50">
        <v>2248900</v>
      </c>
      <c r="F221" s="17"/>
      <c r="G221" s="17"/>
    </row>
    <row r="222" spans="1:7" x14ac:dyDescent="0.25">
      <c r="A222">
        <v>3</v>
      </c>
      <c r="B222" s="64" t="s">
        <v>395</v>
      </c>
      <c r="C222" s="18"/>
      <c r="D222" s="18"/>
      <c r="E222" s="19">
        <v>5141148</v>
      </c>
    </row>
    <row r="223" spans="1:7" hidden="1" x14ac:dyDescent="0.25">
      <c r="A223" s="27" t="s">
        <v>278</v>
      </c>
      <c r="B223" s="27" t="s">
        <v>279</v>
      </c>
      <c r="C223" s="37" t="s">
        <v>280</v>
      </c>
      <c r="D223" s="37" t="s">
        <v>280</v>
      </c>
      <c r="E223" s="44">
        <v>481800</v>
      </c>
      <c r="F223" s="27" t="s">
        <v>9</v>
      </c>
      <c r="G223" s="48" t="s">
        <v>10</v>
      </c>
    </row>
    <row r="224" spans="1:7" x14ac:dyDescent="0.25">
      <c r="A224">
        <v>3</v>
      </c>
      <c r="B224" s="18" t="s">
        <v>279</v>
      </c>
      <c r="C224" s="18"/>
      <c r="D224" s="18"/>
      <c r="E224" s="19">
        <v>481800</v>
      </c>
    </row>
    <row r="225" spans="1:7" hidden="1" x14ac:dyDescent="0.25">
      <c r="A225" s="26" t="s">
        <v>281</v>
      </c>
      <c r="B225" s="26" t="s">
        <v>282</v>
      </c>
      <c r="C225" s="34" t="s">
        <v>283</v>
      </c>
      <c r="D225" s="34" t="s">
        <v>283</v>
      </c>
      <c r="E225" s="41">
        <v>4272744</v>
      </c>
      <c r="F225" s="26" t="s">
        <v>9</v>
      </c>
      <c r="G225" s="46" t="s">
        <v>10</v>
      </c>
    </row>
    <row r="226" spans="1:7" x14ac:dyDescent="0.25">
      <c r="A226">
        <v>3</v>
      </c>
      <c r="B226" s="18" t="s">
        <v>282</v>
      </c>
      <c r="C226" s="18"/>
      <c r="D226" s="18"/>
      <c r="E226" s="19">
        <v>4272744</v>
      </c>
    </row>
    <row r="227" spans="1:7" hidden="1" x14ac:dyDescent="0.25">
      <c r="A227" s="27" t="s">
        <v>284</v>
      </c>
      <c r="B227" s="27" t="s">
        <v>285</v>
      </c>
      <c r="C227" s="37" t="s">
        <v>124</v>
      </c>
      <c r="D227" s="37" t="s">
        <v>124</v>
      </c>
      <c r="E227" s="44">
        <v>770200</v>
      </c>
      <c r="F227" s="27" t="s">
        <v>9</v>
      </c>
      <c r="G227" s="48" t="s">
        <v>10</v>
      </c>
    </row>
    <row r="228" spans="1:7" x14ac:dyDescent="0.25">
      <c r="A228">
        <v>3</v>
      </c>
      <c r="B228" s="18" t="s">
        <v>285</v>
      </c>
      <c r="C228" s="18"/>
      <c r="D228" s="18"/>
      <c r="E228" s="19">
        <v>770200</v>
      </c>
    </row>
    <row r="229" spans="1:7" hidden="1" x14ac:dyDescent="0.25">
      <c r="A229" s="26" t="s">
        <v>286</v>
      </c>
      <c r="B229" s="26" t="s">
        <v>287</v>
      </c>
      <c r="C229" s="34" t="s">
        <v>13</v>
      </c>
      <c r="D229" s="34" t="s">
        <v>13</v>
      </c>
      <c r="E229" s="41">
        <v>86200</v>
      </c>
      <c r="F229" s="26" t="s">
        <v>9</v>
      </c>
      <c r="G229" s="46" t="s">
        <v>10</v>
      </c>
    </row>
    <row r="230" spans="1:7" x14ac:dyDescent="0.25">
      <c r="A230">
        <v>3</v>
      </c>
      <c r="B230" s="18" t="s">
        <v>287</v>
      </c>
      <c r="C230" s="18"/>
      <c r="D230" s="18"/>
      <c r="E230" s="19">
        <v>86200</v>
      </c>
    </row>
    <row r="231" spans="1:7" hidden="1" x14ac:dyDescent="0.25">
      <c r="A231" s="26" t="s">
        <v>312</v>
      </c>
      <c r="B231" s="26" t="s">
        <v>313</v>
      </c>
      <c r="C231" s="34" t="s">
        <v>314</v>
      </c>
      <c r="D231" s="34" t="s">
        <v>314</v>
      </c>
      <c r="E231" s="41">
        <v>2729983</v>
      </c>
      <c r="F231" s="26" t="s">
        <v>98</v>
      </c>
      <c r="G231" s="47" t="s">
        <v>99</v>
      </c>
    </row>
    <row r="232" spans="1:7" x14ac:dyDescent="0.25">
      <c r="B232" s="29" t="s">
        <v>313</v>
      </c>
      <c r="C232" s="35">
        <v>2729983</v>
      </c>
      <c r="D232" s="35">
        <v>2729983</v>
      </c>
      <c r="E232" s="35">
        <v>2729983</v>
      </c>
    </row>
    <row r="233" spans="1:7" hidden="1" x14ac:dyDescent="0.25">
      <c r="A233" s="27" t="s">
        <v>315</v>
      </c>
      <c r="B233" s="27" t="s">
        <v>316</v>
      </c>
      <c r="C233" s="37" t="s">
        <v>60</v>
      </c>
      <c r="D233" s="37" t="s">
        <v>60</v>
      </c>
      <c r="E233" s="44">
        <v>2248900</v>
      </c>
      <c r="F233" s="27" t="s">
        <v>98</v>
      </c>
      <c r="G233" s="49" t="s">
        <v>99</v>
      </c>
    </row>
    <row r="234" spans="1:7" x14ac:dyDescent="0.25">
      <c r="B234" s="29" t="s">
        <v>316</v>
      </c>
      <c r="C234" s="35">
        <v>2248900</v>
      </c>
      <c r="D234" s="35">
        <v>2248900</v>
      </c>
      <c r="E234" s="35">
        <v>2248900</v>
      </c>
    </row>
    <row r="235" spans="1:7" hidden="1" x14ac:dyDescent="0.25">
      <c r="A235" s="26" t="s">
        <v>317</v>
      </c>
      <c r="B235" s="26" t="s">
        <v>318</v>
      </c>
      <c r="C235" s="34" t="s">
        <v>319</v>
      </c>
      <c r="D235" s="34" t="s">
        <v>319</v>
      </c>
      <c r="E235" s="41">
        <v>1226948</v>
      </c>
      <c r="F235" s="26" t="s">
        <v>98</v>
      </c>
      <c r="G235" s="47" t="s">
        <v>99</v>
      </c>
    </row>
    <row r="236" spans="1:7" x14ac:dyDescent="0.25">
      <c r="B236" s="29" t="s">
        <v>318</v>
      </c>
      <c r="C236" s="35">
        <v>1226948</v>
      </c>
      <c r="D236" s="35">
        <v>1226948</v>
      </c>
      <c r="E236" s="35">
        <v>1226948</v>
      </c>
    </row>
    <row r="237" spans="1:7" hidden="1" x14ac:dyDescent="0.25">
      <c r="A237" s="27" t="s">
        <v>320</v>
      </c>
      <c r="B237" s="27" t="s">
        <v>321</v>
      </c>
      <c r="C237" s="37" t="s">
        <v>322</v>
      </c>
      <c r="D237" s="37" t="s">
        <v>322</v>
      </c>
      <c r="E237" s="44">
        <v>7827010</v>
      </c>
      <c r="F237" s="27" t="s">
        <v>98</v>
      </c>
      <c r="G237" s="49" t="s">
        <v>99</v>
      </c>
    </row>
    <row r="238" spans="1:7" x14ac:dyDescent="0.25">
      <c r="B238" s="29" t="s">
        <v>321</v>
      </c>
      <c r="C238" s="35">
        <v>7827010</v>
      </c>
      <c r="D238" s="35">
        <v>7827010</v>
      </c>
      <c r="E238" s="35">
        <v>7827010</v>
      </c>
    </row>
    <row r="239" spans="1:7" hidden="1" x14ac:dyDescent="0.25">
      <c r="A239" s="26" t="s">
        <v>323</v>
      </c>
      <c r="B239" s="26" t="s">
        <v>324</v>
      </c>
      <c r="C239" s="34" t="s">
        <v>230</v>
      </c>
      <c r="D239" s="34" t="s">
        <v>230</v>
      </c>
      <c r="E239" s="41">
        <v>75700</v>
      </c>
      <c r="F239" s="26" t="s">
        <v>98</v>
      </c>
      <c r="G239" s="47" t="s">
        <v>99</v>
      </c>
    </row>
    <row r="240" spans="1:7" x14ac:dyDescent="0.25">
      <c r="B240" s="29" t="s">
        <v>324</v>
      </c>
      <c r="C240" s="35">
        <v>75700</v>
      </c>
      <c r="D240" s="35">
        <v>75700</v>
      </c>
      <c r="E240" s="35">
        <v>75700</v>
      </c>
    </row>
    <row r="241" spans="1:7" hidden="1" x14ac:dyDescent="0.25">
      <c r="A241" s="27" t="s">
        <v>325</v>
      </c>
      <c r="B241" s="27" t="s">
        <v>326</v>
      </c>
      <c r="C241" s="37" t="s">
        <v>327</v>
      </c>
      <c r="D241" s="37" t="s">
        <v>327</v>
      </c>
      <c r="E241" s="44">
        <v>6912861</v>
      </c>
      <c r="F241" s="27" t="s">
        <v>98</v>
      </c>
      <c r="G241" s="49" t="s">
        <v>99</v>
      </c>
    </row>
    <row r="242" spans="1:7" x14ac:dyDescent="0.25">
      <c r="B242" s="20" t="s">
        <v>326</v>
      </c>
      <c r="C242" s="21">
        <v>6912861</v>
      </c>
      <c r="D242" s="21">
        <v>6912861</v>
      </c>
      <c r="E242" s="21">
        <v>6912861</v>
      </c>
    </row>
    <row r="243" spans="1:7" hidden="1" x14ac:dyDescent="0.25">
      <c r="A243" s="26" t="s">
        <v>328</v>
      </c>
      <c r="B243" s="30" t="s">
        <v>329</v>
      </c>
      <c r="C243" s="36" t="s">
        <v>13</v>
      </c>
      <c r="D243" s="36" t="s">
        <v>13</v>
      </c>
      <c r="E243" s="42">
        <v>86200</v>
      </c>
      <c r="F243" s="26" t="s">
        <v>98</v>
      </c>
      <c r="G243" s="47" t="s">
        <v>99</v>
      </c>
    </row>
    <row r="244" spans="1:7" x14ac:dyDescent="0.25">
      <c r="B244" s="20" t="s">
        <v>329</v>
      </c>
      <c r="C244" s="21">
        <v>86200</v>
      </c>
      <c r="D244" s="21">
        <v>86200</v>
      </c>
      <c r="E244" s="21">
        <v>86200</v>
      </c>
    </row>
    <row r="245" spans="1:7" hidden="1" x14ac:dyDescent="0.25">
      <c r="A245" s="27" t="s">
        <v>330</v>
      </c>
      <c r="B245" s="33" t="s">
        <v>331</v>
      </c>
      <c r="C245" s="39" t="s">
        <v>332</v>
      </c>
      <c r="D245" s="39" t="s">
        <v>332</v>
      </c>
      <c r="E245" s="45">
        <v>5124330</v>
      </c>
      <c r="F245" s="27" t="s">
        <v>98</v>
      </c>
      <c r="G245" s="49" t="s">
        <v>99</v>
      </c>
    </row>
    <row r="246" spans="1:7" x14ac:dyDescent="0.25">
      <c r="B246" s="20" t="s">
        <v>331</v>
      </c>
      <c r="C246" s="21">
        <v>5124330</v>
      </c>
      <c r="D246" s="21">
        <v>5124330</v>
      </c>
      <c r="E246" s="21">
        <v>5124330</v>
      </c>
    </row>
    <row r="247" spans="1:7" hidden="1" x14ac:dyDescent="0.25">
      <c r="A247" s="26" t="s">
        <v>333</v>
      </c>
      <c r="B247" s="30" t="s">
        <v>334</v>
      </c>
      <c r="C247" s="36" t="s">
        <v>335</v>
      </c>
      <c r="D247" s="36" t="s">
        <v>335</v>
      </c>
      <c r="E247" s="42">
        <v>3303750</v>
      </c>
      <c r="F247" s="26" t="s">
        <v>98</v>
      </c>
      <c r="G247" s="47" t="s">
        <v>99</v>
      </c>
    </row>
    <row r="248" spans="1:7" x14ac:dyDescent="0.25">
      <c r="B248" s="20" t="s">
        <v>334</v>
      </c>
      <c r="C248" s="21">
        <v>3303750</v>
      </c>
      <c r="D248" s="21">
        <v>3303750</v>
      </c>
      <c r="E248" s="21">
        <v>3303750</v>
      </c>
    </row>
    <row r="249" spans="1:7" hidden="1" x14ac:dyDescent="0.25">
      <c r="A249" s="27" t="s">
        <v>336</v>
      </c>
      <c r="B249" s="33" t="s">
        <v>337</v>
      </c>
      <c r="C249" s="39" t="s">
        <v>338</v>
      </c>
      <c r="D249" s="39" t="s">
        <v>338</v>
      </c>
      <c r="E249" s="45">
        <v>175576</v>
      </c>
      <c r="F249" s="27" t="s">
        <v>98</v>
      </c>
      <c r="G249" s="49" t="s">
        <v>99</v>
      </c>
    </row>
    <row r="250" spans="1:7" x14ac:dyDescent="0.25">
      <c r="B250" s="20" t="s">
        <v>337</v>
      </c>
      <c r="C250" s="21">
        <v>175576</v>
      </c>
      <c r="D250" s="21">
        <v>175576</v>
      </c>
      <c r="E250" s="21">
        <v>175576</v>
      </c>
    </row>
    <row r="251" spans="1:7" hidden="1" x14ac:dyDescent="0.25">
      <c r="A251" s="26" t="s">
        <v>339</v>
      </c>
      <c r="B251" s="30" t="s">
        <v>340</v>
      </c>
      <c r="C251" s="36" t="s">
        <v>341</v>
      </c>
      <c r="D251" s="36" t="s">
        <v>341</v>
      </c>
      <c r="E251" s="42">
        <v>782800</v>
      </c>
      <c r="F251" s="26" t="s">
        <v>98</v>
      </c>
      <c r="G251" s="47" t="s">
        <v>99</v>
      </c>
    </row>
    <row r="252" spans="1:7" x14ac:dyDescent="0.25">
      <c r="B252" s="20" t="s">
        <v>340</v>
      </c>
      <c r="C252" s="21">
        <v>782800</v>
      </c>
      <c r="D252" s="21">
        <v>782800</v>
      </c>
      <c r="E252" s="21">
        <v>782800</v>
      </c>
    </row>
    <row r="253" spans="1:7" hidden="1" x14ac:dyDescent="0.25">
      <c r="A253" s="27" t="s">
        <v>342</v>
      </c>
      <c r="B253" s="33" t="s">
        <v>343</v>
      </c>
      <c r="C253" s="39" t="s">
        <v>344</v>
      </c>
      <c r="D253" s="39" t="s">
        <v>344</v>
      </c>
      <c r="E253" s="45">
        <v>214735</v>
      </c>
      <c r="F253" s="27" t="s">
        <v>98</v>
      </c>
      <c r="G253" s="49" t="s">
        <v>99</v>
      </c>
    </row>
    <row r="254" spans="1:7" x14ac:dyDescent="0.25">
      <c r="B254" s="20" t="s">
        <v>343</v>
      </c>
      <c r="C254" s="21">
        <v>214735</v>
      </c>
      <c r="D254" s="21">
        <v>214735</v>
      </c>
      <c r="E254" s="21">
        <v>214735</v>
      </c>
    </row>
    <row r="255" spans="1:7" hidden="1" x14ac:dyDescent="0.25">
      <c r="A255" s="26" t="s">
        <v>345</v>
      </c>
      <c r="B255" s="30" t="s">
        <v>346</v>
      </c>
      <c r="C255" s="36" t="s">
        <v>347</v>
      </c>
      <c r="D255" s="36" t="s">
        <v>347</v>
      </c>
      <c r="E255" s="42">
        <v>240500</v>
      </c>
      <c r="F255" s="26" t="s">
        <v>98</v>
      </c>
      <c r="G255" s="47" t="s">
        <v>99</v>
      </c>
    </row>
    <row r="256" spans="1:7" x14ac:dyDescent="0.25">
      <c r="B256" s="20" t="s">
        <v>346</v>
      </c>
      <c r="C256" s="21">
        <v>240500</v>
      </c>
      <c r="D256" s="21">
        <v>240500</v>
      </c>
      <c r="E256" s="21">
        <v>240500</v>
      </c>
    </row>
    <row r="257" spans="1:7" hidden="1" x14ac:dyDescent="0.25">
      <c r="A257" s="27" t="s">
        <v>348</v>
      </c>
      <c r="B257" s="33" t="s">
        <v>349</v>
      </c>
      <c r="C257" s="39" t="s">
        <v>290</v>
      </c>
      <c r="D257" s="39" t="s">
        <v>290</v>
      </c>
      <c r="E257" s="45">
        <v>590900</v>
      </c>
      <c r="F257" s="27" t="s">
        <v>98</v>
      </c>
      <c r="G257" s="49" t="s">
        <v>99</v>
      </c>
    </row>
    <row r="258" spans="1:7" x14ac:dyDescent="0.25">
      <c r="B258" s="20" t="s">
        <v>349</v>
      </c>
      <c r="C258" s="21">
        <v>590900</v>
      </c>
      <c r="D258" s="21">
        <v>590900</v>
      </c>
      <c r="E258" s="21">
        <v>590900</v>
      </c>
    </row>
    <row r="259" spans="1:7" hidden="1" x14ac:dyDescent="0.25">
      <c r="A259" s="26" t="s">
        <v>350</v>
      </c>
      <c r="B259" s="30" t="s">
        <v>351</v>
      </c>
      <c r="C259" s="36" t="s">
        <v>49</v>
      </c>
      <c r="D259" s="36" t="s">
        <v>49</v>
      </c>
      <c r="E259" s="42">
        <v>2490000</v>
      </c>
      <c r="F259" s="26" t="s">
        <v>98</v>
      </c>
      <c r="G259" s="47" t="s">
        <v>99</v>
      </c>
    </row>
    <row r="260" spans="1:7" x14ac:dyDescent="0.25">
      <c r="B260" s="20" t="s">
        <v>351</v>
      </c>
      <c r="C260" s="21">
        <v>2490000</v>
      </c>
      <c r="D260" s="21">
        <v>2490000</v>
      </c>
      <c r="E260" s="21">
        <v>2490000</v>
      </c>
    </row>
    <row r="261" spans="1:7" hidden="1" x14ac:dyDescent="0.25">
      <c r="A261" s="27" t="s">
        <v>352</v>
      </c>
      <c r="B261" s="33" t="s">
        <v>353</v>
      </c>
      <c r="C261" s="39" t="s">
        <v>354</v>
      </c>
      <c r="D261" s="39" t="s">
        <v>354</v>
      </c>
      <c r="E261" s="45">
        <v>1910892</v>
      </c>
      <c r="F261" s="27" t="s">
        <v>98</v>
      </c>
      <c r="G261" s="49" t="s">
        <v>99</v>
      </c>
    </row>
    <row r="262" spans="1:7" x14ac:dyDescent="0.25">
      <c r="B262" s="20" t="s">
        <v>353</v>
      </c>
      <c r="C262" s="21">
        <v>1910892</v>
      </c>
      <c r="D262" s="21">
        <v>1910892</v>
      </c>
      <c r="E262" s="21">
        <v>1910892</v>
      </c>
    </row>
    <row r="263" spans="1:7" hidden="1" x14ac:dyDescent="0.25">
      <c r="A263" s="26" t="s">
        <v>355</v>
      </c>
      <c r="B263" s="30" t="s">
        <v>356</v>
      </c>
      <c r="C263" s="36" t="s">
        <v>357</v>
      </c>
      <c r="D263" s="36" t="s">
        <v>357</v>
      </c>
      <c r="E263" s="42">
        <v>1440212</v>
      </c>
      <c r="F263" s="26" t="s">
        <v>98</v>
      </c>
      <c r="G263" s="47" t="s">
        <v>99</v>
      </c>
    </row>
    <row r="264" spans="1:7" x14ac:dyDescent="0.25">
      <c r="B264" s="20" t="s">
        <v>356</v>
      </c>
      <c r="C264" s="21">
        <v>1440212</v>
      </c>
      <c r="D264" s="21">
        <v>1440212</v>
      </c>
      <c r="E264" s="21">
        <v>1440212</v>
      </c>
    </row>
    <row r="265" spans="1:7" hidden="1" x14ac:dyDescent="0.25">
      <c r="A265" s="27" t="s">
        <v>358</v>
      </c>
      <c r="B265" s="33" t="s">
        <v>359</v>
      </c>
      <c r="C265" s="39" t="s">
        <v>360</v>
      </c>
      <c r="D265" s="39" t="s">
        <v>360</v>
      </c>
      <c r="E265" s="45">
        <v>162300</v>
      </c>
      <c r="F265" s="27" t="s">
        <v>98</v>
      </c>
      <c r="G265" s="49" t="s">
        <v>99</v>
      </c>
    </row>
    <row r="266" spans="1:7" x14ac:dyDescent="0.25">
      <c r="B266" s="20" t="s">
        <v>359</v>
      </c>
      <c r="C266" s="21">
        <v>162300</v>
      </c>
      <c r="D266" s="21">
        <v>162300</v>
      </c>
      <c r="E266" s="21">
        <v>162300</v>
      </c>
    </row>
    <row r="267" spans="1:7" hidden="1" x14ac:dyDescent="0.25">
      <c r="A267" s="26" t="s">
        <v>361</v>
      </c>
      <c r="B267" s="30" t="s">
        <v>362</v>
      </c>
      <c r="C267" s="36" t="s">
        <v>363</v>
      </c>
      <c r="D267" s="36" t="s">
        <v>363</v>
      </c>
      <c r="E267" s="42">
        <v>193200</v>
      </c>
      <c r="F267" s="26" t="s">
        <v>98</v>
      </c>
      <c r="G267" s="47" t="s">
        <v>99</v>
      </c>
    </row>
    <row r="268" spans="1:7" x14ac:dyDescent="0.25">
      <c r="B268" s="20" t="s">
        <v>362</v>
      </c>
      <c r="C268" s="21">
        <v>193200</v>
      </c>
      <c r="D268" s="21">
        <v>193200</v>
      </c>
      <c r="E268" s="21">
        <v>193200</v>
      </c>
    </row>
    <row r="269" spans="1:7" hidden="1" x14ac:dyDescent="0.25">
      <c r="A269" s="27" t="s">
        <v>364</v>
      </c>
      <c r="B269" s="33" t="s">
        <v>365</v>
      </c>
      <c r="C269" s="39" t="s">
        <v>366</v>
      </c>
      <c r="D269" s="39" t="s">
        <v>366</v>
      </c>
      <c r="E269" s="45">
        <v>917538</v>
      </c>
      <c r="F269" s="27" t="s">
        <v>98</v>
      </c>
      <c r="G269" s="49" t="s">
        <v>99</v>
      </c>
    </row>
    <row r="270" spans="1:7" x14ac:dyDescent="0.25">
      <c r="B270" s="20" t="s">
        <v>365</v>
      </c>
      <c r="C270" s="21">
        <v>917538</v>
      </c>
      <c r="D270" s="21">
        <v>917538</v>
      </c>
      <c r="E270" s="21">
        <v>917538</v>
      </c>
    </row>
    <row r="271" spans="1:7" hidden="1" x14ac:dyDescent="0.25">
      <c r="A271" s="26" t="s">
        <v>367</v>
      </c>
      <c r="B271" s="30" t="s">
        <v>368</v>
      </c>
      <c r="C271" s="36" t="s">
        <v>369</v>
      </c>
      <c r="D271" s="36" t="s">
        <v>369</v>
      </c>
      <c r="E271" s="42">
        <v>99735</v>
      </c>
      <c r="F271" s="26" t="s">
        <v>98</v>
      </c>
      <c r="G271" s="47" t="s">
        <v>99</v>
      </c>
    </row>
    <row r="272" spans="1:7" x14ac:dyDescent="0.25">
      <c r="B272" s="20" t="s">
        <v>368</v>
      </c>
      <c r="C272" s="21">
        <v>99735</v>
      </c>
      <c r="D272" s="21">
        <v>99735</v>
      </c>
      <c r="E272" s="21">
        <v>99735</v>
      </c>
    </row>
    <row r="273" spans="1:7" hidden="1" x14ac:dyDescent="0.25">
      <c r="A273" s="27" t="s">
        <v>370</v>
      </c>
      <c r="B273" s="33" t="s">
        <v>371</v>
      </c>
      <c r="C273" s="39" t="s">
        <v>372</v>
      </c>
      <c r="D273" s="39" t="s">
        <v>372</v>
      </c>
      <c r="E273" s="45">
        <v>1734714</v>
      </c>
      <c r="F273" s="27" t="s">
        <v>98</v>
      </c>
      <c r="G273" s="49" t="s">
        <v>99</v>
      </c>
    </row>
    <row r="274" spans="1:7" x14ac:dyDescent="0.25">
      <c r="B274" s="22" t="s">
        <v>371</v>
      </c>
      <c r="C274" s="23">
        <v>1787380</v>
      </c>
      <c r="D274" s="24">
        <v>1734714</v>
      </c>
      <c r="E274" s="24">
        <v>1734714</v>
      </c>
    </row>
    <row r="275" spans="1:7" hidden="1" x14ac:dyDescent="0.25">
      <c r="A275" s="26" t="s">
        <v>373</v>
      </c>
      <c r="B275" s="30" t="s">
        <v>374</v>
      </c>
      <c r="C275" s="36" t="s">
        <v>375</v>
      </c>
      <c r="D275" s="36" t="s">
        <v>375</v>
      </c>
      <c r="E275" s="42">
        <v>115662</v>
      </c>
      <c r="F275" s="26" t="s">
        <v>98</v>
      </c>
      <c r="G275" s="47" t="s">
        <v>99</v>
      </c>
    </row>
    <row r="276" spans="1:7" x14ac:dyDescent="0.25">
      <c r="B276" s="20" t="s">
        <v>374</v>
      </c>
      <c r="C276" s="21">
        <v>115662</v>
      </c>
      <c r="D276" s="21">
        <v>115662</v>
      </c>
      <c r="E276" s="21">
        <v>115662</v>
      </c>
    </row>
    <row r="277" spans="1:7" hidden="1" x14ac:dyDescent="0.25">
      <c r="A277" s="27" t="s">
        <v>376</v>
      </c>
      <c r="B277" s="33" t="s">
        <v>377</v>
      </c>
      <c r="C277" s="39" t="s">
        <v>378</v>
      </c>
      <c r="D277" s="39" t="s">
        <v>378</v>
      </c>
      <c r="E277" s="45">
        <v>916535</v>
      </c>
      <c r="F277" s="27" t="s">
        <v>98</v>
      </c>
      <c r="G277" s="49" t="s">
        <v>99</v>
      </c>
    </row>
    <row r="278" spans="1:7" x14ac:dyDescent="0.25">
      <c r="B278" s="20" t="s">
        <v>377</v>
      </c>
      <c r="C278" s="21">
        <v>916535</v>
      </c>
      <c r="D278" s="21">
        <v>916535</v>
      </c>
      <c r="E278" s="21">
        <v>916535</v>
      </c>
    </row>
    <row r="279" spans="1:7" hidden="1" x14ac:dyDescent="0.25">
      <c r="A279" s="26" t="s">
        <v>379</v>
      </c>
      <c r="B279" s="30" t="s">
        <v>380</v>
      </c>
      <c r="C279" s="36" t="s">
        <v>381</v>
      </c>
      <c r="D279" s="36" t="s">
        <v>381</v>
      </c>
      <c r="E279" s="42">
        <v>692294</v>
      </c>
      <c r="F279" s="26" t="s">
        <v>98</v>
      </c>
      <c r="G279" s="47" t="s">
        <v>99</v>
      </c>
    </row>
    <row r="280" spans="1:7" x14ac:dyDescent="0.25">
      <c r="B280" s="20" t="s">
        <v>380</v>
      </c>
      <c r="C280" s="21">
        <v>692294</v>
      </c>
      <c r="D280" s="21">
        <v>692294</v>
      </c>
      <c r="E280" s="21">
        <v>692294</v>
      </c>
    </row>
    <row r="281" spans="1:7" hidden="1" x14ac:dyDescent="0.25">
      <c r="A281" s="27" t="s">
        <v>382</v>
      </c>
      <c r="B281" s="33" t="s">
        <v>383</v>
      </c>
      <c r="C281" s="39" t="s">
        <v>384</v>
      </c>
      <c r="D281" s="39" t="s">
        <v>384</v>
      </c>
      <c r="E281" s="45">
        <v>651424</v>
      </c>
      <c r="F281" s="27" t="s">
        <v>98</v>
      </c>
      <c r="G281" s="49" t="s">
        <v>99</v>
      </c>
    </row>
    <row r="282" spans="1:7" x14ac:dyDescent="0.25">
      <c r="B282" s="20" t="s">
        <v>383</v>
      </c>
      <c r="C282" s="21">
        <v>651424</v>
      </c>
      <c r="D282" s="21">
        <v>651424</v>
      </c>
      <c r="E282" s="21">
        <v>651424</v>
      </c>
    </row>
    <row r="283" spans="1:7" hidden="1" x14ac:dyDescent="0.25">
      <c r="A283" s="26" t="s">
        <v>385</v>
      </c>
      <c r="B283" s="30" t="s">
        <v>386</v>
      </c>
      <c r="C283" s="36" t="s">
        <v>387</v>
      </c>
      <c r="D283" s="36" t="s">
        <v>387</v>
      </c>
      <c r="E283" s="42">
        <v>1561708</v>
      </c>
      <c r="F283" s="26" t="s">
        <v>98</v>
      </c>
      <c r="G283" s="47" t="s">
        <v>99</v>
      </c>
    </row>
    <row r="284" spans="1:7" x14ac:dyDescent="0.25">
      <c r="B284" s="20" t="s">
        <v>386</v>
      </c>
      <c r="C284" s="21">
        <v>1561708</v>
      </c>
      <c r="D284" s="21">
        <v>1561708</v>
      </c>
      <c r="E284" s="21">
        <v>1561708</v>
      </c>
    </row>
    <row r="285" spans="1:7" hidden="1" x14ac:dyDescent="0.25">
      <c r="A285" s="27" t="s">
        <v>388</v>
      </c>
      <c r="B285" s="33" t="s">
        <v>389</v>
      </c>
      <c r="C285" s="39" t="s">
        <v>390</v>
      </c>
      <c r="D285" s="39" t="s">
        <v>390</v>
      </c>
      <c r="E285" s="45">
        <v>306635</v>
      </c>
      <c r="F285" s="27" t="s">
        <v>98</v>
      </c>
      <c r="G285" s="49" t="s">
        <v>99</v>
      </c>
    </row>
    <row r="286" spans="1:7" x14ac:dyDescent="0.25">
      <c r="B286" s="20" t="s">
        <v>389</v>
      </c>
      <c r="C286" s="21">
        <v>306635</v>
      </c>
      <c r="D286" s="21">
        <v>306635</v>
      </c>
      <c r="E286" s="21">
        <v>306635</v>
      </c>
    </row>
    <row r="287" spans="1:7" hidden="1" x14ac:dyDescent="0.25">
      <c r="A287" s="26" t="s">
        <v>391</v>
      </c>
      <c r="B287" s="30" t="s">
        <v>392</v>
      </c>
      <c r="C287" s="36" t="s">
        <v>13</v>
      </c>
      <c r="D287" s="36" t="s">
        <v>13</v>
      </c>
      <c r="E287" s="42">
        <v>86200</v>
      </c>
      <c r="F287" s="26" t="s">
        <v>98</v>
      </c>
      <c r="G287" s="47" t="s">
        <v>99</v>
      </c>
    </row>
    <row r="288" spans="1:7" x14ac:dyDescent="0.25">
      <c r="B288" s="20" t="s">
        <v>392</v>
      </c>
      <c r="C288" s="21">
        <v>86200</v>
      </c>
      <c r="D288" s="21">
        <v>86200</v>
      </c>
      <c r="E288" s="21">
        <v>86200</v>
      </c>
    </row>
    <row r="289" spans="5:5" x14ac:dyDescent="0.25">
      <c r="E289" s="14">
        <f>SUBTOTAL(9,E3:E288)</f>
        <v>300000000</v>
      </c>
    </row>
  </sheetData>
  <autoFilter ref="A1:I289" xr:uid="{6EAA9BC9-B521-42A1-84E6-9FBBEE5A573E}">
    <filterColumn colId="0">
      <filters blank="1">
        <filter val="1"/>
        <filter val="2"/>
        <filter val="3"/>
      </filters>
    </filterColumn>
  </autoFilter>
  <sortState ref="A2:G289">
    <sortCondition ref="B2:B289"/>
  </sortState>
  <hyperlinks>
    <hyperlink ref="G229" r:id="rId1" tooltip="Detalle " display="javascript:void(0);" xr:uid="{EECFD521-3470-47B2-B458-167E3196C602}"/>
    <hyperlink ref="G227" r:id="rId2" tooltip="Detalle " display="javascript:void(0);" xr:uid="{E1C6B4F6-0762-489F-B489-CE955C82FF87}"/>
    <hyperlink ref="G225" r:id="rId3" tooltip="Detalle " display="javascript:void(0);" xr:uid="{B8969C52-C226-48D2-9081-220FDD0781B2}"/>
    <hyperlink ref="G223" r:id="rId4" tooltip="Detalle " display="javascript:void(0);" xr:uid="{DD2CB925-C717-4F1D-8736-1F5BA857B088}"/>
    <hyperlink ref="G218" r:id="rId5" tooltip="Detalle " display="javascript:void(0);" xr:uid="{DC804F79-FE8A-4447-B95A-35A2C13AC2AB}"/>
    <hyperlink ref="G216" r:id="rId6" tooltip="Detalle " display="javascript:void(0);" xr:uid="{5175EF11-8CDE-4978-932F-2CA1FC4EFDFD}"/>
    <hyperlink ref="G214" r:id="rId7" tooltip="Detalle " display="javascript:void(0);" xr:uid="{EB4DE3C4-633A-40C1-8942-8AD1951407BB}"/>
    <hyperlink ref="G212" r:id="rId8" tooltip="Detalle " display="javascript:void(0);" xr:uid="{CDA33164-AB0E-4268-AA36-4F93960B2697}"/>
    <hyperlink ref="G210" r:id="rId9" tooltip="Detalle " display="javascript:void(0);" xr:uid="{7C5C9A33-28EE-4172-B035-85B19AE20564}"/>
    <hyperlink ref="G208" r:id="rId10" tooltip="Detalle " display="javascript:void(0);" xr:uid="{C5274DA6-C527-4F20-B402-1382169B7D81}"/>
    <hyperlink ref="G206" r:id="rId11" tooltip="Detalle " display="javascript:void(0);" xr:uid="{61B8B0AF-CBC0-4313-94A8-4D010F2FB5B3}"/>
    <hyperlink ref="G204" r:id="rId12" tooltip="Detalle " display="javascript:void(0);" xr:uid="{65D27615-912C-4D59-99AA-F5E2BAB5FB19}"/>
    <hyperlink ref="G202" r:id="rId13" tooltip="Detalle " display="javascript:void(0);" xr:uid="{3C37FCCD-7EF1-46B5-82A0-34D407570298}"/>
    <hyperlink ref="G201" r:id="rId14" tooltip="Detalle " display="javascript:void(0);" xr:uid="{92292ECE-5A82-4815-B71C-45EFCC708701}"/>
    <hyperlink ref="G199" r:id="rId15" tooltip="Detalle " display="javascript:void(0);" xr:uid="{3E017513-C1E9-4AEB-8B07-213C7163FB00}"/>
    <hyperlink ref="G197" r:id="rId16" tooltip="Detalle " display="javascript:void(0);" xr:uid="{50C0AD10-8A76-402A-ABCC-5D5D6A9341E3}"/>
    <hyperlink ref="G195" r:id="rId17" tooltip="Detalle " display="javascript:void(0);" xr:uid="{9689F888-0022-4668-8AF1-1DCB9641C107}"/>
    <hyperlink ref="G193" r:id="rId18" tooltip="Detalle " display="javascript:void(0);" xr:uid="{3C102781-1B0D-47A6-8E91-C2F5C97D949B}"/>
    <hyperlink ref="G191" r:id="rId19" tooltip="Detalle " display="javascript:void(0);" xr:uid="{3BB0DA0F-767F-46DB-8877-B4DCCB344507}"/>
    <hyperlink ref="G189" r:id="rId20" tooltip="Detalle " display="javascript:void(0);" xr:uid="{10754B0F-9943-4343-B847-4C54662A845E}"/>
    <hyperlink ref="G187" r:id="rId21" tooltip="Detalle " display="javascript:void(0);" xr:uid="{98210F32-281B-420D-A1C1-04D9F2CDDEB5}"/>
    <hyperlink ref="G185" r:id="rId22" tooltip="Detalle " display="javascript:void(0);" xr:uid="{542C1448-C047-4DFD-97D8-70C770F6765D}"/>
    <hyperlink ref="G181" r:id="rId23" tooltip="Detalle " display="javascript:void(0);" xr:uid="{C98ED9FD-9A71-4138-8377-8EBED27F6C3E}"/>
    <hyperlink ref="G177" r:id="rId24" tooltip="Detalle " display="javascript:void(0);" xr:uid="{337479C7-1846-40B7-A85A-64017C4352B2}"/>
    <hyperlink ref="G175" r:id="rId25" tooltip="Detalle " display="javascript:void(0);" xr:uid="{01225EA5-2173-48B2-BB1E-61E1DF21B9C1}"/>
    <hyperlink ref="G173" r:id="rId26" tooltip="Detalle " display="javascript:void(0);" xr:uid="{8A6BFD4D-7888-498C-BE94-A0B8A43320C5}"/>
    <hyperlink ref="G171" r:id="rId27" tooltip="Detalle " display="javascript:void(0);" xr:uid="{E7BEDB4A-6A9C-4DF4-BA5D-96DEF0F2D232}"/>
    <hyperlink ref="G169" r:id="rId28" tooltip="Detalle " display="javascript:void(0);" xr:uid="{06EF3814-7549-483F-849C-E666283A2B81}"/>
    <hyperlink ref="G167" r:id="rId29" tooltip="Detalle " display="javascript:void(0);" xr:uid="{0B7DEC54-0E17-41CF-B16C-1ECB582E8B10}"/>
    <hyperlink ref="G165" r:id="rId30" tooltip="Detalle " display="javascript:void(0);" xr:uid="{027279E2-864E-4B8C-98A8-3255F44D8F63}"/>
    <hyperlink ref="G163" r:id="rId31" tooltip="Detalle " display="javascript:void(0);" xr:uid="{6B5D0CBA-94AA-411E-AEA9-992B7EE0D352}"/>
    <hyperlink ref="G161" r:id="rId32" tooltip="Detalle " display="javascript:void(0);" xr:uid="{E953F2C6-C8FD-4821-A868-D1EA6EB82E35}"/>
    <hyperlink ref="G159" r:id="rId33" tooltip="Detalle " display="javascript:void(0);" xr:uid="{AB676A4E-5993-4753-9B0E-B85EE0C255BD}"/>
    <hyperlink ref="G157" r:id="rId34" tooltip="Detalle " display="javascript:void(0);" xr:uid="{EA50F041-6A65-4880-B6EC-9445AEC97857}"/>
    <hyperlink ref="G155" r:id="rId35" tooltip="Detalle " display="javascript:void(0);" xr:uid="{9B87D087-2CAA-487E-9EF0-6EE48A575911}"/>
    <hyperlink ref="G153" r:id="rId36" tooltip="Detalle " display="javascript:void(0);" xr:uid="{93FEF25E-955A-4423-891C-0E8B5D284728}"/>
    <hyperlink ref="G150" r:id="rId37" tooltip="Detalle " display="javascript:void(0);" xr:uid="{06C02664-BA1B-416F-A16D-8A4849464574}"/>
    <hyperlink ref="G146" r:id="rId38" tooltip="Detalle " display="javascript:void(0);" xr:uid="{5BF17548-1B82-45AA-B4DC-B6C9BB24E7A1}"/>
    <hyperlink ref="G144" r:id="rId39" tooltip="Detalle " display="javascript:void(0);" xr:uid="{590CEC49-CDB0-4D6D-B39A-E366396DE7C6}"/>
    <hyperlink ref="G142" r:id="rId40" tooltip="Detalle " display="javascript:void(0);" xr:uid="{2E729A81-FDB4-4A14-A949-DDF121BFB27F}"/>
    <hyperlink ref="G140" r:id="rId41" tooltip="Detalle " display="javascript:void(0);" xr:uid="{FAA6AED8-4D87-4691-9CBE-2EEE89226787}"/>
    <hyperlink ref="G138" r:id="rId42" tooltip="Detalle " display="javascript:void(0);" xr:uid="{FFCFBA7F-10C4-4C8F-8FE4-73B7537BB2E1}"/>
    <hyperlink ref="G136" r:id="rId43" tooltip="Detalle " display="javascript:void(0);" xr:uid="{0050B5BF-6C65-426B-80EE-AF293628C2CF}"/>
    <hyperlink ref="G134" r:id="rId44" tooltip="Detalle " display="javascript:void(0);" xr:uid="{AE95D145-69A9-4A96-BD86-021C6351FCCA}"/>
    <hyperlink ref="G132" r:id="rId45" tooltip="Detalle " display="javascript:void(0);" xr:uid="{AEB98FFA-03E0-4D78-8C1E-3E4F8AF33965}"/>
    <hyperlink ref="G130" r:id="rId46" tooltip="Detalle " display="javascript:void(0);" xr:uid="{FBEA9DAA-4B92-4CE3-A725-1E7F6B8877A0}"/>
    <hyperlink ref="G128" r:id="rId47" tooltip="Detalle " display="javascript:void(0);" xr:uid="{2FDFA40A-DDEF-4785-8789-4A6A7EFFB721}"/>
    <hyperlink ref="G126" r:id="rId48" tooltip="Detalle " display="javascript:void(0);" xr:uid="{D53DE429-3267-4565-A757-695D0EE11FD3}"/>
    <hyperlink ref="G124" r:id="rId49" tooltip="Detalle " display="javascript:void(0);" xr:uid="{D2DC5767-9A6F-44FF-B884-50D6F7386E93}"/>
    <hyperlink ref="G122" r:id="rId50" tooltip="Detalle " display="javascript:void(0);" xr:uid="{5C832C6E-7022-4F84-AA74-7258A7D32D9E}"/>
    <hyperlink ref="G120" r:id="rId51" tooltip="Detalle " display="javascript:void(0);" xr:uid="{ED9321DE-14E8-4ADD-A09D-CDACBF2CC9B1}"/>
    <hyperlink ref="G118" r:id="rId52" tooltip="Detalle " display="javascript:void(0);" xr:uid="{42E9CD45-57B6-44AE-ABA4-A61BD048F8DF}"/>
    <hyperlink ref="G116" r:id="rId53" tooltip="Detalle " display="javascript:void(0);" xr:uid="{7285204A-4771-4E78-B4E3-AEE7E2DD1106}"/>
    <hyperlink ref="G114" r:id="rId54" tooltip="Detalle " display="javascript:void(0);" xr:uid="{CAC339B3-7B5D-4CA1-97FD-00D53E03055F}"/>
    <hyperlink ref="G112" r:id="rId55" tooltip="Detalle " display="javascript:void(0);" xr:uid="{C9B847A6-7644-4571-A5CA-F340044C56CB}"/>
    <hyperlink ref="G110" r:id="rId56" tooltip="Detalle " display="javascript:void(0);" xr:uid="{6B5DA92A-73D1-4744-8640-06F4EFD8FF27}"/>
    <hyperlink ref="G108" r:id="rId57" tooltip="Detalle " display="javascript:void(0);" xr:uid="{0999B3D1-D2CD-4D2E-B182-DC0B68FBDB36}"/>
    <hyperlink ref="G104" r:id="rId58" tooltip="Detalle " display="javascript:void(0);" xr:uid="{929C57E4-E9C9-467F-B4AD-11353568B402}"/>
    <hyperlink ref="G102" r:id="rId59" tooltip="Detalle " display="javascript:void(0);" xr:uid="{8A1355C1-2709-4275-A878-D3E473AE45BE}"/>
    <hyperlink ref="G100" r:id="rId60" tooltip="Detalle " display="javascript:void(0);" xr:uid="{5E98FAA1-1774-46C6-B302-0453F52F76C5}"/>
    <hyperlink ref="G98" r:id="rId61" tooltip="Detalle " display="javascript:void(0);" xr:uid="{80A1241D-2976-495B-8535-F0D32380A710}"/>
    <hyperlink ref="G96" r:id="rId62" tooltip="Detalle " display="javascript:void(0);" xr:uid="{67BDFF10-70F4-4728-BE63-5661E7DA7A88}"/>
    <hyperlink ref="G94" r:id="rId63" tooltip="Detalle " display="javascript:void(0);" xr:uid="{FB336B50-7960-4CD3-BFA9-D619E72894C7}"/>
    <hyperlink ref="G74" r:id="rId64" tooltip="Detalle " display="javascript:void(0);" xr:uid="{0CFF5A11-A699-41EF-B90B-0FFC4C65DF7B}"/>
    <hyperlink ref="G84" r:id="rId65" tooltip="Detalle " display="javascript:void(0);" xr:uid="{41B8E89D-EF7B-4B06-AB6E-A8D1483BD9BC}"/>
    <hyperlink ref="G82" r:id="rId66" tooltip="Detalle " display="javascript:void(0);" xr:uid="{B08B74F5-30B9-4537-B753-8CD952AA1FBF}"/>
    <hyperlink ref="G80" r:id="rId67" tooltip="Detalle " display="javascript:void(0);" xr:uid="{04E0DFE9-0F18-4793-970E-3857922B253F}"/>
    <hyperlink ref="G78" r:id="rId68" tooltip="Detalle " display="javascript:void(0);" xr:uid="{BFBAF2C3-6260-4B7B-B6C8-BD82A7A7F91B}"/>
    <hyperlink ref="G76" r:id="rId69" tooltip="Detalle " display="javascript:void(0);" xr:uid="{AF54E021-A5C8-4A83-A68E-6AD905ABCEB5}"/>
    <hyperlink ref="G72" r:id="rId70" tooltip="Detalle " display="javascript:void(0);" xr:uid="{232B984C-DC79-4E7B-BC57-FBAE05DA33ED}"/>
    <hyperlink ref="G70" r:id="rId71" tooltip="Detalle " display="javascript:void(0);" xr:uid="{761CD5C3-FFC0-4133-A6DD-33CF4743A216}"/>
    <hyperlink ref="G68" r:id="rId72" tooltip="Detalle " display="javascript:void(0);" xr:uid="{6C2562C5-6791-4A86-9F18-ABB0A2320C48}"/>
    <hyperlink ref="G66" r:id="rId73" tooltip="Detalle " display="javascript:void(0);" xr:uid="{47B62C7C-2FC3-4FC9-8403-14F87AC74BDE}"/>
    <hyperlink ref="G60" r:id="rId74" tooltip="Detalle " display="javascript:void(0);" xr:uid="{3BF72A99-7963-4398-9D8D-4FD761F75BE0}"/>
    <hyperlink ref="G58" r:id="rId75" tooltip="Detalle " display="javascript:void(0);" xr:uid="{39B2ABFB-2614-4147-8940-812D15B9D3FA}"/>
    <hyperlink ref="G56" r:id="rId76" tooltip="Detalle " display="javascript:void(0);" xr:uid="{672D6994-67AA-4A0D-8247-B34E2A3648D2}"/>
    <hyperlink ref="G54" r:id="rId77" tooltip="Detalle " display="javascript:void(0);" xr:uid="{8A47C628-E64B-4F0E-AAB5-4079730A804D}"/>
    <hyperlink ref="G52" r:id="rId78" tooltip="Detalle " display="javascript:void(0);" xr:uid="{FFFB6EA0-9153-4152-82A2-9CEE307DC78E}"/>
    <hyperlink ref="G50" r:id="rId79" tooltip="Detalle " display="javascript:void(0);" xr:uid="{9DF16B8C-E742-49A4-908D-58B506C37E4D}"/>
    <hyperlink ref="G46" r:id="rId80" tooltip="Detalle " display="javascript:void(0);" xr:uid="{63DBCA6D-121A-4EC9-9A21-DE328F508F41}"/>
    <hyperlink ref="G44" r:id="rId81" tooltip="Detalle " display="javascript:void(0);" xr:uid="{F098AEB5-FA4E-4B25-9301-68A535D7E759}"/>
    <hyperlink ref="G42" r:id="rId82" tooltip="Detalle " display="javascript:void(0);" xr:uid="{C2B860A4-D40A-4F08-B2CA-1D2100F7D65B}"/>
    <hyperlink ref="G40" r:id="rId83" tooltip="Detalle " display="javascript:void(0);" xr:uid="{4FFEC889-BFC9-497D-9E87-B59986275D71}"/>
    <hyperlink ref="G32" r:id="rId84" tooltip="Detalle " display="javascript:void(0);" xr:uid="{466DDAAA-8672-4DB4-AD06-86946346B438}"/>
    <hyperlink ref="G30" r:id="rId85" tooltip="Detalle " display="javascript:void(0);" xr:uid="{B70B0C0D-2872-493E-A40D-55376F93EB61}"/>
    <hyperlink ref="G28" r:id="rId86" tooltip="Detalle " display="javascript:void(0);" xr:uid="{59374819-2D39-4022-9DD7-712B9FF13B7A}"/>
    <hyperlink ref="G26" r:id="rId87" tooltip="Detalle " display="javascript:void(0);" xr:uid="{3B86931F-D3EC-418D-818E-BEF6FD802882}"/>
    <hyperlink ref="G24" r:id="rId88" tooltip="Detalle " display="javascript:void(0);" xr:uid="{97CD67C3-F1F5-4CBD-8C1A-49879E83EAF1}"/>
    <hyperlink ref="G20" r:id="rId89" tooltip="Detalle " display="javascript:void(0);" xr:uid="{55A1D7FA-EC04-4504-9956-F58C5ACCFCD6}"/>
    <hyperlink ref="G18" r:id="rId90" tooltip="Detalle " display="javascript:void(0);" xr:uid="{9BEA4CBF-8103-46A4-AF28-26843DEC3CD5}"/>
    <hyperlink ref="G16" r:id="rId91" tooltip="Detalle " display="javascript:void(0);" xr:uid="{166CAB96-2046-41C7-9732-5AE8B22B0B24}"/>
    <hyperlink ref="G14" r:id="rId92" tooltip="Detalle " display="javascript:void(0);" xr:uid="{878421D0-2F23-40FB-8A1C-C7529BA78443}"/>
    <hyperlink ref="G12" r:id="rId93" tooltip="Detalle " display="javascript:void(0);" xr:uid="{86AF8EE3-12F0-4B30-8F91-0124CE32A52C}"/>
    <hyperlink ref="G8" r:id="rId94" tooltip="Detalle " display="javascript:void(0);" xr:uid="{A10CD5C0-B37A-49A5-A26F-41D5F9B609E5}"/>
    <hyperlink ref="G4" r:id="rId95" tooltip="Detalle " display="javascript:void(0);" xr:uid="{FB564903-7BDB-4361-B4A2-82F60C0F5FB2}"/>
    <hyperlink ref="G2" r:id="rId96" tooltip="Detalle " display="javascript:void(0);" xr:uid="{D082DBCE-6334-4F8F-8CF9-BAAEDB215EDC}"/>
  </hyperlinks>
  <pageMargins left="0.7" right="0.7" top="0.75" bottom="0.75" header="0.3" footer="0.3"/>
  <pageSetup orientation="portrait" horizontalDpi="1200" verticalDpi="1200" r:id="rId9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C8507-4F8F-4A7B-82FD-0EA5CBC3E419}">
  <dimension ref="B1:P291"/>
  <sheetViews>
    <sheetView topLeftCell="A124" workbookViewId="0">
      <selection activeCell="I153" sqref="I153"/>
    </sheetView>
  </sheetViews>
  <sheetFormatPr baseColWidth="10" defaultRowHeight="17.25" customHeight="1" x14ac:dyDescent="0.25"/>
  <cols>
    <col min="2" max="2" width="0.140625" customWidth="1"/>
    <col min="3" max="3" width="10.7109375" customWidth="1"/>
    <col min="5" max="5" width="16.7109375" bestFit="1" customWidth="1"/>
    <col min="7" max="7" width="26" customWidth="1"/>
    <col min="8" max="8" width="16.7109375" bestFit="1" customWidth="1"/>
    <col min="11" max="11" width="15.42578125" customWidth="1"/>
    <col min="13" max="13" width="14.140625" customWidth="1"/>
    <col min="14" max="14" width="16.7109375" bestFit="1" customWidth="1"/>
    <col min="16" max="16" width="14.5703125" bestFit="1" customWidth="1"/>
  </cols>
  <sheetData>
    <row r="1" spans="2:11" ht="17.25" customHeight="1" thickBot="1" x14ac:dyDescent="0.3">
      <c r="B1" s="51" t="s">
        <v>1</v>
      </c>
      <c r="D1" s="51" t="s">
        <v>397</v>
      </c>
      <c r="E1" s="54" t="s">
        <v>4</v>
      </c>
      <c r="G1" s="51" t="s">
        <v>398</v>
      </c>
      <c r="H1" s="54" t="s">
        <v>4</v>
      </c>
    </row>
    <row r="2" spans="2:11" ht="17.25" customHeight="1" thickTop="1" thickBot="1" x14ac:dyDescent="0.3">
      <c r="B2" s="52" t="s">
        <v>7</v>
      </c>
      <c r="D2" s="52">
        <v>148767</v>
      </c>
      <c r="E2" s="55">
        <v>1546031</v>
      </c>
      <c r="G2" s="28">
        <v>148767</v>
      </c>
      <c r="H2" s="40">
        <v>1546031</v>
      </c>
      <c r="J2">
        <f>+D2-G2</f>
        <v>0</v>
      </c>
      <c r="K2">
        <f>+E2-H2</f>
        <v>0</v>
      </c>
    </row>
    <row r="3" spans="2:11" ht="17.25" customHeight="1" thickTop="1" thickBot="1" x14ac:dyDescent="0.3">
      <c r="B3" s="53" t="s">
        <v>12</v>
      </c>
      <c r="D3" s="53">
        <v>148829</v>
      </c>
      <c r="E3" s="57">
        <v>86200</v>
      </c>
      <c r="G3" s="28">
        <v>148829</v>
      </c>
      <c r="H3" s="40">
        <v>86200</v>
      </c>
      <c r="J3">
        <f t="shared" ref="J3:J66" si="0">+D3-G3</f>
        <v>0</v>
      </c>
      <c r="K3">
        <f t="shared" ref="K3:K66" si="1">+E3-H3</f>
        <v>0</v>
      </c>
    </row>
    <row r="4" spans="2:11" ht="17.25" customHeight="1" thickTop="1" thickBot="1" x14ac:dyDescent="0.3">
      <c r="B4" s="52" t="s">
        <v>15</v>
      </c>
      <c r="D4" s="53">
        <v>148894</v>
      </c>
      <c r="E4" s="57">
        <v>590900</v>
      </c>
      <c r="G4" s="32">
        <v>148894</v>
      </c>
      <c r="H4" s="38">
        <v>590900</v>
      </c>
      <c r="J4">
        <f t="shared" si="0"/>
        <v>0</v>
      </c>
      <c r="K4">
        <f t="shared" si="1"/>
        <v>0</v>
      </c>
    </row>
    <row r="5" spans="2:11" ht="17.25" customHeight="1" thickTop="1" thickBot="1" x14ac:dyDescent="0.3">
      <c r="B5" s="53" t="s">
        <v>18</v>
      </c>
      <c r="D5" s="52">
        <v>148965</v>
      </c>
      <c r="E5" s="55">
        <v>5340685</v>
      </c>
      <c r="G5" s="28">
        <v>148965</v>
      </c>
      <c r="H5" s="40">
        <v>5340685</v>
      </c>
      <c r="J5">
        <f t="shared" si="0"/>
        <v>0</v>
      </c>
      <c r="K5">
        <f t="shared" si="1"/>
        <v>0</v>
      </c>
    </row>
    <row r="6" spans="2:11" ht="17.25" customHeight="1" thickTop="1" thickBot="1" x14ac:dyDescent="0.3">
      <c r="B6" s="52" t="s">
        <v>21</v>
      </c>
      <c r="D6" s="52">
        <v>148973</v>
      </c>
      <c r="E6" s="55">
        <v>3731550</v>
      </c>
      <c r="G6" s="32">
        <v>148973</v>
      </c>
      <c r="H6" s="38">
        <v>3731550</v>
      </c>
      <c r="J6">
        <f t="shared" si="0"/>
        <v>0</v>
      </c>
      <c r="K6">
        <f t="shared" si="1"/>
        <v>0</v>
      </c>
    </row>
    <row r="7" spans="2:11" ht="17.25" customHeight="1" thickTop="1" thickBot="1" x14ac:dyDescent="0.3">
      <c r="B7" s="53" t="s">
        <v>24</v>
      </c>
      <c r="D7" s="53">
        <v>149133</v>
      </c>
      <c r="E7" s="57">
        <v>2470000</v>
      </c>
      <c r="G7" s="28">
        <v>149133</v>
      </c>
      <c r="H7" s="40">
        <v>2470000</v>
      </c>
      <c r="J7">
        <f t="shared" si="0"/>
        <v>0</v>
      </c>
      <c r="K7">
        <f t="shared" si="1"/>
        <v>0</v>
      </c>
    </row>
    <row r="8" spans="2:11" ht="17.25" customHeight="1" thickTop="1" thickBot="1" x14ac:dyDescent="0.3">
      <c r="B8" s="52" t="s">
        <v>27</v>
      </c>
      <c r="D8" s="52">
        <v>149134</v>
      </c>
      <c r="E8" s="55">
        <v>1000588</v>
      </c>
      <c r="G8" s="28">
        <v>149134</v>
      </c>
      <c r="H8" s="40">
        <v>1000588</v>
      </c>
      <c r="J8">
        <f t="shared" si="0"/>
        <v>0</v>
      </c>
      <c r="K8">
        <f t="shared" si="1"/>
        <v>0</v>
      </c>
    </row>
    <row r="9" spans="2:11" ht="17.25" customHeight="1" thickTop="1" thickBot="1" x14ac:dyDescent="0.3">
      <c r="B9" s="53" t="s">
        <v>30</v>
      </c>
      <c r="D9" s="53">
        <v>149168</v>
      </c>
      <c r="E9" s="57">
        <v>2058900</v>
      </c>
      <c r="G9" s="28">
        <v>149168</v>
      </c>
      <c r="H9" s="40">
        <v>2058900</v>
      </c>
      <c r="J9">
        <f t="shared" si="0"/>
        <v>0</v>
      </c>
      <c r="K9">
        <f t="shared" si="1"/>
        <v>0</v>
      </c>
    </row>
    <row r="10" spans="2:11" ht="17.25" customHeight="1" thickTop="1" thickBot="1" x14ac:dyDescent="0.3">
      <c r="B10" s="52" t="s">
        <v>33</v>
      </c>
      <c r="D10" s="52">
        <v>149171</v>
      </c>
      <c r="E10" s="55">
        <v>2465382</v>
      </c>
      <c r="G10" s="28">
        <v>149171</v>
      </c>
      <c r="H10" s="40">
        <v>2465382</v>
      </c>
      <c r="J10">
        <f t="shared" si="0"/>
        <v>0</v>
      </c>
      <c r="K10">
        <f t="shared" si="1"/>
        <v>0</v>
      </c>
    </row>
    <row r="11" spans="2:11" ht="17.25" customHeight="1" thickTop="1" thickBot="1" x14ac:dyDescent="0.3">
      <c r="B11" s="53" t="s">
        <v>36</v>
      </c>
      <c r="D11" s="53">
        <v>149229</v>
      </c>
      <c r="E11" s="57">
        <v>1549152</v>
      </c>
      <c r="G11" s="28">
        <v>149229</v>
      </c>
      <c r="H11" s="40">
        <v>1549152</v>
      </c>
      <c r="J11">
        <f t="shared" si="0"/>
        <v>0</v>
      </c>
      <c r="K11">
        <f t="shared" si="1"/>
        <v>0</v>
      </c>
    </row>
    <row r="12" spans="2:11" ht="17.25" customHeight="1" thickTop="1" thickBot="1" x14ac:dyDescent="0.3">
      <c r="B12" s="52" t="s">
        <v>39</v>
      </c>
      <c r="D12" s="53">
        <v>149234</v>
      </c>
      <c r="E12" s="57">
        <v>2490000</v>
      </c>
      <c r="G12" s="32">
        <v>149234</v>
      </c>
      <c r="H12" s="38">
        <v>2490000</v>
      </c>
      <c r="J12">
        <f t="shared" si="0"/>
        <v>0</v>
      </c>
      <c r="K12">
        <f t="shared" si="1"/>
        <v>0</v>
      </c>
    </row>
    <row r="13" spans="2:11" ht="17.25" customHeight="1" thickTop="1" thickBot="1" x14ac:dyDescent="0.3">
      <c r="B13" s="53" t="s">
        <v>42</v>
      </c>
      <c r="D13" s="52">
        <v>149236</v>
      </c>
      <c r="E13" s="55">
        <v>2513424</v>
      </c>
      <c r="G13" s="28">
        <v>149236</v>
      </c>
      <c r="H13" s="40">
        <v>2513424</v>
      </c>
      <c r="J13">
        <f t="shared" si="0"/>
        <v>0</v>
      </c>
      <c r="K13">
        <f t="shared" si="1"/>
        <v>0</v>
      </c>
    </row>
    <row r="14" spans="2:11" ht="17.25" customHeight="1" thickTop="1" thickBot="1" x14ac:dyDescent="0.3">
      <c r="B14" s="52" t="s">
        <v>44</v>
      </c>
      <c r="D14" s="53">
        <v>149244</v>
      </c>
      <c r="E14" s="57">
        <v>3346178</v>
      </c>
      <c r="G14" s="28">
        <v>149244</v>
      </c>
      <c r="H14" s="40">
        <v>3346178</v>
      </c>
      <c r="J14">
        <f t="shared" si="0"/>
        <v>0</v>
      </c>
      <c r="K14">
        <f t="shared" si="1"/>
        <v>0</v>
      </c>
    </row>
    <row r="15" spans="2:11" ht="17.25" customHeight="1" thickTop="1" thickBot="1" x14ac:dyDescent="0.3">
      <c r="B15" s="53" t="s">
        <v>46</v>
      </c>
      <c r="D15" s="52">
        <v>149254</v>
      </c>
      <c r="E15" s="55">
        <v>4111733</v>
      </c>
      <c r="G15" s="28">
        <v>149254</v>
      </c>
      <c r="H15" s="40">
        <v>4111733</v>
      </c>
      <c r="J15">
        <f t="shared" si="0"/>
        <v>0</v>
      </c>
      <c r="K15">
        <f t="shared" si="1"/>
        <v>0</v>
      </c>
    </row>
    <row r="16" spans="2:11" ht="17.25" customHeight="1" thickTop="1" thickBot="1" x14ac:dyDescent="0.3">
      <c r="B16" s="52" t="s">
        <v>48</v>
      </c>
      <c r="D16" s="53">
        <v>149260</v>
      </c>
      <c r="E16" s="57">
        <v>86200</v>
      </c>
      <c r="G16" s="28">
        <v>149260</v>
      </c>
      <c r="H16" s="40">
        <v>86200</v>
      </c>
      <c r="J16">
        <f t="shared" si="0"/>
        <v>0</v>
      </c>
      <c r="K16">
        <f t="shared" si="1"/>
        <v>0</v>
      </c>
    </row>
    <row r="17" spans="2:11" ht="17.25" customHeight="1" thickTop="1" thickBot="1" x14ac:dyDescent="0.3">
      <c r="B17" s="53" t="s">
        <v>51</v>
      </c>
      <c r="D17" s="52">
        <v>149529</v>
      </c>
      <c r="E17" s="55">
        <v>86200</v>
      </c>
      <c r="G17" s="28">
        <v>149529</v>
      </c>
      <c r="H17" s="40">
        <v>86200</v>
      </c>
      <c r="J17">
        <f t="shared" si="0"/>
        <v>0</v>
      </c>
      <c r="K17">
        <f t="shared" si="1"/>
        <v>0</v>
      </c>
    </row>
    <row r="18" spans="2:11" ht="17.25" customHeight="1" thickTop="1" thickBot="1" x14ac:dyDescent="0.3">
      <c r="B18" s="52" t="s">
        <v>54</v>
      </c>
      <c r="D18" s="52">
        <v>149562</v>
      </c>
      <c r="E18" s="55">
        <v>2248900</v>
      </c>
      <c r="G18" s="32">
        <v>149562</v>
      </c>
      <c r="H18" s="38">
        <v>2248900</v>
      </c>
      <c r="J18">
        <f t="shared" si="0"/>
        <v>0</v>
      </c>
      <c r="K18">
        <f t="shared" si="1"/>
        <v>0</v>
      </c>
    </row>
    <row r="19" spans="2:11" ht="17.25" customHeight="1" thickTop="1" thickBot="1" x14ac:dyDescent="0.3">
      <c r="B19" s="53" t="s">
        <v>56</v>
      </c>
      <c r="D19" s="53">
        <v>149564</v>
      </c>
      <c r="E19" s="57">
        <v>990144</v>
      </c>
      <c r="G19" s="32">
        <v>149564</v>
      </c>
      <c r="H19" s="38">
        <v>990144</v>
      </c>
      <c r="J19">
        <f t="shared" si="0"/>
        <v>0</v>
      </c>
      <c r="K19">
        <f t="shared" si="1"/>
        <v>0</v>
      </c>
    </row>
    <row r="20" spans="2:11" ht="17.25" customHeight="1" thickTop="1" thickBot="1" x14ac:dyDescent="0.3">
      <c r="B20" s="52" t="s">
        <v>59</v>
      </c>
      <c r="D20" s="52">
        <v>149566</v>
      </c>
      <c r="E20" s="55">
        <v>784098</v>
      </c>
      <c r="G20" s="32">
        <v>149566</v>
      </c>
      <c r="H20" s="38">
        <v>784098</v>
      </c>
      <c r="J20">
        <f t="shared" si="0"/>
        <v>0</v>
      </c>
      <c r="K20">
        <f t="shared" si="1"/>
        <v>0</v>
      </c>
    </row>
    <row r="21" spans="2:11" ht="17.25" customHeight="1" thickTop="1" thickBot="1" x14ac:dyDescent="0.3">
      <c r="B21" s="53" t="s">
        <v>62</v>
      </c>
      <c r="D21" s="53">
        <v>149629</v>
      </c>
      <c r="E21" s="57">
        <v>86200</v>
      </c>
      <c r="G21" s="28">
        <v>149629</v>
      </c>
      <c r="H21" s="40">
        <v>86200</v>
      </c>
      <c r="J21">
        <f t="shared" si="0"/>
        <v>0</v>
      </c>
      <c r="K21">
        <f t="shared" si="1"/>
        <v>0</v>
      </c>
    </row>
    <row r="22" spans="2:11" ht="17.25" customHeight="1" thickTop="1" thickBot="1" x14ac:dyDescent="0.3">
      <c r="B22" s="52" t="s">
        <v>65</v>
      </c>
      <c r="D22" s="52">
        <v>149908</v>
      </c>
      <c r="E22" s="55">
        <v>2490000</v>
      </c>
      <c r="G22" s="28">
        <v>149908</v>
      </c>
      <c r="H22" s="40">
        <v>2490000</v>
      </c>
      <c r="J22">
        <f t="shared" si="0"/>
        <v>0</v>
      </c>
      <c r="K22">
        <f t="shared" si="1"/>
        <v>0</v>
      </c>
    </row>
    <row r="23" spans="2:11" ht="17.25" customHeight="1" thickTop="1" thickBot="1" x14ac:dyDescent="0.3">
      <c r="B23" s="53" t="s">
        <v>67</v>
      </c>
      <c r="D23" s="53">
        <v>149909</v>
      </c>
      <c r="E23" s="57">
        <v>1238994</v>
      </c>
      <c r="G23" s="28">
        <v>149909</v>
      </c>
      <c r="H23" s="40">
        <v>1238994</v>
      </c>
      <c r="J23">
        <f t="shared" si="0"/>
        <v>0</v>
      </c>
      <c r="K23">
        <f t="shared" si="1"/>
        <v>0</v>
      </c>
    </row>
    <row r="24" spans="2:11" ht="17.25" customHeight="1" thickTop="1" thickBot="1" x14ac:dyDescent="0.3">
      <c r="B24" s="52" t="s">
        <v>70</v>
      </c>
      <c r="D24" s="52">
        <v>149956</v>
      </c>
      <c r="E24" s="55">
        <v>86200</v>
      </c>
      <c r="G24" s="28">
        <v>149956</v>
      </c>
      <c r="H24" s="40">
        <v>86200</v>
      </c>
      <c r="J24">
        <f t="shared" si="0"/>
        <v>0</v>
      </c>
      <c r="K24">
        <f t="shared" si="1"/>
        <v>0</v>
      </c>
    </row>
    <row r="25" spans="2:11" ht="17.25" customHeight="1" thickTop="1" thickBot="1" x14ac:dyDescent="0.3">
      <c r="B25" s="53" t="s">
        <v>73</v>
      </c>
      <c r="D25" s="53">
        <v>149968</v>
      </c>
      <c r="E25" s="57">
        <v>2518408</v>
      </c>
      <c r="G25" s="32">
        <v>149968</v>
      </c>
      <c r="H25" s="38">
        <v>2518408</v>
      </c>
      <c r="J25">
        <f t="shared" si="0"/>
        <v>0</v>
      </c>
      <c r="K25">
        <f t="shared" si="1"/>
        <v>0</v>
      </c>
    </row>
    <row r="26" spans="2:11" ht="17.25" customHeight="1" thickTop="1" thickBot="1" x14ac:dyDescent="0.3">
      <c r="B26" s="52" t="s">
        <v>75</v>
      </c>
      <c r="D26" s="53">
        <v>150055</v>
      </c>
      <c r="E26" s="57">
        <v>3456869</v>
      </c>
      <c r="G26" s="28">
        <v>150055</v>
      </c>
      <c r="H26" s="40">
        <v>3456869</v>
      </c>
      <c r="J26">
        <f t="shared" si="0"/>
        <v>0</v>
      </c>
      <c r="K26">
        <f t="shared" si="1"/>
        <v>0</v>
      </c>
    </row>
    <row r="27" spans="2:11" ht="17.25" customHeight="1" thickTop="1" thickBot="1" x14ac:dyDescent="0.3">
      <c r="B27" s="53" t="s">
        <v>78</v>
      </c>
      <c r="D27" s="52">
        <v>150143</v>
      </c>
      <c r="E27" s="55">
        <v>2248900</v>
      </c>
      <c r="G27" s="28">
        <v>150143</v>
      </c>
      <c r="H27" s="40">
        <v>2248900</v>
      </c>
      <c r="J27">
        <f t="shared" si="0"/>
        <v>0</v>
      </c>
      <c r="K27">
        <f t="shared" si="1"/>
        <v>0</v>
      </c>
    </row>
    <row r="28" spans="2:11" ht="17.25" customHeight="1" thickTop="1" thickBot="1" x14ac:dyDescent="0.3">
      <c r="B28" s="52" t="s">
        <v>80</v>
      </c>
      <c r="D28" s="53">
        <v>150146</v>
      </c>
      <c r="E28" s="57">
        <v>879393</v>
      </c>
      <c r="G28" s="28">
        <v>150146</v>
      </c>
      <c r="H28" s="40">
        <v>879393</v>
      </c>
      <c r="J28">
        <f t="shared" si="0"/>
        <v>0</v>
      </c>
      <c r="K28">
        <f t="shared" si="1"/>
        <v>0</v>
      </c>
    </row>
    <row r="29" spans="2:11" ht="17.25" customHeight="1" thickTop="1" thickBot="1" x14ac:dyDescent="0.3">
      <c r="B29" s="53" t="s">
        <v>83</v>
      </c>
      <c r="D29" s="52">
        <v>150195</v>
      </c>
      <c r="E29" s="55">
        <v>2248900</v>
      </c>
      <c r="G29" s="28">
        <v>150195</v>
      </c>
      <c r="H29" s="40">
        <v>2248900</v>
      </c>
      <c r="J29">
        <f t="shared" si="0"/>
        <v>0</v>
      </c>
      <c r="K29">
        <f t="shared" si="1"/>
        <v>0</v>
      </c>
    </row>
    <row r="30" spans="2:11" ht="17.25" customHeight="1" thickTop="1" thickBot="1" x14ac:dyDescent="0.3">
      <c r="B30" s="52" t="s">
        <v>86</v>
      </c>
      <c r="D30" s="53">
        <v>150199</v>
      </c>
      <c r="E30" s="57">
        <v>781180</v>
      </c>
      <c r="G30" s="28">
        <v>150199</v>
      </c>
      <c r="H30" s="40">
        <v>781180</v>
      </c>
      <c r="J30">
        <f t="shared" si="0"/>
        <v>0</v>
      </c>
      <c r="K30">
        <f t="shared" si="1"/>
        <v>0</v>
      </c>
    </row>
    <row r="31" spans="2:11" ht="17.25" customHeight="1" thickTop="1" thickBot="1" x14ac:dyDescent="0.3">
      <c r="B31" s="53" t="s">
        <v>89</v>
      </c>
      <c r="D31" s="52">
        <v>150211</v>
      </c>
      <c r="E31" s="55">
        <v>1724373</v>
      </c>
      <c r="G31" s="28">
        <v>150211</v>
      </c>
      <c r="H31" s="40">
        <v>1724373</v>
      </c>
      <c r="J31">
        <f t="shared" si="0"/>
        <v>0</v>
      </c>
      <c r="K31">
        <f t="shared" si="1"/>
        <v>0</v>
      </c>
    </row>
    <row r="32" spans="2:11" ht="17.25" customHeight="1" thickTop="1" thickBot="1" x14ac:dyDescent="0.3">
      <c r="B32" s="52" t="s">
        <v>92</v>
      </c>
      <c r="D32" s="52">
        <v>150345</v>
      </c>
      <c r="E32" s="55">
        <v>2490000</v>
      </c>
      <c r="G32" s="32">
        <v>150345</v>
      </c>
      <c r="H32" s="38">
        <v>2490000</v>
      </c>
      <c r="J32">
        <f t="shared" si="0"/>
        <v>0</v>
      </c>
      <c r="K32">
        <f t="shared" si="1"/>
        <v>0</v>
      </c>
    </row>
    <row r="33" spans="2:11" ht="17.25" customHeight="1" thickTop="1" thickBot="1" x14ac:dyDescent="0.3">
      <c r="B33" s="53" t="s">
        <v>94</v>
      </c>
      <c r="D33" s="53">
        <v>150346</v>
      </c>
      <c r="E33" s="57">
        <v>941806</v>
      </c>
      <c r="G33" s="32">
        <v>150346</v>
      </c>
      <c r="H33" s="38">
        <v>941806</v>
      </c>
      <c r="J33">
        <f t="shared" si="0"/>
        <v>0</v>
      </c>
      <c r="K33">
        <f t="shared" si="1"/>
        <v>0</v>
      </c>
    </row>
    <row r="34" spans="2:11" ht="17.25" customHeight="1" thickTop="1" thickBot="1" x14ac:dyDescent="0.3">
      <c r="B34" s="52" t="s">
        <v>97</v>
      </c>
      <c r="D34" s="53">
        <v>150443</v>
      </c>
      <c r="E34" s="57">
        <v>2248900</v>
      </c>
      <c r="G34" s="28">
        <v>150443</v>
      </c>
      <c r="H34" s="40">
        <v>2248900</v>
      </c>
      <c r="J34">
        <f t="shared" si="0"/>
        <v>0</v>
      </c>
      <c r="K34">
        <f t="shared" si="1"/>
        <v>0</v>
      </c>
    </row>
    <row r="35" spans="2:11" ht="17.25" customHeight="1" thickTop="1" thickBot="1" x14ac:dyDescent="0.3">
      <c r="B35" s="53" t="s">
        <v>101</v>
      </c>
      <c r="D35" s="52">
        <v>150448</v>
      </c>
      <c r="E35" s="55">
        <v>2604527</v>
      </c>
      <c r="G35" s="28">
        <v>150448</v>
      </c>
      <c r="H35" s="40">
        <v>2604527</v>
      </c>
      <c r="J35">
        <f t="shared" si="0"/>
        <v>0</v>
      </c>
      <c r="K35">
        <f t="shared" si="1"/>
        <v>0</v>
      </c>
    </row>
    <row r="36" spans="2:11" ht="17.25" customHeight="1" thickTop="1" thickBot="1" x14ac:dyDescent="0.3">
      <c r="B36" s="52" t="s">
        <v>104</v>
      </c>
      <c r="D36" s="53">
        <v>150551</v>
      </c>
      <c r="E36" s="57">
        <v>2248900</v>
      </c>
      <c r="G36" s="28">
        <v>150551</v>
      </c>
      <c r="H36" s="40">
        <v>2248900</v>
      </c>
      <c r="J36">
        <f t="shared" si="0"/>
        <v>0</v>
      </c>
      <c r="K36">
        <f t="shared" si="1"/>
        <v>0</v>
      </c>
    </row>
    <row r="37" spans="2:11" ht="17.25" customHeight="1" thickTop="1" thickBot="1" x14ac:dyDescent="0.3">
      <c r="B37" s="53" t="s">
        <v>106</v>
      </c>
      <c r="D37" s="52">
        <v>150554</v>
      </c>
      <c r="E37" s="55">
        <v>1066935</v>
      </c>
      <c r="G37" s="28">
        <v>150554</v>
      </c>
      <c r="H37" s="40">
        <v>1066935</v>
      </c>
      <c r="J37">
        <f t="shared" si="0"/>
        <v>0</v>
      </c>
      <c r="K37">
        <f t="shared" si="1"/>
        <v>0</v>
      </c>
    </row>
    <row r="38" spans="2:11" ht="17.25" customHeight="1" thickTop="1" thickBot="1" x14ac:dyDescent="0.3">
      <c r="B38" s="52" t="s">
        <v>109</v>
      </c>
      <c r="D38" s="53">
        <v>150762</v>
      </c>
      <c r="E38" s="57">
        <v>2025210</v>
      </c>
      <c r="G38" s="31">
        <v>150762</v>
      </c>
      <c r="H38" s="43">
        <v>2025210</v>
      </c>
      <c r="J38">
        <f t="shared" si="0"/>
        <v>0</v>
      </c>
      <c r="K38">
        <f t="shared" si="1"/>
        <v>0</v>
      </c>
    </row>
    <row r="39" spans="2:11" ht="17.25" customHeight="1" thickTop="1" thickBot="1" x14ac:dyDescent="0.3">
      <c r="B39" s="53" t="s">
        <v>112</v>
      </c>
      <c r="D39" s="53">
        <v>150773</v>
      </c>
      <c r="E39" s="57">
        <v>5747948</v>
      </c>
      <c r="G39" s="28">
        <v>150773</v>
      </c>
      <c r="H39" s="40">
        <v>5747948</v>
      </c>
      <c r="J39">
        <f t="shared" si="0"/>
        <v>0</v>
      </c>
      <c r="K39">
        <f t="shared" si="1"/>
        <v>0</v>
      </c>
    </row>
    <row r="40" spans="2:11" ht="17.25" customHeight="1" thickTop="1" thickBot="1" x14ac:dyDescent="0.3">
      <c r="B40" s="52" t="s">
        <v>115</v>
      </c>
      <c r="D40" s="52">
        <v>150775</v>
      </c>
      <c r="E40" s="55">
        <v>2158900</v>
      </c>
      <c r="G40" s="28">
        <v>150775</v>
      </c>
      <c r="H40" s="40">
        <v>2158900</v>
      </c>
      <c r="J40">
        <f t="shared" si="0"/>
        <v>0</v>
      </c>
      <c r="K40">
        <f t="shared" si="1"/>
        <v>0</v>
      </c>
    </row>
    <row r="41" spans="2:11" ht="17.25" customHeight="1" thickTop="1" thickBot="1" x14ac:dyDescent="0.3">
      <c r="B41" s="53" t="s">
        <v>117</v>
      </c>
      <c r="D41" s="53">
        <v>150776</v>
      </c>
      <c r="E41" s="57">
        <v>1005445</v>
      </c>
      <c r="G41" s="28">
        <v>150776</v>
      </c>
      <c r="H41" s="40">
        <v>1005445</v>
      </c>
      <c r="J41">
        <f t="shared" si="0"/>
        <v>0</v>
      </c>
      <c r="K41">
        <f t="shared" si="1"/>
        <v>0</v>
      </c>
    </row>
    <row r="42" spans="2:11" ht="17.25" customHeight="1" thickTop="1" thickBot="1" x14ac:dyDescent="0.3">
      <c r="B42" s="52" t="s">
        <v>120</v>
      </c>
      <c r="D42" s="52">
        <v>150809</v>
      </c>
      <c r="E42" s="55">
        <v>2490000</v>
      </c>
      <c r="G42" s="28">
        <v>150809</v>
      </c>
      <c r="H42" s="40">
        <v>2490000</v>
      </c>
      <c r="J42">
        <f t="shared" si="0"/>
        <v>0</v>
      </c>
      <c r="K42">
        <f t="shared" si="1"/>
        <v>0</v>
      </c>
    </row>
    <row r="43" spans="2:11" ht="17.25" customHeight="1" thickTop="1" thickBot="1" x14ac:dyDescent="0.3">
      <c r="B43" s="53" t="s">
        <v>123</v>
      </c>
      <c r="D43" s="53">
        <v>150811</v>
      </c>
      <c r="E43" s="57">
        <v>1120033</v>
      </c>
      <c r="G43" s="28">
        <v>150811</v>
      </c>
      <c r="H43" s="40">
        <v>1120033</v>
      </c>
      <c r="J43">
        <f t="shared" si="0"/>
        <v>0</v>
      </c>
      <c r="K43">
        <f t="shared" si="1"/>
        <v>0</v>
      </c>
    </row>
    <row r="44" spans="2:11" ht="17.25" customHeight="1" thickTop="1" thickBot="1" x14ac:dyDescent="0.3">
      <c r="B44" s="52" t="s">
        <v>126</v>
      </c>
      <c r="D44" s="52">
        <v>150894</v>
      </c>
      <c r="E44" s="55">
        <v>2490000</v>
      </c>
      <c r="G44" s="32">
        <v>150894</v>
      </c>
      <c r="H44" s="38">
        <v>2490000</v>
      </c>
      <c r="J44">
        <f t="shared" si="0"/>
        <v>0</v>
      </c>
      <c r="K44">
        <f t="shared" si="1"/>
        <v>0</v>
      </c>
    </row>
    <row r="45" spans="2:11" ht="17.25" customHeight="1" thickTop="1" thickBot="1" x14ac:dyDescent="0.3">
      <c r="B45" s="53" t="s">
        <v>128</v>
      </c>
      <c r="D45" s="53">
        <v>150895</v>
      </c>
      <c r="E45" s="57">
        <v>1646530</v>
      </c>
      <c r="G45" s="32">
        <v>150895</v>
      </c>
      <c r="H45" s="38">
        <v>1646530</v>
      </c>
      <c r="J45">
        <f t="shared" si="0"/>
        <v>0</v>
      </c>
      <c r="K45">
        <f t="shared" si="1"/>
        <v>0</v>
      </c>
    </row>
    <row r="46" spans="2:11" ht="17.25" customHeight="1" thickTop="1" thickBot="1" x14ac:dyDescent="0.3">
      <c r="B46" s="52" t="s">
        <v>131</v>
      </c>
      <c r="D46" s="52">
        <v>151138</v>
      </c>
      <c r="E46" s="55">
        <v>2248900</v>
      </c>
      <c r="G46" s="32">
        <v>151138</v>
      </c>
      <c r="H46" s="38">
        <v>2248900</v>
      </c>
      <c r="J46">
        <f t="shared" si="0"/>
        <v>0</v>
      </c>
      <c r="K46">
        <f t="shared" si="1"/>
        <v>0</v>
      </c>
    </row>
    <row r="47" spans="2:11" ht="17.25" customHeight="1" thickTop="1" thickBot="1" x14ac:dyDescent="0.3">
      <c r="B47" s="53" t="s">
        <v>133</v>
      </c>
      <c r="D47" s="53">
        <v>151142</v>
      </c>
      <c r="E47" s="57">
        <v>4675061</v>
      </c>
      <c r="G47" s="32">
        <v>151142</v>
      </c>
      <c r="H47" s="38">
        <v>4675061</v>
      </c>
      <c r="J47">
        <f t="shared" si="0"/>
        <v>0</v>
      </c>
      <c r="K47">
        <f t="shared" si="1"/>
        <v>0</v>
      </c>
    </row>
    <row r="48" spans="2:11" ht="17.25" customHeight="1" thickTop="1" thickBot="1" x14ac:dyDescent="0.3">
      <c r="B48" s="52" t="s">
        <v>136</v>
      </c>
      <c r="D48" s="52">
        <v>151157</v>
      </c>
      <c r="E48" s="55">
        <v>86200</v>
      </c>
      <c r="G48" s="31">
        <v>151157</v>
      </c>
      <c r="H48" s="43">
        <v>86200</v>
      </c>
      <c r="J48">
        <f t="shared" si="0"/>
        <v>0</v>
      </c>
      <c r="K48">
        <f t="shared" si="1"/>
        <v>0</v>
      </c>
    </row>
    <row r="49" spans="2:11" ht="17.25" customHeight="1" thickTop="1" thickBot="1" x14ac:dyDescent="0.3">
      <c r="B49" s="53" t="s">
        <v>138</v>
      </c>
      <c r="D49" s="53">
        <v>151198</v>
      </c>
      <c r="E49" s="57">
        <v>12626158</v>
      </c>
      <c r="G49" s="31">
        <v>151198</v>
      </c>
      <c r="H49" s="43">
        <v>12626158</v>
      </c>
      <c r="J49">
        <f t="shared" si="0"/>
        <v>0</v>
      </c>
      <c r="K49">
        <f t="shared" si="1"/>
        <v>0</v>
      </c>
    </row>
    <row r="50" spans="2:11" ht="17.25" customHeight="1" thickTop="1" thickBot="1" x14ac:dyDescent="0.3">
      <c r="B50" s="52" t="s">
        <v>141</v>
      </c>
      <c r="D50" s="52">
        <v>151218</v>
      </c>
      <c r="E50" s="55">
        <v>717774</v>
      </c>
      <c r="G50" s="31">
        <v>151218</v>
      </c>
      <c r="H50" s="43">
        <v>717774</v>
      </c>
      <c r="J50">
        <f t="shared" si="0"/>
        <v>0</v>
      </c>
      <c r="K50">
        <f t="shared" si="1"/>
        <v>0</v>
      </c>
    </row>
    <row r="51" spans="2:11" ht="17.25" customHeight="1" thickTop="1" thickBot="1" x14ac:dyDescent="0.3">
      <c r="B51" s="53" t="s">
        <v>144</v>
      </c>
      <c r="D51" s="53">
        <v>151226</v>
      </c>
      <c r="E51" s="57">
        <v>770200</v>
      </c>
      <c r="G51" s="31">
        <v>151226</v>
      </c>
      <c r="H51" s="43">
        <v>770200</v>
      </c>
      <c r="J51">
        <f t="shared" si="0"/>
        <v>0</v>
      </c>
      <c r="K51">
        <f t="shared" si="1"/>
        <v>0</v>
      </c>
    </row>
    <row r="52" spans="2:11" ht="17.25" customHeight="1" thickTop="1" thickBot="1" x14ac:dyDescent="0.3">
      <c r="B52" s="52" t="s">
        <v>146</v>
      </c>
      <c r="D52" s="52">
        <v>151241</v>
      </c>
      <c r="E52" s="55">
        <v>770200</v>
      </c>
      <c r="G52" s="31">
        <v>151241</v>
      </c>
      <c r="H52" s="43">
        <v>770200</v>
      </c>
      <c r="J52">
        <f t="shared" si="0"/>
        <v>0</v>
      </c>
      <c r="K52">
        <f t="shared" si="1"/>
        <v>0</v>
      </c>
    </row>
    <row r="53" spans="2:11" ht="17.25" customHeight="1" thickTop="1" thickBot="1" x14ac:dyDescent="0.3">
      <c r="B53" s="53" t="s">
        <v>149</v>
      </c>
      <c r="D53" s="53">
        <v>151301</v>
      </c>
      <c r="E53" s="57">
        <v>498548</v>
      </c>
      <c r="G53" s="31">
        <v>151301</v>
      </c>
      <c r="H53" s="43">
        <v>498548</v>
      </c>
      <c r="J53">
        <f t="shared" si="0"/>
        <v>0</v>
      </c>
      <c r="K53">
        <f t="shared" si="1"/>
        <v>0</v>
      </c>
    </row>
    <row r="54" spans="2:11" ht="17.25" customHeight="1" thickTop="1" thickBot="1" x14ac:dyDescent="0.3">
      <c r="B54" s="52" t="s">
        <v>151</v>
      </c>
      <c r="D54" s="52">
        <v>151341</v>
      </c>
      <c r="E54" s="55">
        <v>3609787</v>
      </c>
      <c r="G54" s="32">
        <v>151341</v>
      </c>
      <c r="H54" s="38">
        <v>3609787</v>
      </c>
      <c r="J54">
        <f t="shared" si="0"/>
        <v>0</v>
      </c>
      <c r="K54">
        <f t="shared" si="1"/>
        <v>0</v>
      </c>
    </row>
    <row r="55" spans="2:11" ht="17.25" customHeight="1" thickTop="1" thickBot="1" x14ac:dyDescent="0.3">
      <c r="B55" s="53" t="s">
        <v>154</v>
      </c>
      <c r="D55" s="52">
        <v>151481</v>
      </c>
      <c r="E55" s="55">
        <v>86200</v>
      </c>
      <c r="G55" s="31">
        <v>151481</v>
      </c>
      <c r="H55" s="43">
        <v>86200</v>
      </c>
      <c r="J55">
        <f t="shared" si="0"/>
        <v>0</v>
      </c>
      <c r="K55">
        <f t="shared" si="1"/>
        <v>0</v>
      </c>
    </row>
    <row r="56" spans="2:11" ht="17.25" customHeight="1" thickTop="1" thickBot="1" x14ac:dyDescent="0.3">
      <c r="B56" s="52" t="s">
        <v>157</v>
      </c>
      <c r="D56" s="53">
        <v>151716</v>
      </c>
      <c r="E56" s="57">
        <v>782318</v>
      </c>
      <c r="G56" s="31">
        <v>151716</v>
      </c>
      <c r="H56" s="43">
        <v>782318</v>
      </c>
      <c r="J56">
        <f t="shared" si="0"/>
        <v>0</v>
      </c>
      <c r="K56">
        <f t="shared" si="1"/>
        <v>0</v>
      </c>
    </row>
    <row r="57" spans="2:11" ht="17.25" customHeight="1" thickTop="1" thickBot="1" x14ac:dyDescent="0.3">
      <c r="B57" s="53" t="s">
        <v>160</v>
      </c>
      <c r="D57" s="52">
        <v>151759</v>
      </c>
      <c r="E57" s="55">
        <v>86200</v>
      </c>
      <c r="G57" s="31">
        <v>151759</v>
      </c>
      <c r="H57" s="43">
        <v>86200</v>
      </c>
      <c r="J57">
        <f t="shared" si="0"/>
        <v>0</v>
      </c>
      <c r="K57">
        <f t="shared" si="1"/>
        <v>0</v>
      </c>
    </row>
    <row r="58" spans="2:11" ht="17.25" customHeight="1" thickTop="1" thickBot="1" x14ac:dyDescent="0.3">
      <c r="B58" s="52" t="s">
        <v>162</v>
      </c>
      <c r="D58" s="53">
        <v>151824</v>
      </c>
      <c r="E58" s="57">
        <v>2218900</v>
      </c>
      <c r="G58" s="31">
        <v>151824</v>
      </c>
      <c r="H58" s="43">
        <v>2218900</v>
      </c>
      <c r="J58">
        <f t="shared" si="0"/>
        <v>0</v>
      </c>
      <c r="K58">
        <f t="shared" si="1"/>
        <v>0</v>
      </c>
    </row>
    <row r="59" spans="2:11" ht="17.25" customHeight="1" thickTop="1" thickBot="1" x14ac:dyDescent="0.3">
      <c r="B59" s="53" t="s">
        <v>165</v>
      </c>
      <c r="D59" s="52">
        <v>151825</v>
      </c>
      <c r="E59" s="55">
        <v>1548350</v>
      </c>
      <c r="G59" s="31">
        <v>151825</v>
      </c>
      <c r="H59" s="43">
        <v>1548350</v>
      </c>
      <c r="J59">
        <f t="shared" si="0"/>
        <v>0</v>
      </c>
      <c r="K59">
        <f t="shared" si="1"/>
        <v>0</v>
      </c>
    </row>
    <row r="60" spans="2:11" ht="17.25" customHeight="1" thickTop="1" thickBot="1" x14ac:dyDescent="0.3">
      <c r="B60" s="52" t="s">
        <v>168</v>
      </c>
      <c r="D60" s="53">
        <v>151978</v>
      </c>
      <c r="E60" s="57">
        <v>2490000</v>
      </c>
      <c r="G60" s="31">
        <v>151978</v>
      </c>
      <c r="H60" s="43">
        <v>2490000</v>
      </c>
      <c r="J60">
        <f t="shared" si="0"/>
        <v>0</v>
      </c>
      <c r="K60">
        <f t="shared" si="1"/>
        <v>0</v>
      </c>
    </row>
    <row r="61" spans="2:11" ht="17.25" customHeight="1" thickTop="1" thickBot="1" x14ac:dyDescent="0.3">
      <c r="B61" s="53" t="s">
        <v>170</v>
      </c>
      <c r="D61" s="52">
        <v>152075</v>
      </c>
      <c r="E61" s="55">
        <v>402300</v>
      </c>
      <c r="G61" s="31">
        <v>152075</v>
      </c>
      <c r="H61" s="43">
        <v>402300</v>
      </c>
      <c r="J61">
        <f t="shared" si="0"/>
        <v>0</v>
      </c>
      <c r="K61">
        <f t="shared" si="1"/>
        <v>0</v>
      </c>
    </row>
    <row r="62" spans="2:11" ht="17.25" customHeight="1" thickTop="1" thickBot="1" x14ac:dyDescent="0.3">
      <c r="B62" s="52" t="s">
        <v>173</v>
      </c>
      <c r="D62" s="53">
        <v>152158</v>
      </c>
      <c r="E62" s="57">
        <v>86200</v>
      </c>
      <c r="G62" s="31">
        <v>152158</v>
      </c>
      <c r="H62" s="43">
        <v>86200</v>
      </c>
      <c r="J62">
        <f t="shared" si="0"/>
        <v>0</v>
      </c>
      <c r="K62">
        <f t="shared" si="1"/>
        <v>0</v>
      </c>
    </row>
    <row r="63" spans="2:11" ht="17.25" customHeight="1" thickTop="1" thickBot="1" x14ac:dyDescent="0.3">
      <c r="B63" s="53" t="s">
        <v>175</v>
      </c>
      <c r="D63" s="52">
        <v>152415</v>
      </c>
      <c r="E63" s="55">
        <v>2338800</v>
      </c>
      <c r="G63" s="31">
        <v>152415</v>
      </c>
      <c r="H63" s="43">
        <v>2338800</v>
      </c>
      <c r="J63">
        <f t="shared" si="0"/>
        <v>0</v>
      </c>
      <c r="K63">
        <f t="shared" si="1"/>
        <v>0</v>
      </c>
    </row>
    <row r="64" spans="2:11" ht="17.25" customHeight="1" thickTop="1" thickBot="1" x14ac:dyDescent="0.3">
      <c r="B64" s="52" t="s">
        <v>178</v>
      </c>
      <c r="D64" s="53">
        <v>152421</v>
      </c>
      <c r="E64" s="57">
        <v>2460000</v>
      </c>
      <c r="G64" s="31">
        <v>152421</v>
      </c>
      <c r="H64" s="43">
        <v>2460000</v>
      </c>
      <c r="J64">
        <f t="shared" si="0"/>
        <v>0</v>
      </c>
      <c r="K64">
        <f t="shared" si="1"/>
        <v>0</v>
      </c>
    </row>
    <row r="65" spans="2:11" ht="17.25" customHeight="1" thickTop="1" thickBot="1" x14ac:dyDescent="0.3">
      <c r="B65" s="53" t="s">
        <v>180</v>
      </c>
      <c r="D65" s="52">
        <v>152422</v>
      </c>
      <c r="E65" s="55">
        <v>993098</v>
      </c>
      <c r="G65" s="31">
        <v>152422</v>
      </c>
      <c r="H65" s="43">
        <v>993098</v>
      </c>
      <c r="J65">
        <f t="shared" si="0"/>
        <v>0</v>
      </c>
      <c r="K65">
        <f t="shared" si="1"/>
        <v>0</v>
      </c>
    </row>
    <row r="66" spans="2:11" ht="17.25" customHeight="1" thickTop="1" thickBot="1" x14ac:dyDescent="0.3">
      <c r="B66" s="52" t="s">
        <v>182</v>
      </c>
      <c r="D66" s="53">
        <v>152425</v>
      </c>
      <c r="E66" s="57">
        <v>2058900</v>
      </c>
      <c r="G66" s="31">
        <v>152425</v>
      </c>
      <c r="H66" s="43">
        <v>2058900</v>
      </c>
      <c r="J66">
        <f t="shared" si="0"/>
        <v>0</v>
      </c>
      <c r="K66">
        <f t="shared" si="1"/>
        <v>0</v>
      </c>
    </row>
    <row r="67" spans="2:11" ht="17.25" customHeight="1" thickTop="1" thickBot="1" x14ac:dyDescent="0.3">
      <c r="B67" s="53" t="s">
        <v>185</v>
      </c>
      <c r="D67" s="52">
        <v>152426</v>
      </c>
      <c r="E67" s="55">
        <v>2621591</v>
      </c>
      <c r="G67" s="31">
        <v>152426</v>
      </c>
      <c r="H67" s="43">
        <v>2621591</v>
      </c>
      <c r="J67">
        <f t="shared" ref="J67:J131" si="2">+D67-G67</f>
        <v>0</v>
      </c>
      <c r="K67">
        <f t="shared" ref="K67:K131" si="3">+E67-H67</f>
        <v>0</v>
      </c>
    </row>
    <row r="68" spans="2:11" ht="17.25" customHeight="1" thickTop="1" thickBot="1" x14ac:dyDescent="0.3">
      <c r="B68" s="53" t="s">
        <v>192</v>
      </c>
      <c r="D68" s="53">
        <v>152461</v>
      </c>
      <c r="E68" s="57">
        <v>3661366</v>
      </c>
      <c r="G68" s="31">
        <v>152461</v>
      </c>
      <c r="H68" s="43">
        <v>3661366</v>
      </c>
      <c r="J68">
        <f t="shared" si="2"/>
        <v>0</v>
      </c>
      <c r="K68">
        <f t="shared" si="3"/>
        <v>0</v>
      </c>
    </row>
    <row r="69" spans="2:11" ht="17.25" customHeight="1" thickTop="1" thickBot="1" x14ac:dyDescent="0.3">
      <c r="B69" s="52" t="s">
        <v>194</v>
      </c>
      <c r="D69" s="52">
        <v>152468</v>
      </c>
      <c r="E69" s="55">
        <v>2490000</v>
      </c>
      <c r="G69" s="31">
        <v>152468</v>
      </c>
      <c r="H69" s="43">
        <v>2490000</v>
      </c>
      <c r="J69">
        <f t="shared" si="2"/>
        <v>0</v>
      </c>
      <c r="K69">
        <f t="shared" si="3"/>
        <v>0</v>
      </c>
    </row>
    <row r="70" spans="2:11" ht="17.25" customHeight="1" thickTop="1" thickBot="1" x14ac:dyDescent="0.3">
      <c r="B70" s="53" t="s">
        <v>197</v>
      </c>
      <c r="D70" s="53">
        <v>152470</v>
      </c>
      <c r="E70" s="57">
        <v>1383327</v>
      </c>
      <c r="G70" s="31">
        <v>152470</v>
      </c>
      <c r="H70" s="43">
        <v>1383327</v>
      </c>
      <c r="J70">
        <f t="shared" si="2"/>
        <v>0</v>
      </c>
      <c r="K70">
        <f t="shared" si="3"/>
        <v>0</v>
      </c>
    </row>
    <row r="71" spans="2:11" ht="17.25" customHeight="1" thickTop="1" thickBot="1" x14ac:dyDescent="0.3">
      <c r="B71" s="52" t="s">
        <v>199</v>
      </c>
      <c r="D71" s="52">
        <v>152580</v>
      </c>
      <c r="E71" s="55">
        <v>770200</v>
      </c>
      <c r="G71" s="31">
        <v>152580</v>
      </c>
      <c r="H71" s="43">
        <v>770200</v>
      </c>
      <c r="J71">
        <f t="shared" si="2"/>
        <v>0</v>
      </c>
      <c r="K71">
        <f t="shared" si="3"/>
        <v>0</v>
      </c>
    </row>
    <row r="72" spans="2:11" ht="17.25" customHeight="1" thickTop="1" thickBot="1" x14ac:dyDescent="0.3">
      <c r="B72" s="53" t="s">
        <v>201</v>
      </c>
      <c r="D72" s="53">
        <v>152811</v>
      </c>
      <c r="E72" s="57">
        <v>4209675</v>
      </c>
      <c r="G72" s="31">
        <v>152811</v>
      </c>
      <c r="H72" s="43">
        <v>4209675</v>
      </c>
      <c r="J72">
        <f t="shared" si="2"/>
        <v>0</v>
      </c>
      <c r="K72">
        <f t="shared" si="3"/>
        <v>0</v>
      </c>
    </row>
    <row r="73" spans="2:11" ht="17.25" customHeight="1" thickTop="1" thickBot="1" x14ac:dyDescent="0.3">
      <c r="B73" s="52" t="s">
        <v>204</v>
      </c>
      <c r="D73" s="52">
        <v>152865</v>
      </c>
      <c r="E73" s="55">
        <v>86200</v>
      </c>
      <c r="G73" s="65">
        <v>152865</v>
      </c>
      <c r="H73" s="67">
        <v>86200</v>
      </c>
      <c r="J73">
        <f t="shared" si="2"/>
        <v>0</v>
      </c>
      <c r="K73">
        <f t="shared" si="3"/>
        <v>0</v>
      </c>
    </row>
    <row r="74" spans="2:11" ht="17.25" customHeight="1" thickTop="1" thickBot="1" x14ac:dyDescent="0.3">
      <c r="B74" s="53" t="s">
        <v>206</v>
      </c>
      <c r="D74" s="53">
        <v>152914</v>
      </c>
      <c r="E74" s="57">
        <v>86200</v>
      </c>
      <c r="G74" s="65">
        <v>152914</v>
      </c>
      <c r="H74" s="67">
        <v>86200</v>
      </c>
      <c r="J74">
        <f t="shared" si="2"/>
        <v>0</v>
      </c>
      <c r="K74">
        <f t="shared" si="3"/>
        <v>0</v>
      </c>
    </row>
    <row r="75" spans="2:11" ht="17.25" customHeight="1" thickTop="1" thickBot="1" x14ac:dyDescent="0.3">
      <c r="B75" s="52" t="s">
        <v>209</v>
      </c>
      <c r="D75" s="52">
        <v>153141</v>
      </c>
      <c r="E75" s="55">
        <v>2300000</v>
      </c>
      <c r="G75" s="29">
        <v>153141</v>
      </c>
      <c r="H75" s="35">
        <v>2300000</v>
      </c>
      <c r="J75">
        <f t="shared" si="2"/>
        <v>0</v>
      </c>
      <c r="K75">
        <f t="shared" si="3"/>
        <v>0</v>
      </c>
    </row>
    <row r="76" spans="2:11" ht="17.25" customHeight="1" thickTop="1" thickBot="1" x14ac:dyDescent="0.3">
      <c r="B76" s="53" t="s">
        <v>211</v>
      </c>
      <c r="D76" s="53">
        <v>153142</v>
      </c>
      <c r="E76" s="57">
        <v>0</v>
      </c>
      <c r="K76">
        <f t="shared" si="3"/>
        <v>0</v>
      </c>
    </row>
    <row r="77" spans="2:11" ht="17.25" customHeight="1" thickTop="1" thickBot="1" x14ac:dyDescent="0.3">
      <c r="B77" s="53"/>
      <c r="D77" s="29">
        <v>153295</v>
      </c>
      <c r="E77" s="35">
        <v>791600</v>
      </c>
      <c r="F77" t="s">
        <v>396</v>
      </c>
      <c r="G77" s="29">
        <v>153295</v>
      </c>
      <c r="H77" s="35">
        <v>791600</v>
      </c>
      <c r="J77">
        <f t="shared" si="2"/>
        <v>0</v>
      </c>
      <c r="K77">
        <f t="shared" si="3"/>
        <v>0</v>
      </c>
    </row>
    <row r="78" spans="2:11" ht="17.25" customHeight="1" thickTop="1" thickBot="1" x14ac:dyDescent="0.3">
      <c r="B78" s="52" t="s">
        <v>213</v>
      </c>
      <c r="D78" s="53">
        <v>153315</v>
      </c>
      <c r="E78" s="57">
        <v>2490000</v>
      </c>
      <c r="G78" s="68">
        <v>153315</v>
      </c>
      <c r="H78" s="69">
        <v>2490000</v>
      </c>
      <c r="J78">
        <f t="shared" si="2"/>
        <v>0</v>
      </c>
      <c r="K78">
        <f t="shared" si="3"/>
        <v>0</v>
      </c>
    </row>
    <row r="79" spans="2:11" ht="17.25" customHeight="1" thickTop="1" thickBot="1" x14ac:dyDescent="0.3">
      <c r="B79" s="53" t="s">
        <v>215</v>
      </c>
      <c r="D79" s="52">
        <v>153318</v>
      </c>
      <c r="E79" s="55">
        <v>1037297</v>
      </c>
      <c r="G79" s="68">
        <v>153318</v>
      </c>
      <c r="H79" s="69">
        <v>1037297</v>
      </c>
      <c r="J79">
        <f t="shared" si="2"/>
        <v>0</v>
      </c>
      <c r="K79">
        <f t="shared" si="3"/>
        <v>0</v>
      </c>
    </row>
    <row r="80" spans="2:11" ht="17.25" customHeight="1" thickTop="1" thickBot="1" x14ac:dyDescent="0.3">
      <c r="B80" s="52" t="s">
        <v>218</v>
      </c>
      <c r="D80" s="53">
        <v>153323</v>
      </c>
      <c r="E80" s="57">
        <v>2490000</v>
      </c>
      <c r="G80" s="68">
        <v>153323</v>
      </c>
      <c r="H80" s="69">
        <v>2490000</v>
      </c>
      <c r="J80">
        <f t="shared" si="2"/>
        <v>0</v>
      </c>
      <c r="K80">
        <f t="shared" si="3"/>
        <v>0</v>
      </c>
    </row>
    <row r="81" spans="2:11" ht="17.25" customHeight="1" thickTop="1" thickBot="1" x14ac:dyDescent="0.3">
      <c r="B81" s="53" t="s">
        <v>221</v>
      </c>
      <c r="D81" s="52">
        <v>153325</v>
      </c>
      <c r="E81" s="55">
        <v>770200</v>
      </c>
      <c r="G81" s="68">
        <v>153325</v>
      </c>
      <c r="H81" s="69">
        <v>770200</v>
      </c>
      <c r="J81">
        <f t="shared" si="2"/>
        <v>0</v>
      </c>
      <c r="K81">
        <f t="shared" si="3"/>
        <v>0</v>
      </c>
    </row>
    <row r="82" spans="2:11" ht="17.25" customHeight="1" thickTop="1" thickBot="1" x14ac:dyDescent="0.3">
      <c r="B82" s="52" t="s">
        <v>223</v>
      </c>
      <c r="D82" s="53">
        <v>153327</v>
      </c>
      <c r="E82" s="57">
        <v>1148975</v>
      </c>
      <c r="G82" s="68">
        <v>153327</v>
      </c>
      <c r="H82" s="69">
        <v>1148975</v>
      </c>
      <c r="J82">
        <f t="shared" si="2"/>
        <v>0</v>
      </c>
      <c r="K82">
        <f t="shared" si="3"/>
        <v>0</v>
      </c>
    </row>
    <row r="83" spans="2:11" ht="17.25" customHeight="1" thickTop="1" thickBot="1" x14ac:dyDescent="0.3">
      <c r="B83" s="53" t="s">
        <v>226</v>
      </c>
      <c r="D83" s="52">
        <v>153405</v>
      </c>
      <c r="E83" s="55">
        <v>86200</v>
      </c>
      <c r="G83" s="68">
        <v>153405</v>
      </c>
      <c r="H83" s="69">
        <v>86200</v>
      </c>
      <c r="J83">
        <f t="shared" si="2"/>
        <v>0</v>
      </c>
      <c r="K83">
        <f t="shared" si="3"/>
        <v>0</v>
      </c>
    </row>
    <row r="84" spans="2:11" ht="17.25" customHeight="1" thickTop="1" thickBot="1" x14ac:dyDescent="0.3">
      <c r="B84" s="52" t="s">
        <v>229</v>
      </c>
      <c r="D84" s="53">
        <v>153501</v>
      </c>
      <c r="E84" s="57">
        <v>5706915</v>
      </c>
      <c r="G84" s="68">
        <v>153501</v>
      </c>
      <c r="H84" s="69">
        <v>5078915</v>
      </c>
      <c r="J84">
        <f t="shared" si="2"/>
        <v>0</v>
      </c>
      <c r="K84">
        <f t="shared" si="3"/>
        <v>628000</v>
      </c>
    </row>
    <row r="85" spans="2:11" ht="17.25" customHeight="1" thickTop="1" thickBot="1" x14ac:dyDescent="0.3">
      <c r="B85" s="53" t="s">
        <v>232</v>
      </c>
      <c r="D85" s="52">
        <v>153685</v>
      </c>
      <c r="E85" s="55">
        <v>782318</v>
      </c>
      <c r="G85" s="68">
        <v>153685</v>
      </c>
      <c r="H85" s="69">
        <v>782318</v>
      </c>
      <c r="J85">
        <f t="shared" si="2"/>
        <v>0</v>
      </c>
      <c r="K85">
        <f t="shared" si="3"/>
        <v>0</v>
      </c>
    </row>
    <row r="86" spans="2:11" ht="17.25" customHeight="1" thickTop="1" thickBot="1" x14ac:dyDescent="0.3">
      <c r="B86" s="52" t="s">
        <v>235</v>
      </c>
      <c r="D86" s="53">
        <v>154018</v>
      </c>
      <c r="E86" s="57">
        <v>770200</v>
      </c>
      <c r="G86" s="68">
        <v>154018</v>
      </c>
      <c r="H86" s="69">
        <v>770200</v>
      </c>
      <c r="J86">
        <f t="shared" si="2"/>
        <v>0</v>
      </c>
      <c r="K86">
        <f t="shared" si="3"/>
        <v>0</v>
      </c>
    </row>
    <row r="87" spans="2:11" ht="17.25" customHeight="1" thickTop="1" thickBot="1" x14ac:dyDescent="0.3">
      <c r="B87" s="53" t="s">
        <v>237</v>
      </c>
      <c r="D87" s="52">
        <v>154072</v>
      </c>
      <c r="E87" s="55">
        <v>2490000</v>
      </c>
      <c r="G87" s="68">
        <v>154072</v>
      </c>
      <c r="H87" s="69">
        <v>2490000</v>
      </c>
      <c r="J87">
        <f t="shared" si="2"/>
        <v>0</v>
      </c>
      <c r="K87">
        <f t="shared" si="3"/>
        <v>0</v>
      </c>
    </row>
    <row r="88" spans="2:11" ht="17.25" customHeight="1" thickTop="1" thickBot="1" x14ac:dyDescent="0.3">
      <c r="B88" s="52" t="s">
        <v>240</v>
      </c>
      <c r="D88" s="53">
        <v>154073</v>
      </c>
      <c r="E88" s="57">
        <v>1056206</v>
      </c>
      <c r="G88" s="68">
        <v>154073</v>
      </c>
      <c r="H88" s="69">
        <v>1056206</v>
      </c>
      <c r="J88">
        <f t="shared" si="2"/>
        <v>0</v>
      </c>
      <c r="K88">
        <f t="shared" si="3"/>
        <v>0</v>
      </c>
    </row>
    <row r="89" spans="2:11" ht="17.25" customHeight="1" thickTop="1" thickBot="1" x14ac:dyDescent="0.3">
      <c r="B89" s="53" t="s">
        <v>242</v>
      </c>
      <c r="D89" s="52">
        <v>154127</v>
      </c>
      <c r="E89" s="55">
        <v>1063270</v>
      </c>
      <c r="G89" s="68">
        <v>154127</v>
      </c>
      <c r="H89" s="69">
        <v>1063270</v>
      </c>
      <c r="J89">
        <f t="shared" si="2"/>
        <v>0</v>
      </c>
      <c r="K89">
        <f t="shared" si="3"/>
        <v>0</v>
      </c>
    </row>
    <row r="90" spans="2:11" ht="17.25" customHeight="1" thickTop="1" thickBot="1" x14ac:dyDescent="0.3">
      <c r="B90" s="52" t="s">
        <v>245</v>
      </c>
      <c r="D90" s="53">
        <v>154297</v>
      </c>
      <c r="E90" s="57">
        <v>2248900</v>
      </c>
      <c r="G90" s="68">
        <v>154297</v>
      </c>
      <c r="H90" s="69">
        <v>2248900</v>
      </c>
      <c r="J90">
        <f t="shared" si="2"/>
        <v>0</v>
      </c>
      <c r="K90">
        <f t="shared" si="3"/>
        <v>0</v>
      </c>
    </row>
    <row r="91" spans="2:11" ht="17.25" customHeight="1" thickTop="1" thickBot="1" x14ac:dyDescent="0.3">
      <c r="B91" s="53" t="s">
        <v>247</v>
      </c>
      <c r="D91" s="52">
        <v>154299</v>
      </c>
      <c r="E91" s="55">
        <v>29950808</v>
      </c>
      <c r="G91" s="29">
        <v>154299</v>
      </c>
      <c r="H91" s="35">
        <v>29950808</v>
      </c>
      <c r="J91">
        <f t="shared" si="2"/>
        <v>0</v>
      </c>
      <c r="K91">
        <f t="shared" si="3"/>
        <v>0</v>
      </c>
    </row>
    <row r="92" spans="2:11" ht="17.25" customHeight="1" thickTop="1" thickBot="1" x14ac:dyDescent="0.3">
      <c r="B92" s="52" t="s">
        <v>250</v>
      </c>
      <c r="D92" s="53">
        <v>154331</v>
      </c>
      <c r="E92" s="57">
        <v>8835943</v>
      </c>
      <c r="G92" s="68">
        <v>154331</v>
      </c>
      <c r="H92" s="69">
        <v>8835943</v>
      </c>
      <c r="J92">
        <f t="shared" si="2"/>
        <v>0</v>
      </c>
      <c r="K92">
        <f t="shared" si="3"/>
        <v>0</v>
      </c>
    </row>
    <row r="93" spans="2:11" ht="17.25" customHeight="1" thickTop="1" thickBot="1" x14ac:dyDescent="0.3">
      <c r="B93" s="53" t="s">
        <v>253</v>
      </c>
      <c r="D93" s="52">
        <v>154473</v>
      </c>
      <c r="E93" s="55">
        <v>75700</v>
      </c>
      <c r="G93" s="29">
        <v>154473</v>
      </c>
      <c r="H93" s="35">
        <v>75700</v>
      </c>
      <c r="J93">
        <f t="shared" si="2"/>
        <v>0</v>
      </c>
      <c r="K93">
        <f t="shared" si="3"/>
        <v>0</v>
      </c>
    </row>
    <row r="94" spans="2:11" ht="17.25" customHeight="1" thickTop="1" thickBot="1" x14ac:dyDescent="0.3">
      <c r="B94" s="52" t="s">
        <v>256</v>
      </c>
      <c r="D94" s="53">
        <v>154474</v>
      </c>
      <c r="E94" s="57">
        <v>5357252</v>
      </c>
      <c r="G94" s="68">
        <v>154474</v>
      </c>
      <c r="H94" s="69">
        <v>5357252</v>
      </c>
      <c r="J94">
        <f t="shared" si="2"/>
        <v>0</v>
      </c>
      <c r="K94">
        <f t="shared" si="3"/>
        <v>0</v>
      </c>
    </row>
    <row r="95" spans="2:11" ht="17.25" customHeight="1" thickTop="1" thickBot="1" x14ac:dyDescent="0.3">
      <c r="B95" s="53" t="s">
        <v>258</v>
      </c>
      <c r="D95" s="52">
        <v>154686</v>
      </c>
      <c r="E95" s="55">
        <v>2248900</v>
      </c>
      <c r="G95" s="68">
        <v>154686</v>
      </c>
      <c r="H95" s="69">
        <v>2248900</v>
      </c>
      <c r="J95">
        <f t="shared" si="2"/>
        <v>0</v>
      </c>
      <c r="K95">
        <f t="shared" si="3"/>
        <v>0</v>
      </c>
    </row>
    <row r="96" spans="2:11" ht="17.25" customHeight="1" thickTop="1" thickBot="1" x14ac:dyDescent="0.3">
      <c r="B96" s="52" t="s">
        <v>260</v>
      </c>
      <c r="D96" s="53">
        <v>154688</v>
      </c>
      <c r="E96" s="57">
        <v>1094615</v>
      </c>
      <c r="G96" s="68">
        <v>154688</v>
      </c>
      <c r="H96" s="69">
        <v>1094615</v>
      </c>
      <c r="J96">
        <f t="shared" si="2"/>
        <v>0</v>
      </c>
      <c r="K96">
        <f t="shared" si="3"/>
        <v>0</v>
      </c>
    </row>
    <row r="97" spans="2:11" ht="17.25" customHeight="1" thickTop="1" thickBot="1" x14ac:dyDescent="0.3">
      <c r="B97" s="53" t="s">
        <v>263</v>
      </c>
      <c r="D97" s="52">
        <v>154781</v>
      </c>
      <c r="E97" s="55">
        <v>2248900</v>
      </c>
      <c r="G97" s="68">
        <v>154781</v>
      </c>
      <c r="H97" s="69">
        <v>2248900</v>
      </c>
      <c r="J97">
        <f t="shared" si="2"/>
        <v>0</v>
      </c>
      <c r="K97">
        <f t="shared" si="3"/>
        <v>0</v>
      </c>
    </row>
    <row r="98" spans="2:11" ht="17.25" customHeight="1" thickTop="1" thickBot="1" x14ac:dyDescent="0.3">
      <c r="B98" s="52" t="s">
        <v>265</v>
      </c>
      <c r="D98" s="53">
        <v>154786</v>
      </c>
      <c r="E98" s="57">
        <v>1882866</v>
      </c>
      <c r="G98" s="68">
        <v>154786</v>
      </c>
      <c r="H98" s="69">
        <v>1882866</v>
      </c>
      <c r="J98">
        <f t="shared" si="2"/>
        <v>0</v>
      </c>
      <c r="K98">
        <f t="shared" si="3"/>
        <v>0</v>
      </c>
    </row>
    <row r="99" spans="2:11" ht="17.25" customHeight="1" thickTop="1" thickBot="1" x14ac:dyDescent="0.3">
      <c r="B99" s="53" t="s">
        <v>268</v>
      </c>
      <c r="D99" s="52">
        <v>154866</v>
      </c>
      <c r="E99" s="55">
        <v>2248900</v>
      </c>
      <c r="G99" s="68">
        <v>154866</v>
      </c>
      <c r="H99" s="69">
        <v>2248900</v>
      </c>
      <c r="J99">
        <f t="shared" si="2"/>
        <v>0</v>
      </c>
      <c r="K99">
        <f t="shared" si="3"/>
        <v>0</v>
      </c>
    </row>
    <row r="100" spans="2:11" ht="17.25" customHeight="1" thickTop="1" thickBot="1" x14ac:dyDescent="0.3">
      <c r="B100" s="52" t="s">
        <v>270</v>
      </c>
      <c r="D100" s="53">
        <v>154869</v>
      </c>
      <c r="E100" s="57">
        <v>1984656</v>
      </c>
      <c r="G100" s="68">
        <v>154869</v>
      </c>
      <c r="H100" s="69">
        <v>1984656</v>
      </c>
      <c r="J100">
        <f t="shared" si="2"/>
        <v>0</v>
      </c>
      <c r="K100">
        <f t="shared" si="3"/>
        <v>0</v>
      </c>
    </row>
    <row r="101" spans="2:11" ht="17.25" customHeight="1" thickTop="1" thickBot="1" x14ac:dyDescent="0.3">
      <c r="B101" s="53" t="s">
        <v>273</v>
      </c>
      <c r="D101" s="52">
        <v>154992</v>
      </c>
      <c r="E101" s="55">
        <v>3694870</v>
      </c>
      <c r="G101" s="68">
        <v>154992</v>
      </c>
      <c r="H101" s="69">
        <v>3694870</v>
      </c>
      <c r="J101">
        <f t="shared" si="2"/>
        <v>0</v>
      </c>
      <c r="K101">
        <f t="shared" si="3"/>
        <v>0</v>
      </c>
    </row>
    <row r="102" spans="2:11" ht="17.25" customHeight="1" thickTop="1" thickBot="1" x14ac:dyDescent="0.3">
      <c r="B102" s="52" t="s">
        <v>276</v>
      </c>
      <c r="D102" s="53">
        <v>155013</v>
      </c>
      <c r="E102" s="57">
        <v>0</v>
      </c>
      <c r="K102">
        <f t="shared" si="3"/>
        <v>0</v>
      </c>
    </row>
    <row r="103" spans="2:11" ht="17.25" customHeight="1" thickTop="1" thickBot="1" x14ac:dyDescent="0.3">
      <c r="B103" s="53" t="s">
        <v>279</v>
      </c>
      <c r="D103" s="52">
        <v>155034</v>
      </c>
      <c r="E103" s="55">
        <v>86200</v>
      </c>
      <c r="G103" s="68">
        <v>155034</v>
      </c>
      <c r="H103" s="69">
        <v>86200</v>
      </c>
      <c r="J103">
        <f t="shared" si="2"/>
        <v>0</v>
      </c>
      <c r="K103">
        <f t="shared" si="3"/>
        <v>0</v>
      </c>
    </row>
    <row r="104" spans="2:11" ht="17.25" customHeight="1" thickTop="1" thickBot="1" x14ac:dyDescent="0.3">
      <c r="B104" s="52" t="s">
        <v>282</v>
      </c>
      <c r="D104" s="53">
        <v>155055</v>
      </c>
      <c r="E104" s="57">
        <v>86200</v>
      </c>
      <c r="G104" s="68">
        <v>155055</v>
      </c>
      <c r="H104" s="69">
        <v>86200</v>
      </c>
      <c r="J104">
        <f t="shared" si="2"/>
        <v>0</v>
      </c>
      <c r="K104">
        <f t="shared" si="3"/>
        <v>0</v>
      </c>
    </row>
    <row r="105" spans="2:11" ht="17.25" customHeight="1" thickTop="1" thickBot="1" x14ac:dyDescent="0.3">
      <c r="B105" s="53" t="s">
        <v>285</v>
      </c>
      <c r="D105" s="52">
        <v>155058</v>
      </c>
      <c r="E105" s="55">
        <v>201200</v>
      </c>
      <c r="G105" s="68">
        <v>155058</v>
      </c>
      <c r="H105" s="69">
        <v>201200</v>
      </c>
      <c r="J105">
        <f t="shared" si="2"/>
        <v>0</v>
      </c>
      <c r="K105">
        <f t="shared" si="3"/>
        <v>0</v>
      </c>
    </row>
    <row r="106" spans="2:11" ht="17.25" customHeight="1" thickTop="1" thickBot="1" x14ac:dyDescent="0.3">
      <c r="B106" s="52" t="s">
        <v>287</v>
      </c>
      <c r="D106" s="53">
        <v>155174</v>
      </c>
      <c r="E106" s="57">
        <v>2248900</v>
      </c>
      <c r="G106" s="68">
        <v>155174</v>
      </c>
      <c r="H106" s="69">
        <v>2248900</v>
      </c>
      <c r="J106">
        <f t="shared" si="2"/>
        <v>0</v>
      </c>
      <c r="K106">
        <f t="shared" si="3"/>
        <v>0</v>
      </c>
    </row>
    <row r="107" spans="2:11" ht="17.25" customHeight="1" thickTop="1" thickBot="1" x14ac:dyDescent="0.3">
      <c r="B107" s="53" t="s">
        <v>289</v>
      </c>
      <c r="D107" s="52">
        <v>155178</v>
      </c>
      <c r="E107" s="55">
        <v>1336153</v>
      </c>
      <c r="G107" s="68">
        <v>155178</v>
      </c>
      <c r="H107" s="69">
        <v>1336153</v>
      </c>
      <c r="J107">
        <f t="shared" si="2"/>
        <v>0</v>
      </c>
      <c r="K107">
        <f t="shared" si="3"/>
        <v>0</v>
      </c>
    </row>
    <row r="108" spans="2:11" ht="17.25" customHeight="1" thickTop="1" thickBot="1" x14ac:dyDescent="0.3">
      <c r="B108" s="52" t="s">
        <v>292</v>
      </c>
      <c r="D108" s="53">
        <v>155183</v>
      </c>
      <c r="E108" s="57">
        <v>2248900</v>
      </c>
      <c r="G108" s="68">
        <v>155183</v>
      </c>
      <c r="H108" s="69">
        <v>2248900</v>
      </c>
      <c r="J108">
        <f t="shared" si="2"/>
        <v>0</v>
      </c>
      <c r="K108">
        <f t="shared" si="3"/>
        <v>0</v>
      </c>
    </row>
    <row r="109" spans="2:11" ht="17.25" customHeight="1" thickTop="1" thickBot="1" x14ac:dyDescent="0.3">
      <c r="B109" s="53" t="s">
        <v>295</v>
      </c>
      <c r="D109" s="52">
        <v>155186</v>
      </c>
      <c r="E109" s="55">
        <v>959053</v>
      </c>
      <c r="G109" s="68">
        <v>155186</v>
      </c>
      <c r="H109" s="69">
        <v>959053</v>
      </c>
      <c r="J109">
        <f t="shared" si="2"/>
        <v>0</v>
      </c>
      <c r="K109">
        <f t="shared" si="3"/>
        <v>0</v>
      </c>
    </row>
    <row r="110" spans="2:11" ht="17.25" customHeight="1" thickTop="1" thickBot="1" x14ac:dyDescent="0.3">
      <c r="B110" s="52" t="s">
        <v>297</v>
      </c>
      <c r="D110" s="53">
        <v>155299</v>
      </c>
      <c r="E110" s="57">
        <v>2576415</v>
      </c>
      <c r="G110" s="68">
        <v>155299</v>
      </c>
      <c r="H110" s="69">
        <v>2576415</v>
      </c>
      <c r="J110">
        <f t="shared" si="2"/>
        <v>0</v>
      </c>
      <c r="K110">
        <f t="shared" si="3"/>
        <v>0</v>
      </c>
    </row>
    <row r="111" spans="2:11" ht="17.25" customHeight="1" thickTop="1" thickBot="1" x14ac:dyDescent="0.3">
      <c r="B111" s="53" t="s">
        <v>299</v>
      </c>
      <c r="D111" s="52">
        <v>155326</v>
      </c>
      <c r="E111" s="55">
        <v>1089050</v>
      </c>
      <c r="G111" s="17">
        <v>155326</v>
      </c>
      <c r="H111" s="50">
        <v>1089050</v>
      </c>
      <c r="J111">
        <f t="shared" si="2"/>
        <v>0</v>
      </c>
      <c r="K111">
        <f t="shared" si="3"/>
        <v>0</v>
      </c>
    </row>
    <row r="112" spans="2:11" ht="17.25" customHeight="1" thickTop="1" thickBot="1" x14ac:dyDescent="0.3">
      <c r="B112" s="52" t="s">
        <v>302</v>
      </c>
      <c r="D112" s="53">
        <v>155341</v>
      </c>
      <c r="E112" s="57">
        <v>4716735</v>
      </c>
      <c r="G112" s="17">
        <v>155341</v>
      </c>
      <c r="H112" s="50">
        <v>4716735</v>
      </c>
      <c r="J112">
        <f t="shared" si="2"/>
        <v>0</v>
      </c>
      <c r="K112">
        <f t="shared" si="3"/>
        <v>0</v>
      </c>
    </row>
    <row r="113" spans="2:11" ht="17.25" customHeight="1" thickTop="1" thickBot="1" x14ac:dyDescent="0.3">
      <c r="B113" s="53" t="s">
        <v>305</v>
      </c>
      <c r="D113" s="52">
        <v>155377</v>
      </c>
      <c r="E113" s="55">
        <v>2248900</v>
      </c>
      <c r="G113" s="17">
        <v>155377</v>
      </c>
      <c r="H113" s="50">
        <v>2248900</v>
      </c>
      <c r="J113">
        <f t="shared" si="2"/>
        <v>0</v>
      </c>
      <c r="K113">
        <f t="shared" si="3"/>
        <v>0</v>
      </c>
    </row>
    <row r="114" spans="2:11" ht="17.25" customHeight="1" thickTop="1" thickBot="1" x14ac:dyDescent="0.3">
      <c r="B114" s="52" t="s">
        <v>308</v>
      </c>
      <c r="D114" s="64">
        <v>155389</v>
      </c>
      <c r="E114" s="19">
        <v>5141148</v>
      </c>
      <c r="G114" s="64">
        <v>155389</v>
      </c>
      <c r="H114" s="19">
        <v>5141148</v>
      </c>
      <c r="J114">
        <f t="shared" si="2"/>
        <v>0</v>
      </c>
    </row>
    <row r="115" spans="2:11" ht="17.25" customHeight="1" thickTop="1" thickBot="1" x14ac:dyDescent="0.3">
      <c r="B115" s="53" t="s">
        <v>310</v>
      </c>
      <c r="D115" s="53">
        <v>155552</v>
      </c>
      <c r="E115" s="57">
        <v>481800</v>
      </c>
      <c r="G115" s="18">
        <v>155552</v>
      </c>
      <c r="H115" s="19">
        <v>481800</v>
      </c>
      <c r="J115">
        <f t="shared" si="2"/>
        <v>0</v>
      </c>
      <c r="K115">
        <f t="shared" si="3"/>
        <v>0</v>
      </c>
    </row>
    <row r="116" spans="2:11" ht="17.25" customHeight="1" thickTop="1" thickBot="1" x14ac:dyDescent="0.3">
      <c r="B116" s="52" t="s">
        <v>313</v>
      </c>
      <c r="D116" s="52">
        <v>155555</v>
      </c>
      <c r="E116" s="55">
        <v>4272744</v>
      </c>
      <c r="G116" s="18">
        <v>155555</v>
      </c>
      <c r="H116" s="19">
        <v>4272744</v>
      </c>
      <c r="J116">
        <f t="shared" si="2"/>
        <v>0</v>
      </c>
      <c r="K116">
        <f t="shared" si="3"/>
        <v>0</v>
      </c>
    </row>
    <row r="117" spans="2:11" ht="17.25" customHeight="1" thickTop="1" thickBot="1" x14ac:dyDescent="0.3">
      <c r="B117" s="53" t="s">
        <v>316</v>
      </c>
      <c r="D117" s="53">
        <v>155568</v>
      </c>
      <c r="E117" s="57">
        <v>770200</v>
      </c>
      <c r="G117" s="18">
        <v>155568</v>
      </c>
      <c r="H117" s="19">
        <v>770200</v>
      </c>
      <c r="J117">
        <f t="shared" si="2"/>
        <v>0</v>
      </c>
      <c r="K117">
        <f t="shared" si="3"/>
        <v>0</v>
      </c>
    </row>
    <row r="118" spans="2:11" ht="17.25" customHeight="1" thickTop="1" thickBot="1" x14ac:dyDescent="0.3">
      <c r="B118" s="52" t="s">
        <v>318</v>
      </c>
      <c r="D118" s="52">
        <v>155590</v>
      </c>
      <c r="E118" s="55">
        <v>86200</v>
      </c>
      <c r="G118" s="18">
        <v>155590</v>
      </c>
      <c r="H118" s="19">
        <v>86200</v>
      </c>
      <c r="J118">
        <f t="shared" si="2"/>
        <v>0</v>
      </c>
      <c r="K118">
        <f t="shared" si="3"/>
        <v>0</v>
      </c>
    </row>
    <row r="119" spans="2:11" ht="17.25" customHeight="1" thickTop="1" thickBot="1" x14ac:dyDescent="0.3">
      <c r="B119" s="53" t="s">
        <v>321</v>
      </c>
      <c r="D119" s="52">
        <v>158429</v>
      </c>
      <c r="E119" s="55">
        <v>2729983</v>
      </c>
      <c r="G119" s="29">
        <v>158429</v>
      </c>
      <c r="H119" s="35">
        <v>2729983</v>
      </c>
      <c r="J119">
        <f t="shared" si="2"/>
        <v>0</v>
      </c>
      <c r="K119">
        <f t="shared" si="3"/>
        <v>0</v>
      </c>
    </row>
    <row r="120" spans="2:11" ht="17.25" customHeight="1" thickTop="1" thickBot="1" x14ac:dyDescent="0.3">
      <c r="B120" s="52" t="s">
        <v>324</v>
      </c>
      <c r="D120" s="53">
        <v>158454</v>
      </c>
      <c r="E120" s="57">
        <v>2248900</v>
      </c>
      <c r="G120" s="29">
        <v>158454</v>
      </c>
      <c r="H120" s="35">
        <v>2248900</v>
      </c>
      <c r="J120">
        <f t="shared" si="2"/>
        <v>0</v>
      </c>
      <c r="K120">
        <f t="shared" si="3"/>
        <v>0</v>
      </c>
    </row>
    <row r="121" spans="2:11" ht="17.25" customHeight="1" thickTop="1" thickBot="1" x14ac:dyDescent="0.3">
      <c r="B121" s="53" t="s">
        <v>326</v>
      </c>
      <c r="D121" s="52">
        <v>158460</v>
      </c>
      <c r="E121" s="55">
        <v>1226948</v>
      </c>
      <c r="G121" s="29">
        <v>158460</v>
      </c>
      <c r="H121" s="35">
        <v>1226948</v>
      </c>
      <c r="J121">
        <f t="shared" si="2"/>
        <v>0</v>
      </c>
      <c r="K121">
        <f t="shared" si="3"/>
        <v>0</v>
      </c>
    </row>
    <row r="122" spans="2:11" ht="17.25" customHeight="1" thickTop="1" thickBot="1" x14ac:dyDescent="0.3">
      <c r="B122" s="52" t="s">
        <v>329</v>
      </c>
      <c r="D122" s="53">
        <v>158656</v>
      </c>
      <c r="E122" s="57">
        <v>7827010</v>
      </c>
      <c r="G122" s="29">
        <v>158656</v>
      </c>
      <c r="H122" s="35">
        <v>7827010</v>
      </c>
      <c r="J122">
        <f t="shared" si="2"/>
        <v>0</v>
      </c>
      <c r="K122">
        <f t="shared" si="3"/>
        <v>0</v>
      </c>
    </row>
    <row r="123" spans="2:11" ht="17.25" customHeight="1" thickTop="1" thickBot="1" x14ac:dyDescent="0.3">
      <c r="B123" s="53" t="s">
        <v>331</v>
      </c>
      <c r="D123" s="52">
        <v>158704</v>
      </c>
      <c r="E123" s="55">
        <v>75700</v>
      </c>
      <c r="G123" s="29">
        <v>158704</v>
      </c>
      <c r="H123" s="35">
        <v>75700</v>
      </c>
      <c r="J123">
        <f t="shared" si="2"/>
        <v>0</v>
      </c>
      <c r="K123">
        <f t="shared" si="3"/>
        <v>0</v>
      </c>
    </row>
    <row r="124" spans="2:11" ht="17.25" customHeight="1" thickTop="1" thickBot="1" x14ac:dyDescent="0.3">
      <c r="B124" s="52" t="s">
        <v>334</v>
      </c>
      <c r="D124" s="53">
        <v>158806</v>
      </c>
      <c r="E124" s="57">
        <v>6912861</v>
      </c>
      <c r="G124" s="20">
        <v>158806</v>
      </c>
      <c r="H124" s="21">
        <v>6912861</v>
      </c>
      <c r="J124">
        <f t="shared" si="2"/>
        <v>0</v>
      </c>
      <c r="K124">
        <f t="shared" si="3"/>
        <v>0</v>
      </c>
    </row>
    <row r="125" spans="2:11" ht="17.25" customHeight="1" thickTop="1" thickBot="1" x14ac:dyDescent="0.3">
      <c r="B125" s="53" t="s">
        <v>337</v>
      </c>
      <c r="D125" s="52">
        <v>158896</v>
      </c>
      <c r="E125" s="55">
        <v>86200</v>
      </c>
      <c r="G125" s="20">
        <v>158896</v>
      </c>
      <c r="H125" s="21">
        <v>86200</v>
      </c>
      <c r="J125">
        <f t="shared" si="2"/>
        <v>0</v>
      </c>
      <c r="K125">
        <f t="shared" si="3"/>
        <v>0</v>
      </c>
    </row>
    <row r="126" spans="2:11" ht="17.25" customHeight="1" thickTop="1" thickBot="1" x14ac:dyDescent="0.3">
      <c r="B126" s="52" t="s">
        <v>340</v>
      </c>
      <c r="D126" s="53">
        <v>158959</v>
      </c>
      <c r="E126" s="57">
        <v>5124330</v>
      </c>
      <c r="G126" s="20">
        <v>158959</v>
      </c>
      <c r="H126" s="21">
        <v>5124330</v>
      </c>
      <c r="J126">
        <f t="shared" si="2"/>
        <v>0</v>
      </c>
      <c r="K126">
        <f t="shared" si="3"/>
        <v>0</v>
      </c>
    </row>
    <row r="127" spans="2:11" ht="17.25" customHeight="1" thickTop="1" thickBot="1" x14ac:dyDescent="0.3">
      <c r="B127" s="53" t="s">
        <v>343</v>
      </c>
      <c r="D127" s="52">
        <v>159046</v>
      </c>
      <c r="E127" s="55">
        <v>3303750</v>
      </c>
      <c r="G127" s="20">
        <v>159046</v>
      </c>
      <c r="H127" s="21">
        <v>3303750</v>
      </c>
      <c r="J127">
        <f t="shared" si="2"/>
        <v>0</v>
      </c>
      <c r="K127">
        <f t="shared" si="3"/>
        <v>0</v>
      </c>
    </row>
    <row r="128" spans="2:11" ht="17.25" customHeight="1" thickTop="1" thickBot="1" x14ac:dyDescent="0.3">
      <c r="B128" s="52" t="s">
        <v>346</v>
      </c>
      <c r="D128" s="53">
        <v>159089</v>
      </c>
      <c r="E128" s="57">
        <v>175576</v>
      </c>
      <c r="G128" s="20">
        <v>159089</v>
      </c>
      <c r="H128" s="21">
        <v>175576</v>
      </c>
      <c r="J128">
        <f t="shared" si="2"/>
        <v>0</v>
      </c>
      <c r="K128">
        <f t="shared" si="3"/>
        <v>0</v>
      </c>
    </row>
    <row r="129" spans="2:16" ht="17.25" customHeight="1" thickTop="1" thickBot="1" x14ac:dyDescent="0.3">
      <c r="B129" s="53" t="s">
        <v>349</v>
      </c>
      <c r="D129" s="52">
        <v>159113</v>
      </c>
      <c r="E129" s="55">
        <v>782800</v>
      </c>
      <c r="G129" s="20">
        <v>159113</v>
      </c>
      <c r="H129" s="21">
        <v>782800</v>
      </c>
      <c r="J129">
        <f t="shared" si="2"/>
        <v>0</v>
      </c>
      <c r="K129">
        <f t="shared" si="3"/>
        <v>0</v>
      </c>
    </row>
    <row r="130" spans="2:16" ht="17.25" customHeight="1" thickTop="1" thickBot="1" x14ac:dyDescent="0.3">
      <c r="B130" s="52" t="s">
        <v>351</v>
      </c>
      <c r="D130" s="53">
        <v>159114</v>
      </c>
      <c r="E130" s="57">
        <v>214735</v>
      </c>
      <c r="G130" s="20">
        <v>159114</v>
      </c>
      <c r="H130" s="21">
        <v>214735</v>
      </c>
      <c r="J130">
        <f t="shared" si="2"/>
        <v>0</v>
      </c>
      <c r="K130">
        <f t="shared" si="3"/>
        <v>0</v>
      </c>
    </row>
    <row r="131" spans="2:16" ht="17.25" customHeight="1" thickTop="1" thickBot="1" x14ac:dyDescent="0.3">
      <c r="B131" s="53" t="s">
        <v>353</v>
      </c>
      <c r="D131" s="52">
        <v>159115</v>
      </c>
      <c r="E131" s="55">
        <v>240500</v>
      </c>
      <c r="G131" s="20">
        <v>159115</v>
      </c>
      <c r="H131" s="21">
        <v>240500</v>
      </c>
      <c r="J131">
        <f t="shared" si="2"/>
        <v>0</v>
      </c>
      <c r="K131">
        <f t="shared" si="3"/>
        <v>0</v>
      </c>
    </row>
    <row r="132" spans="2:16" ht="17.25" customHeight="1" thickTop="1" thickBot="1" x14ac:dyDescent="0.3">
      <c r="B132" s="52" t="s">
        <v>356</v>
      </c>
      <c r="D132" s="53">
        <v>159170</v>
      </c>
      <c r="E132" s="57">
        <v>590900</v>
      </c>
      <c r="G132" s="20">
        <v>159170</v>
      </c>
      <c r="H132" s="21">
        <v>590900</v>
      </c>
      <c r="J132">
        <f t="shared" ref="J132:J147" si="4">+D132-G132</f>
        <v>0</v>
      </c>
      <c r="K132">
        <f t="shared" ref="K132:K147" si="5">+E132-H132</f>
        <v>0</v>
      </c>
    </row>
    <row r="133" spans="2:16" ht="17.25" customHeight="1" thickTop="1" thickBot="1" x14ac:dyDescent="0.3">
      <c r="B133" s="53" t="s">
        <v>359</v>
      </c>
      <c r="D133" s="52">
        <v>159289</v>
      </c>
      <c r="E133" s="55">
        <v>2490000</v>
      </c>
      <c r="G133" s="20">
        <v>159289</v>
      </c>
      <c r="H133" s="21">
        <v>2490000</v>
      </c>
      <c r="J133">
        <f t="shared" si="4"/>
        <v>0</v>
      </c>
      <c r="K133">
        <f t="shared" si="5"/>
        <v>0</v>
      </c>
    </row>
    <row r="134" spans="2:16" ht="17.25" customHeight="1" thickTop="1" thickBot="1" x14ac:dyDescent="0.3">
      <c r="B134" s="52" t="s">
        <v>362</v>
      </c>
      <c r="D134" s="53">
        <v>159291</v>
      </c>
      <c r="E134" s="57">
        <v>1910892</v>
      </c>
      <c r="G134" s="20">
        <v>159291</v>
      </c>
      <c r="H134" s="21">
        <v>1910892</v>
      </c>
      <c r="J134">
        <f t="shared" si="4"/>
        <v>0</v>
      </c>
      <c r="K134">
        <f t="shared" si="5"/>
        <v>0</v>
      </c>
    </row>
    <row r="135" spans="2:16" ht="17.25" customHeight="1" thickTop="1" thickBot="1" x14ac:dyDescent="0.3">
      <c r="B135" s="53" t="s">
        <v>365</v>
      </c>
      <c r="D135" s="52">
        <v>159437</v>
      </c>
      <c r="E135" s="55">
        <v>1440212</v>
      </c>
      <c r="G135" s="20">
        <v>159437</v>
      </c>
      <c r="H135" s="21">
        <v>1440212</v>
      </c>
      <c r="J135">
        <f t="shared" si="4"/>
        <v>0</v>
      </c>
      <c r="K135">
        <f t="shared" si="5"/>
        <v>0</v>
      </c>
    </row>
    <row r="136" spans="2:16" ht="17.25" customHeight="1" thickTop="1" thickBot="1" x14ac:dyDescent="0.3">
      <c r="B136" s="52" t="s">
        <v>368</v>
      </c>
      <c r="D136" s="53">
        <v>159440</v>
      </c>
      <c r="E136" s="57">
        <v>162300</v>
      </c>
      <c r="G136" s="20">
        <v>159440</v>
      </c>
      <c r="H136" s="21">
        <v>162300</v>
      </c>
      <c r="J136">
        <f t="shared" si="4"/>
        <v>0</v>
      </c>
      <c r="K136">
        <f t="shared" si="5"/>
        <v>0</v>
      </c>
    </row>
    <row r="137" spans="2:16" ht="17.25" customHeight="1" thickTop="1" thickBot="1" x14ac:dyDescent="0.3">
      <c r="B137" s="53" t="s">
        <v>371</v>
      </c>
      <c r="D137" s="52">
        <v>159468</v>
      </c>
      <c r="E137" s="55">
        <v>193200</v>
      </c>
      <c r="G137" s="20">
        <v>159468</v>
      </c>
      <c r="H137" s="21">
        <v>193200</v>
      </c>
      <c r="J137">
        <f t="shared" si="4"/>
        <v>0</v>
      </c>
      <c r="K137">
        <f t="shared" si="5"/>
        <v>0</v>
      </c>
    </row>
    <row r="138" spans="2:16" ht="17.25" customHeight="1" thickTop="1" thickBot="1" x14ac:dyDescent="0.3">
      <c r="B138" s="52" t="s">
        <v>374</v>
      </c>
      <c r="D138" s="53">
        <v>159933</v>
      </c>
      <c r="E138" s="57">
        <v>917538</v>
      </c>
      <c r="G138" s="20">
        <v>159933</v>
      </c>
      <c r="H138" s="21">
        <v>917538</v>
      </c>
      <c r="J138">
        <f t="shared" si="4"/>
        <v>0</v>
      </c>
      <c r="K138">
        <f t="shared" si="5"/>
        <v>0</v>
      </c>
    </row>
    <row r="139" spans="2:16" ht="17.25" customHeight="1" thickTop="1" thickBot="1" x14ac:dyDescent="0.3">
      <c r="B139" s="53" t="s">
        <v>377</v>
      </c>
      <c r="D139" s="52">
        <v>159963</v>
      </c>
      <c r="E139" s="55">
        <v>99735</v>
      </c>
      <c r="G139" s="20">
        <v>159963</v>
      </c>
      <c r="H139" s="21">
        <v>99735</v>
      </c>
      <c r="J139">
        <f t="shared" si="4"/>
        <v>0</v>
      </c>
      <c r="K139">
        <f t="shared" si="5"/>
        <v>0</v>
      </c>
    </row>
    <row r="140" spans="2:16" ht="17.25" customHeight="1" thickTop="1" thickBot="1" x14ac:dyDescent="0.3">
      <c r="B140" s="52" t="s">
        <v>380</v>
      </c>
      <c r="D140" s="53">
        <v>160494</v>
      </c>
      <c r="E140" s="57">
        <v>1734714</v>
      </c>
      <c r="G140" s="22">
        <v>160494</v>
      </c>
      <c r="H140" s="24">
        <v>1734714</v>
      </c>
      <c r="J140">
        <f t="shared" si="4"/>
        <v>0</v>
      </c>
      <c r="K140">
        <f t="shared" si="5"/>
        <v>0</v>
      </c>
    </row>
    <row r="141" spans="2:16" ht="17.25" customHeight="1" thickTop="1" thickBot="1" x14ac:dyDescent="0.3">
      <c r="B141" s="53" t="s">
        <v>383</v>
      </c>
      <c r="D141" s="52">
        <v>160623</v>
      </c>
      <c r="E141" s="55">
        <v>115662</v>
      </c>
      <c r="G141" s="20">
        <v>160623</v>
      </c>
      <c r="H141" s="21">
        <v>115662</v>
      </c>
      <c r="J141">
        <f t="shared" si="4"/>
        <v>0</v>
      </c>
      <c r="K141">
        <f t="shared" si="5"/>
        <v>0</v>
      </c>
    </row>
    <row r="142" spans="2:16" ht="17.25" customHeight="1" thickTop="1" thickBot="1" x14ac:dyDescent="0.3">
      <c r="B142" s="52" t="s">
        <v>386</v>
      </c>
      <c r="D142" s="53">
        <v>160641</v>
      </c>
      <c r="E142" s="57">
        <v>916535</v>
      </c>
      <c r="G142" s="20">
        <v>160641</v>
      </c>
      <c r="H142" s="21">
        <v>916535</v>
      </c>
      <c r="J142">
        <f t="shared" si="4"/>
        <v>0</v>
      </c>
      <c r="K142">
        <f t="shared" si="5"/>
        <v>0</v>
      </c>
      <c r="N142" s="14"/>
      <c r="P142" s="63"/>
    </row>
    <row r="143" spans="2:16" ht="17.25" customHeight="1" thickTop="1" thickBot="1" x14ac:dyDescent="0.3">
      <c r="B143" s="53" t="s">
        <v>389</v>
      </c>
      <c r="D143" s="52">
        <v>160735</v>
      </c>
      <c r="E143" s="55">
        <v>692294</v>
      </c>
      <c r="G143" s="20">
        <v>160735</v>
      </c>
      <c r="H143" s="21">
        <v>692294</v>
      </c>
      <c r="J143">
        <f t="shared" si="4"/>
        <v>0</v>
      </c>
      <c r="K143">
        <f t="shared" si="5"/>
        <v>0</v>
      </c>
    </row>
    <row r="144" spans="2:16" ht="17.25" customHeight="1" thickTop="1" thickBot="1" x14ac:dyDescent="0.3">
      <c r="B144" s="52" t="s">
        <v>392</v>
      </c>
      <c r="D144" s="53">
        <v>160755</v>
      </c>
      <c r="E144" s="57">
        <v>651424</v>
      </c>
      <c r="G144" s="20">
        <v>160755</v>
      </c>
      <c r="H144" s="21">
        <v>651424</v>
      </c>
      <c r="J144">
        <f t="shared" si="4"/>
        <v>0</v>
      </c>
      <c r="K144">
        <f t="shared" si="5"/>
        <v>0</v>
      </c>
    </row>
    <row r="145" spans="2:11" ht="17.25" customHeight="1" thickTop="1" thickBot="1" x14ac:dyDescent="0.3">
      <c r="B145" s="53" t="s">
        <v>393</v>
      </c>
      <c r="D145" s="52">
        <v>160857</v>
      </c>
      <c r="E145" s="55">
        <v>1561708</v>
      </c>
      <c r="G145" s="20">
        <v>160857</v>
      </c>
      <c r="H145" s="21">
        <v>1561708</v>
      </c>
      <c r="J145">
        <f t="shared" si="4"/>
        <v>0</v>
      </c>
      <c r="K145">
        <f t="shared" si="5"/>
        <v>0</v>
      </c>
    </row>
    <row r="146" spans="2:11" ht="17.25" customHeight="1" thickTop="1" thickBot="1" x14ac:dyDescent="0.3">
      <c r="B146" s="52" t="s">
        <v>394</v>
      </c>
      <c r="D146" s="53">
        <v>160896</v>
      </c>
      <c r="E146" s="57">
        <v>306635</v>
      </c>
      <c r="G146" s="20">
        <v>160896</v>
      </c>
      <c r="H146" s="21">
        <v>306635</v>
      </c>
      <c r="J146">
        <f t="shared" si="4"/>
        <v>0</v>
      </c>
      <c r="K146">
        <f t="shared" si="5"/>
        <v>0</v>
      </c>
    </row>
    <row r="147" spans="2:11" ht="17.25" customHeight="1" thickTop="1" x14ac:dyDescent="0.25">
      <c r="D147" s="52">
        <v>160898</v>
      </c>
      <c r="E147" s="55">
        <v>86200</v>
      </c>
      <c r="G147" s="20">
        <v>160898</v>
      </c>
      <c r="H147" s="21">
        <v>86200</v>
      </c>
      <c r="J147">
        <f t="shared" si="4"/>
        <v>0</v>
      </c>
      <c r="K147">
        <f t="shared" si="5"/>
        <v>0</v>
      </c>
    </row>
    <row r="148" spans="2:11" ht="17.25" customHeight="1" x14ac:dyDescent="0.25">
      <c r="E148" s="63">
        <f>SUM(E2:E147)</f>
        <v>300628000</v>
      </c>
      <c r="F148" s="63">
        <f t="shared" ref="F148:K148" si="6">SUM(F2:F147)</f>
        <v>0</v>
      </c>
      <c r="G148" s="63">
        <f t="shared" si="6"/>
        <v>22117732</v>
      </c>
      <c r="H148" s="63">
        <f t="shared" si="6"/>
        <v>300000000</v>
      </c>
      <c r="I148" s="63">
        <f t="shared" si="6"/>
        <v>0</v>
      </c>
      <c r="J148" s="63">
        <f t="shared" si="6"/>
        <v>0</v>
      </c>
      <c r="K148" s="63">
        <f t="shared" si="6"/>
        <v>628000</v>
      </c>
    </row>
    <row r="291" spans="5:5" ht="17.25" customHeight="1" x14ac:dyDescent="0.25">
      <c r="E291" s="63">
        <f>SUM(H2:H147)</f>
        <v>300000000</v>
      </c>
    </row>
  </sheetData>
  <sortState ref="D2:E293">
    <sortCondition ref="D2:D29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96</vt:i4>
      </vt:variant>
    </vt:vector>
  </HeadingPairs>
  <TitlesOfParts>
    <vt:vector size="103" baseType="lpstr">
      <vt:lpstr>resumen</vt:lpstr>
      <vt:lpstr>pago 1</vt:lpstr>
      <vt:lpstr>pagp 2</vt:lpstr>
      <vt:lpstr>pagp 3</vt:lpstr>
      <vt:lpstr>pago final</vt:lpstr>
      <vt:lpstr>consolidado pagos</vt:lpstr>
      <vt:lpstr>cruce secop-pagos</vt:lpstr>
      <vt:lpstr>'consolidado pagos'!lnkInvoiceDetailLinkGen_0</vt:lpstr>
      <vt:lpstr>'consolidado pagos'!lnkInvoiceDetailLinkGen_1</vt:lpstr>
      <vt:lpstr>'consolidado pagos'!lnkInvoiceDetailLinkGen_10</vt:lpstr>
      <vt:lpstr>'consolidado pagos'!lnkInvoiceDetailLinkGen_100</vt:lpstr>
      <vt:lpstr>'consolidado pagos'!lnkInvoiceDetailLinkGen_101</vt:lpstr>
      <vt:lpstr>'consolidado pagos'!lnkInvoiceDetailLinkGen_102</vt:lpstr>
      <vt:lpstr>'consolidado pagos'!lnkInvoiceDetailLinkGen_103</vt:lpstr>
      <vt:lpstr>'consolidado pagos'!lnkInvoiceDetailLinkGen_104</vt:lpstr>
      <vt:lpstr>'consolidado pagos'!lnkInvoiceDetailLinkGen_11</vt:lpstr>
      <vt:lpstr>'consolidado pagos'!lnkInvoiceDetailLinkGen_12</vt:lpstr>
      <vt:lpstr>'consolidado pagos'!lnkInvoiceDetailLinkGen_13</vt:lpstr>
      <vt:lpstr>'consolidado pagos'!lnkInvoiceDetailLinkGen_14</vt:lpstr>
      <vt:lpstr>'consolidado pagos'!lnkInvoiceDetailLinkGen_15</vt:lpstr>
      <vt:lpstr>'consolidado pagos'!lnkInvoiceDetailLinkGen_16</vt:lpstr>
      <vt:lpstr>'consolidado pagos'!lnkInvoiceDetailLinkGen_17</vt:lpstr>
      <vt:lpstr>'consolidado pagos'!lnkInvoiceDetailLinkGen_18</vt:lpstr>
      <vt:lpstr>'consolidado pagos'!lnkInvoiceDetailLinkGen_19</vt:lpstr>
      <vt:lpstr>'consolidado pagos'!lnkInvoiceDetailLinkGen_2</vt:lpstr>
      <vt:lpstr>'consolidado pagos'!lnkInvoiceDetailLinkGen_20</vt:lpstr>
      <vt:lpstr>'consolidado pagos'!lnkInvoiceDetailLinkGen_21</vt:lpstr>
      <vt:lpstr>'consolidado pagos'!lnkInvoiceDetailLinkGen_22</vt:lpstr>
      <vt:lpstr>'consolidado pagos'!lnkInvoiceDetailLinkGen_23</vt:lpstr>
      <vt:lpstr>'consolidado pagos'!lnkInvoiceDetailLinkGen_24</vt:lpstr>
      <vt:lpstr>'consolidado pagos'!lnkInvoiceDetailLinkGen_25</vt:lpstr>
      <vt:lpstr>'consolidado pagos'!lnkInvoiceDetailLinkGen_26</vt:lpstr>
      <vt:lpstr>'consolidado pagos'!lnkInvoiceDetailLinkGen_27</vt:lpstr>
      <vt:lpstr>'consolidado pagos'!lnkInvoiceDetailLinkGen_28</vt:lpstr>
      <vt:lpstr>'consolidado pagos'!lnkInvoiceDetailLinkGen_29</vt:lpstr>
      <vt:lpstr>'consolidado pagos'!lnkInvoiceDetailLinkGen_3</vt:lpstr>
      <vt:lpstr>'consolidado pagos'!lnkInvoiceDetailLinkGen_30</vt:lpstr>
      <vt:lpstr>'consolidado pagos'!lnkInvoiceDetailLinkGen_31</vt:lpstr>
      <vt:lpstr>'consolidado pagos'!lnkInvoiceDetailLinkGen_37</vt:lpstr>
      <vt:lpstr>'consolidado pagos'!lnkInvoiceDetailLinkGen_38</vt:lpstr>
      <vt:lpstr>'consolidado pagos'!lnkInvoiceDetailLinkGen_39</vt:lpstr>
      <vt:lpstr>'consolidado pagos'!lnkInvoiceDetailLinkGen_4</vt:lpstr>
      <vt:lpstr>'consolidado pagos'!lnkInvoiceDetailLinkGen_40</vt:lpstr>
      <vt:lpstr>'consolidado pagos'!lnkInvoiceDetailLinkGen_41</vt:lpstr>
      <vt:lpstr>'consolidado pagos'!lnkInvoiceDetailLinkGen_42</vt:lpstr>
      <vt:lpstr>'consolidado pagos'!lnkInvoiceDetailLinkGen_43</vt:lpstr>
      <vt:lpstr>'consolidado pagos'!lnkInvoiceDetailLinkGen_44</vt:lpstr>
      <vt:lpstr>'consolidado pagos'!lnkInvoiceDetailLinkGen_45</vt:lpstr>
      <vt:lpstr>'consolidado pagos'!lnkInvoiceDetailLinkGen_46</vt:lpstr>
      <vt:lpstr>'consolidado pagos'!lnkInvoiceDetailLinkGen_47</vt:lpstr>
      <vt:lpstr>'consolidado pagos'!lnkInvoiceDetailLinkGen_48</vt:lpstr>
      <vt:lpstr>'consolidado pagos'!lnkInvoiceDetailLinkGen_49</vt:lpstr>
      <vt:lpstr>'consolidado pagos'!lnkInvoiceDetailLinkGen_5</vt:lpstr>
      <vt:lpstr>'consolidado pagos'!lnkInvoiceDetailLinkGen_50</vt:lpstr>
      <vt:lpstr>'consolidado pagos'!lnkInvoiceDetailLinkGen_51</vt:lpstr>
      <vt:lpstr>'consolidado pagos'!lnkInvoiceDetailLinkGen_52</vt:lpstr>
      <vt:lpstr>'consolidado pagos'!lnkInvoiceDetailLinkGen_53</vt:lpstr>
      <vt:lpstr>'consolidado pagos'!lnkInvoiceDetailLinkGen_54</vt:lpstr>
      <vt:lpstr>'consolidado pagos'!lnkInvoiceDetailLinkGen_55</vt:lpstr>
      <vt:lpstr>'consolidado pagos'!lnkInvoiceDetailLinkGen_56</vt:lpstr>
      <vt:lpstr>'consolidado pagos'!lnkInvoiceDetailLinkGen_57</vt:lpstr>
      <vt:lpstr>'consolidado pagos'!lnkInvoiceDetailLinkGen_58</vt:lpstr>
      <vt:lpstr>'consolidado pagos'!lnkInvoiceDetailLinkGen_59</vt:lpstr>
      <vt:lpstr>'consolidado pagos'!lnkInvoiceDetailLinkGen_6</vt:lpstr>
      <vt:lpstr>'consolidado pagos'!lnkInvoiceDetailLinkGen_60</vt:lpstr>
      <vt:lpstr>'consolidado pagos'!lnkInvoiceDetailLinkGen_61</vt:lpstr>
      <vt:lpstr>'consolidado pagos'!lnkInvoiceDetailLinkGen_62</vt:lpstr>
      <vt:lpstr>'consolidado pagos'!lnkInvoiceDetailLinkGen_63</vt:lpstr>
      <vt:lpstr>'consolidado pagos'!lnkInvoiceDetailLinkGen_65</vt:lpstr>
      <vt:lpstr>'consolidado pagos'!lnkInvoiceDetailLinkGen_67</vt:lpstr>
      <vt:lpstr>'consolidado pagos'!lnkInvoiceDetailLinkGen_68</vt:lpstr>
      <vt:lpstr>'consolidado pagos'!lnkInvoiceDetailLinkGen_69</vt:lpstr>
      <vt:lpstr>'consolidado pagos'!lnkInvoiceDetailLinkGen_7</vt:lpstr>
      <vt:lpstr>'consolidado pagos'!lnkInvoiceDetailLinkGen_70</vt:lpstr>
      <vt:lpstr>'consolidado pagos'!lnkInvoiceDetailLinkGen_71</vt:lpstr>
      <vt:lpstr>'consolidado pagos'!lnkInvoiceDetailLinkGen_72</vt:lpstr>
      <vt:lpstr>'consolidado pagos'!lnkInvoiceDetailLinkGen_73</vt:lpstr>
      <vt:lpstr>'consolidado pagos'!lnkInvoiceDetailLinkGen_74</vt:lpstr>
      <vt:lpstr>'consolidado pagos'!lnkInvoiceDetailLinkGen_75</vt:lpstr>
      <vt:lpstr>'consolidado pagos'!lnkInvoiceDetailLinkGen_76</vt:lpstr>
      <vt:lpstr>'consolidado pagos'!lnkInvoiceDetailLinkGen_77</vt:lpstr>
      <vt:lpstr>'consolidado pagos'!lnkInvoiceDetailLinkGen_78</vt:lpstr>
      <vt:lpstr>'consolidado pagos'!lnkInvoiceDetailLinkGen_79</vt:lpstr>
      <vt:lpstr>'consolidado pagos'!lnkInvoiceDetailLinkGen_8</vt:lpstr>
      <vt:lpstr>'consolidado pagos'!lnkInvoiceDetailLinkGen_81</vt:lpstr>
      <vt:lpstr>'consolidado pagos'!lnkInvoiceDetailLinkGen_83</vt:lpstr>
      <vt:lpstr>'consolidado pagos'!lnkInvoiceDetailLinkGen_84</vt:lpstr>
      <vt:lpstr>'consolidado pagos'!lnkInvoiceDetailLinkGen_85</vt:lpstr>
      <vt:lpstr>'consolidado pagos'!lnkInvoiceDetailLinkGen_86</vt:lpstr>
      <vt:lpstr>'consolidado pagos'!lnkInvoiceDetailLinkGen_87</vt:lpstr>
      <vt:lpstr>'consolidado pagos'!lnkInvoiceDetailLinkGen_88</vt:lpstr>
      <vt:lpstr>'consolidado pagos'!lnkInvoiceDetailLinkGen_89</vt:lpstr>
      <vt:lpstr>'consolidado pagos'!lnkInvoiceDetailLinkGen_9</vt:lpstr>
      <vt:lpstr>'consolidado pagos'!lnkInvoiceDetailLinkGen_90</vt:lpstr>
      <vt:lpstr>'consolidado pagos'!lnkInvoiceDetailLinkGen_91</vt:lpstr>
      <vt:lpstr>'consolidado pagos'!lnkInvoiceDetailLinkGen_92</vt:lpstr>
      <vt:lpstr>'consolidado pagos'!lnkInvoiceDetailLinkGen_93</vt:lpstr>
      <vt:lpstr>'consolidado pagos'!lnkInvoiceDetailLinkGen_94</vt:lpstr>
      <vt:lpstr>'consolidado pagos'!lnkInvoiceDetailLinkGen_95</vt:lpstr>
      <vt:lpstr>'consolidado pagos'!lnkInvoiceDetailLinkGen_96</vt:lpstr>
      <vt:lpstr>'consolidado pagos'!lnkInvoiceDetailLinkGen_97</vt:lpstr>
      <vt:lpstr>'consolidado pagos'!lnkInvoiceDetailLinkGen_98</vt:lpstr>
      <vt:lpstr>'consolidado pagos'!lnkInvoiceDetailLinkGen_99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Eduardo Quintero Bula</dc:creator>
  <cp:lastModifiedBy>Jorge Eduardo Quintero Bula</cp:lastModifiedBy>
  <dcterms:created xsi:type="dcterms:W3CDTF">2026-07-29T16:24:42Z</dcterms:created>
  <dcterms:modified xsi:type="dcterms:W3CDTF">2026-08-12T14:53:30Z</dcterms:modified>
</cp:coreProperties>
</file>