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30"/>
  <workbookPr defaultThemeVersion="166925"/>
  <mc:AlternateContent xmlns:mc="http://schemas.openxmlformats.org/markup-compatibility/2006">
    <mc:Choice Requires="x15">
      <x15ac:absPath xmlns:x15ac="http://schemas.microsoft.com/office/spreadsheetml/2010/11/ac" url="https://d.docs.live.net/dffccc14475afe40/Documentos/"/>
    </mc:Choice>
  </mc:AlternateContent>
  <xr:revisionPtr revIDLastSave="0" documentId="8_{B0664C0D-CDA5-4576-B9EF-0BB89FE85ADE}" xr6:coauthVersionLast="47" xr6:coauthVersionMax="47" xr10:uidLastSave="{00000000-0000-0000-0000-000000000000}"/>
  <bookViews>
    <workbookView xWindow="-108" yWindow="-108" windowWidth="23256" windowHeight="13896" xr2:uid="{8AF6F760-0E9C-411E-A349-EC60874B19C2}"/>
  </bookViews>
  <sheets>
    <sheet name="Oferta Económica" sheetId="1" r:id="rId1"/>
  </sheets>
  <definedNames>
    <definedName name="_xlnm._FilterDatabase" localSheetId="0" hidden="1">'Oferta Económica'!$A$19:$I$90</definedName>
    <definedName name="_xlnm.Print_Area" localSheetId="0">'Oferta Económica'!$A$1:$J$110</definedName>
    <definedName name="_xlnm.Print_Titles" localSheetId="0">'Oferta Económica'!$1:$19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9" i="1" l="1"/>
  <c r="I34" i="1"/>
  <c r="I35" i="1"/>
  <c r="I36" i="1"/>
  <c r="I37" i="1"/>
  <c r="I38" i="1"/>
  <c r="I39" i="1"/>
  <c r="I40" i="1"/>
  <c r="I41" i="1"/>
  <c r="I56" i="1"/>
  <c r="I57" i="1"/>
  <c r="I58" i="1"/>
  <c r="I59" i="1"/>
  <c r="I60" i="1"/>
  <c r="I61" i="1"/>
  <c r="I62" i="1"/>
  <c r="I63" i="1"/>
  <c r="I20" i="1"/>
  <c r="I21" i="1"/>
  <c r="I22" i="1"/>
  <c r="I23" i="1"/>
  <c r="I24" i="1"/>
  <c r="I25" i="1"/>
  <c r="I26" i="1"/>
  <c r="I27" i="1"/>
  <c r="I28" i="1"/>
  <c r="I29" i="1"/>
  <c r="I30" i="1"/>
  <c r="I31" i="1"/>
  <c r="I32" i="1"/>
  <c r="I33" i="1"/>
  <c r="I42" i="1"/>
  <c r="I43" i="1"/>
  <c r="I44" i="1"/>
  <c r="I45" i="1"/>
  <c r="I46" i="1"/>
  <c r="I47" i="1"/>
  <c r="I48" i="1"/>
  <c r="I49" i="1"/>
  <c r="I50" i="1"/>
  <c r="I51" i="1"/>
  <c r="I52" i="1"/>
  <c r="I53" i="1"/>
  <c r="I54" i="1"/>
  <c r="I55" i="1"/>
  <c r="I64" i="1"/>
  <c r="I65" i="1"/>
  <c r="I66" i="1" l="1"/>
  <c r="I91" i="1" s="1"/>
</calcChain>
</file>

<file path=xl/sharedStrings.xml><?xml version="1.0" encoding="utf-8"?>
<sst xmlns="http://schemas.openxmlformats.org/spreadsheetml/2006/main" count="234" uniqueCount="115">
  <si>
    <t>INSTITUTO DISTRITAL DE RECREACIÓN Y DEPORTE - IDRD</t>
  </si>
  <si>
    <t>FORMATO OFERTA ECONÓMICA</t>
  </si>
  <si>
    <t>IDRD-SAF-MC-065-2025</t>
  </si>
  <si>
    <t>"CONTRATAR LA PRESTACIÓN DEL SERVICIO DE MANTENIMIENTO PREVENTIVO Y/O CORRECTIVO DE EQUIPOS, ELEMENTOS Y COMPONENTES DE SISTEMAS DE AUDIO, VIDEO Y SONIDO UTILIZADOS POR EL INSTITUTO DISTRITAL DE RECREACIÓN Y DEPORTE – IDRD"</t>
  </si>
  <si>
    <t xml:space="preserve">Proponente: </t>
  </si>
  <si>
    <t>COMUNICACIONES E INFORMATICA SAS</t>
  </si>
  <si>
    <t xml:space="preserve">Nit: </t>
  </si>
  <si>
    <t>830093579-1</t>
  </si>
  <si>
    <t>Teléfono:</t>
  </si>
  <si>
    <t xml:space="preserve">Dirección: </t>
  </si>
  <si>
    <t xml:space="preserve">CRA 13 38 65 </t>
  </si>
  <si>
    <t xml:space="preserve">Correo Electrónico: </t>
  </si>
  <si>
    <t xml:space="preserve">cominforsas@gmail.com </t>
  </si>
  <si>
    <t>SERVICIO DE MANTENIMIENTO PREVENTIVO</t>
  </si>
  <si>
    <t>ITEM</t>
  </si>
  <si>
    <t>EQUIPOS, ELEMENTOS Y COMPONENTES DE AUDIO, VIDEO Y SONIDO NUMERO</t>
  </si>
  <si>
    <t>ACTIVIDADES DEL MANTENIMIENTO</t>
  </si>
  <si>
    <t>UNIDAD DE MEDIDA</t>
  </si>
  <si>
    <t>CANTIDAD</t>
  </si>
  <si>
    <t xml:space="preserve">Precios Unitarios Oficiales IDRD </t>
  </si>
  <si>
    <t>Precios Unitarios Ofertados</t>
  </si>
  <si>
    <t>Precios Totales Ofertados</t>
  </si>
  <si>
    <t>CABINA DE SONIDO ACTIVA MAXLIN</t>
  </si>
  <si>
    <t>• Diagnostico
• Limpieza general
• Sopletear el elemento internamente
• Inspección visual interna del elemento
• Retoque de soldaduras en etapas defectuosas
• Cambio de piezas menores
• Revisión de voltajes y Corrientes
• Revisión de componentes</t>
  </si>
  <si>
    <t>Servicio</t>
  </si>
  <si>
    <t>CABINA DE SONIDO YAMAKI</t>
  </si>
  <si>
    <t>CABINA DE SONIDO ACTIVA RECARGABLE JYR J5159</t>
  </si>
  <si>
    <t>EQUIPO DE SONIDO LINE ARRAY, CONSOLA YAMAHA, CD, MICROFONOS Y BASES</t>
  </si>
  <si>
    <t>MICROFONO SHOTGUN (BOOM)</t>
  </si>
  <si>
    <t>MICROFONO SHURE DIADEMA</t>
  </si>
  <si>
    <t>MICRÓFONO DE DIADEMA PRO DJ</t>
  </si>
  <si>
    <t>PANTALLA ELECTRICA 305X305CM</t>
  </si>
  <si>
    <t>PANTALLAS DE PROYECCION MANUAL DE 200 PULGADAS</t>
  </si>
  <si>
    <t>TELEVISOR LED 55" KALLEY</t>
  </si>
  <si>
    <t>TELEVISOR DE 40” 43LM6300</t>
  </si>
  <si>
    <t>TELEVISOR DE 55” SONY</t>
  </si>
  <si>
    <t>TELEVISOR DE 60" SMART TC</t>
  </si>
  <si>
    <t>TELEVISOR DE 65” SONY</t>
  </si>
  <si>
    <t>TELEVISOR LG LCD 42P REF 42LC4R</t>
  </si>
  <si>
    <t>TELEVISOR SAMSUNG 40" EH 5300 LED</t>
  </si>
  <si>
    <t>TELEVISOR SAMSUNG DE 43"</t>
  </si>
  <si>
    <t>TELEVISOR SAMSUNG DE 55"</t>
  </si>
  <si>
    <t>TELEVISOR SAMSUNG DE 65" CON SOPORTE</t>
  </si>
  <si>
    <t>TELEVISOR SMAR TV SONY 55 "</t>
  </si>
  <si>
    <t>TELEVISOR SONY DE 48" 48R557C</t>
  </si>
  <si>
    <t>TELEVISOR SONY DE 55"</t>
  </si>
  <si>
    <t>TELEVISOR SONY DE 60" REF 60W857BFHD</t>
  </si>
  <si>
    <t>TELEVISOR SONY DE 65"</t>
  </si>
  <si>
    <t>TELEVISOR SONY REF 48W607B</t>
  </si>
  <si>
    <t>VIDEO BEAM</t>
  </si>
  <si>
    <t>VIDEO BEAM EPSON POWER LITE W29</t>
  </si>
  <si>
    <t>VIDEO BEAM INFOCUS IN 116</t>
  </si>
  <si>
    <t>VIDEO BEAM PANASONIC PT- LB50U</t>
  </si>
  <si>
    <t>VIDEO BEAM PANASONYC REF PT-VW435</t>
  </si>
  <si>
    <t>VIDEO BEAM PANASONIC PT- LB75 NTU</t>
  </si>
  <si>
    <t>VIDEO CAMARA MARCA SONY PXW-Z90</t>
  </si>
  <si>
    <t>VIDEO PROYECTOR EPSON</t>
  </si>
  <si>
    <t>CAMARA FOTOGRAFICA DIGITAL CANON 5D CON 3 LENTES Y MALETIN</t>
  </si>
  <si>
    <t>SISTEMA INALAMBICO DE AUDIO CON KIT SHURE</t>
  </si>
  <si>
    <t>CAMARA GO PRO HERO 5 BLACK</t>
  </si>
  <si>
    <t>CAMARA PROFESIONAL CANON EOS 5D MARK IV 24</t>
  </si>
  <si>
    <t>LENTE PROFESIONAL CANON 24- 105 MM USM 30MP</t>
  </si>
  <si>
    <t>CAMARA DE VIDEO SONY PXW-FS5M2</t>
  </si>
  <si>
    <t>CAMARA MIRRORLESS SONY A7</t>
  </si>
  <si>
    <t>LENTE SONY FE70-200 MMF4</t>
  </si>
  <si>
    <t>LENTE SONY FE 16-35 MMF2</t>
  </si>
  <si>
    <t>ESTABILIZADOR DE CAMARA (GIMBAL)</t>
  </si>
  <si>
    <t>LUCES LED VILTROX</t>
  </si>
  <si>
    <t>CAMARA 360° GOPRO 360 MAX</t>
  </si>
  <si>
    <t>LENTE DE MONTURA E70 200 MM F2.8</t>
  </si>
  <si>
    <t>VALOR TOTAL MANTENIMIENTO PREVENTIVO</t>
  </si>
  <si>
    <t>SERVICIO DE MANTENIMIENTO CORRECTIVO</t>
  </si>
  <si>
    <t>REPUESTO Y/O COMPONENTE (ELEMENTO)</t>
  </si>
  <si>
    <t>ESPECIFICACIONES TECNICAS Y DE CALIDAD</t>
  </si>
  <si>
    <t>Micrófono alámbrico de mano Shure</t>
  </si>
  <si>
    <t>Respuesta en frecuencia: 50 Hz – 15 kHz Sensibilidad: -54.50 dBV/Pa – 1.60 mV/Pa Tipo de transductor: Dinámico Patrón polar: Cardioide Conectores: XLR 3 pines Cápsula: Fija</t>
  </si>
  <si>
    <t>Unidad</t>
  </si>
  <si>
    <t>Capsula micrófono inalámbrico</t>
  </si>
  <si>
    <t>Cápsula para micrófono inalámbrico SHURE SM-58</t>
  </si>
  <si>
    <t>Capsula micrófono tipo vocal</t>
  </si>
  <si>
    <t>Cápsula para micrófono tipo vocal SHURE SM-58</t>
  </si>
  <si>
    <t>Salidas de potencia</t>
  </si>
  <si>
    <t>Salidas de potencia para amplificador Soundtech PL 802</t>
  </si>
  <si>
    <t>Integrado de salida</t>
  </si>
  <si>
    <t>Integrados de salida para consola Ciclotrón</t>
  </si>
  <si>
    <t>Protector Capsula JBL</t>
  </si>
  <si>
    <t>Protector cápsula para micrófono JBL</t>
  </si>
  <si>
    <t>Protector Capsula SHURE</t>
  </si>
  <si>
    <t>Protector cápsula para micrófono SHURE C606</t>
  </si>
  <si>
    <t>Protector Capsula SHURE inalámbrico</t>
  </si>
  <si>
    <t>Protector cápsula micrófono inalámbrico SHURE</t>
  </si>
  <si>
    <t>Transmisor micrófono inalámbrico SHURE</t>
  </si>
  <si>
    <t>Transmisor para micrófono inalámbrico SHURE</t>
  </si>
  <si>
    <t>Lámpara para video beam Epson power lite w29</t>
  </si>
  <si>
    <t>Lámpara para proyector epson</t>
  </si>
  <si>
    <t>Filtro de aire para video beam Epson power lite w29</t>
  </si>
  <si>
    <t>Filtro de aire para proyector epson</t>
  </si>
  <si>
    <t>Ventilador para video beam Epson power lite w29</t>
  </si>
  <si>
    <t>Ventilador para proyector epson</t>
  </si>
  <si>
    <t>Balastos para proyector epson</t>
  </si>
  <si>
    <t>CABINA ACTIVA 12 PULGADAS</t>
  </si>
  <si>
    <t>Bajos para cabina activa 12 pulgadas</t>
  </si>
  <si>
    <t>CABINA ACTIVA 8 PULGADAS</t>
  </si>
  <si>
    <t>Batería Externa de 12 V cabina 8” recargable</t>
  </si>
  <si>
    <t>VALOR SUMATORIA DE UNITARIOS MTTO. CORRECTIVO</t>
  </si>
  <si>
    <t>VALOR OFERTA ECONÓMICA</t>
  </si>
  <si>
    <t>LA OFERTA ECONÓMICA CONTEMPLA LOS COSTOS DIRECTOS, INDIRECTOS, IMPUESTOS, TASAS, ESTAMPILLAS, CONTRIBUCIONES Y CUALQUIER OTRA EROGACIÓN NECESARIA PARA LA EJECUCIÓN DEL CONTRATO</t>
  </si>
  <si>
    <t>_______________________________________________</t>
  </si>
  <si>
    <t>Firma del proponente Representante Legal</t>
  </si>
  <si>
    <r>
      <rPr>
        <b/>
        <sz val="9"/>
        <color theme="1"/>
        <rFont val="Arial"/>
        <family val="2"/>
      </rPr>
      <t>Nota 1.</t>
    </r>
    <r>
      <rPr>
        <sz val="9"/>
        <color theme="1"/>
        <rFont val="Arial"/>
        <family val="2"/>
      </rPr>
      <t xml:space="preserve"> El proponente debe diligenciar el PRECIO UNITARIO ofertado para cada uno de los ítems que componen el formato. </t>
    </r>
  </si>
  <si>
    <r>
      <rPr>
        <b/>
        <sz val="9"/>
        <color theme="1"/>
        <rFont val="Arial"/>
        <family val="2"/>
      </rPr>
      <t>Nota 2.</t>
    </r>
    <r>
      <rPr>
        <sz val="9"/>
        <color theme="1"/>
        <rFont val="Arial"/>
        <family val="2"/>
      </rPr>
      <t xml:space="preserve"> Los valores ofertados NO podrán exceder los respectivos Valores Unitarios Oficiales y deben ser mayor a cero pesos ($0).</t>
    </r>
  </si>
  <si>
    <r>
      <rPr>
        <b/>
        <sz val="9"/>
        <color rgb="FF000000"/>
        <rFont val="Arial"/>
        <family val="2"/>
      </rPr>
      <t>Nota 3.</t>
    </r>
    <r>
      <rPr>
        <sz val="9"/>
        <color indexed="64"/>
        <rFont val="Arial"/>
        <family val="2"/>
      </rPr>
      <t xml:space="preserve"> Las Ofertas Económicas deberán contemplar todos los costos directos e indirectos,impuestos, estampillas, tasas y contribuciones de ley y cualquier otra erogación necesaria para la correcta suscripción y ejecución del objeto de la presente contratación y por ningún motivo se considerarán costos adicionales.</t>
    </r>
  </si>
  <si>
    <r>
      <rPr>
        <b/>
        <sz val="9"/>
        <color theme="1"/>
        <rFont val="Arial"/>
        <family val="2"/>
      </rPr>
      <t>Nota 4.</t>
    </r>
    <r>
      <rPr>
        <sz val="9"/>
        <color theme="1"/>
        <rFont val="Arial"/>
        <family val="2"/>
      </rPr>
      <t xml:space="preserve"> Para la presentación de la “OFERTA ECONÓMICA” no se deben utilizar centavos; por lo tanto, los valores unitarios ofertados deben presentarse en números enteros. En caso de presentarse valores que contengan centavos, la entidad hará ajuste al peso ya sea por exceso o por defecto de la siguiente manera: Cuando la fracción decimal del peso sea igual o superior a punto cinco (0.5) se aproximará por exceso al número entero siguiente del peso y cuando la fracción decimal del peso sea inferior a punto cinco (0.5) se aproximará por defecto al número entero. Para los casos mencionados, el proponente deberá asumir los valores unitarios y totales corregidos por la entidad, los cuales harán parte del contrato que suscriba.</t>
    </r>
  </si>
  <si>
    <r>
      <rPr>
        <b/>
        <sz val="9"/>
        <color theme="1"/>
        <rFont val="Arial"/>
        <family val="2"/>
      </rPr>
      <t>Nota 5.</t>
    </r>
    <r>
      <rPr>
        <sz val="9"/>
        <color theme="1"/>
        <rFont val="Arial"/>
        <family val="2"/>
      </rPr>
      <t xml:space="preserve"> 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son de la exclusiva responsabilidad del Proponente, los errores en que incurra al indicar los valores unitarios en su propuesta debiendo asumir los mayores costos o pérdidas que se deriven de dichos errores.</t>
    </r>
  </si>
  <si>
    <r>
      <rPr>
        <b/>
        <sz val="9"/>
        <color theme="1"/>
        <rFont val="Arial"/>
        <family val="2"/>
      </rPr>
      <t xml:space="preserve">Nota 6. </t>
    </r>
    <r>
      <rPr>
        <sz val="9"/>
        <color theme="1"/>
        <rFont val="Arial"/>
        <family val="2"/>
      </rPr>
      <t>Los precios ofertados por el proponente, en caso de ser adjudicatario, se mantendrán fijos durante todo el término de ejecución del contrato, razón por la cual, el proponente deberá prever en su oferta los posibles incrementos que se ocasionen, inclusive aquellos que se presenten en la ejecución del contrato por cambio de año.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</si>
</sst>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_);_(&quot;$&quot;* \(#,##0\);_(&quot;$&quot;* &quot;-&quot;_);_(@_)"/>
    <numFmt numFmtId="165" formatCode="_(&quot;$&quot;* #,##0.00_);_(&quot;$&quot;* \(#,##0.00\);_(&quot;$&quot;* &quot;-&quot;??_);_(@_)"/>
    <numFmt numFmtId="166" formatCode="&quot;$&quot;#,##0"/>
    <numFmt numFmtId="167" formatCode="_-&quot;$&quot;\ * #,##0.00_-;\-&quot;$&quot;\ * #,##0.00_-;_-&quot;$&quot;\ * &quot;-&quot;_-;_-@_-"/>
  </numFmts>
  <fonts count="18">
    <font>
      <sz val="11"/>
      <color theme="1"/>
      <name val="Calibri"/>
      <family val="2"/>
      <scheme val="minor"/>
    </font>
    <font>
      <sz val="11"/>
      <color theme="1"/>
      <name val="Calibri"/>
      <family val="2"/>
      <scheme val="minor"/>
    </font>
    <font>
      <sz val="9"/>
      <color rgb="FF000000"/>
      <name val="Arial"/>
      <family val="2"/>
    </font>
    <font>
      <sz val="9"/>
      <name val="Arial"/>
      <family val="2"/>
    </font>
    <font>
      <b/>
      <sz val="9"/>
      <color indexed="8"/>
      <name val="Arial"/>
      <family val="2"/>
    </font>
    <font>
      <b/>
      <sz val="9"/>
      <name val="Arial"/>
      <family val="2"/>
    </font>
    <font>
      <sz val="8"/>
      <color rgb="FF000000"/>
      <name val="Arial"/>
      <family val="2"/>
    </font>
    <font>
      <sz val="10"/>
      <color rgb="FF000000"/>
      <name val="Arial"/>
      <family val="2"/>
    </font>
    <font>
      <b/>
      <sz val="8"/>
      <name val="Arial"/>
      <family val="2"/>
    </font>
    <font>
      <sz val="8"/>
      <name val="Arial"/>
      <family val="2"/>
    </font>
    <font>
      <b/>
      <sz val="11"/>
      <color theme="1"/>
      <name val="Calibri"/>
      <family val="2"/>
      <scheme val="minor"/>
    </font>
    <font>
      <b/>
      <sz val="8"/>
      <color rgb="FF000000"/>
      <name val="Arial"/>
      <family val="2"/>
    </font>
    <font>
      <b/>
      <sz val="9"/>
      <color rgb="FF000000"/>
      <name val="Arial"/>
      <family val="2"/>
    </font>
    <font>
      <b/>
      <sz val="10"/>
      <name val="Arial"/>
      <family val="2"/>
    </font>
    <font>
      <sz val="9"/>
      <color theme="1"/>
      <name val="Arial"/>
      <family val="2"/>
    </font>
    <font>
      <b/>
      <sz val="9"/>
      <color theme="1"/>
      <name val="Arial"/>
      <family val="2"/>
    </font>
    <font>
      <sz val="9"/>
      <color indexed="64"/>
      <name val="Arial"/>
      <family val="2"/>
    </font>
    <font>
      <sz val="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right style="thin">
        <color indexed="64"/>
      </right>
      <top/>
      <bottom style="thin">
        <color indexed="64"/>
      </bottom>
      <diagonal/>
    </border>
    <border>
      <left/>
      <right style="thin">
        <color indexed="64"/>
      </right>
      <top/>
      <bottom/>
      <diagonal/>
    </border>
  </borders>
  <cellStyleXfs count="4">
    <xf numFmtId="0" fontId="0" fillId="0" borderId="0"/>
    <xf numFmtId="0" fontId="1" fillId="0" borderId="0"/>
    <xf numFmtId="165" fontId="1" fillId="0" borderId="0" applyFont="0" applyFill="0" applyBorder="0" applyAlignment="0" applyProtection="0"/>
    <xf numFmtId="164" fontId="1" fillId="0" borderId="0" applyFont="0" applyFill="0" applyBorder="0" applyAlignment="0" applyProtection="0"/>
  </cellStyleXfs>
  <cellXfs count="72">
    <xf numFmtId="0" fontId="0" fillId="0" borderId="0" xfId="0"/>
    <xf numFmtId="164" fontId="0" fillId="2" borderId="0" xfId="3" applyFont="1" applyFill="1" applyBorder="1" applyAlignment="1" applyProtection="1">
      <alignment vertical="center" wrapText="1"/>
    </xf>
    <xf numFmtId="166" fontId="3" fillId="2" borderId="2" xfId="2" applyNumberFormat="1" applyFont="1" applyFill="1" applyBorder="1" applyAlignment="1" applyProtection="1">
      <alignment horizontal="right" vertical="center" wrapText="1"/>
    </xf>
    <xf numFmtId="166" fontId="3" fillId="2" borderId="0" xfId="2" applyNumberFormat="1" applyFont="1" applyFill="1" applyBorder="1" applyAlignment="1" applyProtection="1">
      <alignment horizontal="right" vertical="center" wrapText="1"/>
    </xf>
    <xf numFmtId="166" fontId="8" fillId="4" borderId="6" xfId="2" applyNumberFormat="1" applyFont="1" applyFill="1" applyBorder="1" applyAlignment="1" applyProtection="1">
      <alignment horizontal="center" vertical="center" wrapText="1"/>
    </xf>
    <xf numFmtId="166" fontId="6" fillId="0" borderId="0" xfId="2" applyNumberFormat="1" applyFont="1" applyBorder="1" applyAlignment="1" applyProtection="1">
      <alignment horizontal="right" vertical="center" shrinkToFit="1"/>
    </xf>
    <xf numFmtId="166" fontId="7" fillId="0" borderId="0" xfId="2" applyNumberFormat="1" applyFont="1" applyBorder="1" applyAlignment="1" applyProtection="1">
      <alignment horizontal="right" vertical="center"/>
    </xf>
    <xf numFmtId="166" fontId="7" fillId="0" borderId="8" xfId="2" applyNumberFormat="1" applyFont="1" applyBorder="1" applyAlignment="1" applyProtection="1">
      <alignment horizontal="right" vertical="center"/>
    </xf>
    <xf numFmtId="166" fontId="7" fillId="0" borderId="0" xfId="2" applyNumberFormat="1" applyFont="1" applyAlignment="1" applyProtection="1">
      <alignment horizontal="right" vertical="center"/>
    </xf>
    <xf numFmtId="167" fontId="17" fillId="2" borderId="11" xfId="0" applyNumberFormat="1" applyFont="1" applyFill="1" applyBorder="1" applyAlignment="1" applyProtection="1">
      <alignment vertical="center"/>
      <protection locked="0"/>
    </xf>
    <xf numFmtId="167" fontId="17" fillId="2" borderId="12" xfId="0" applyNumberFormat="1" applyFont="1" applyFill="1" applyBorder="1" applyAlignment="1" applyProtection="1">
      <alignment vertical="center"/>
      <protection locked="0"/>
    </xf>
    <xf numFmtId="167" fontId="17" fillId="2" borderId="13" xfId="0" applyNumberFormat="1" applyFont="1" applyFill="1" applyBorder="1" applyAlignment="1" applyProtection="1">
      <alignment vertical="center"/>
      <protection locked="0"/>
    </xf>
    <xf numFmtId="166" fontId="6" fillId="0" borderId="0" xfId="2" applyNumberFormat="1" applyFont="1" applyFill="1" applyBorder="1" applyAlignment="1" applyProtection="1">
      <alignment horizontal="right" vertical="center" shrinkToFit="1"/>
    </xf>
    <xf numFmtId="165" fontId="11" fillId="4" borderId="6" xfId="2" applyFont="1" applyFill="1" applyBorder="1" applyAlignment="1" applyProtection="1">
      <alignment horizontal="left" vertical="center" shrinkToFit="1"/>
    </xf>
    <xf numFmtId="166" fontId="5" fillId="6" borderId="5" xfId="2" applyNumberFormat="1" applyFont="1" applyFill="1" applyBorder="1" applyAlignment="1" applyProtection="1">
      <alignment horizontal="left" vertical="center"/>
    </xf>
    <xf numFmtId="166" fontId="5" fillId="6" borderId="9" xfId="2" applyNumberFormat="1" applyFont="1" applyFill="1" applyBorder="1" applyAlignment="1" applyProtection="1">
      <alignment horizontal="left" vertical="center"/>
    </xf>
    <xf numFmtId="165" fontId="11" fillId="7" borderId="6" xfId="2" applyFont="1" applyFill="1" applyBorder="1" applyAlignment="1" applyProtection="1">
      <alignment horizontal="left" vertical="center" shrinkToFit="1"/>
    </xf>
    <xf numFmtId="0" fontId="2" fillId="0" borderId="1" xfId="0" applyFont="1" applyBorder="1" applyAlignment="1">
      <alignment horizontal="left" vertical="center"/>
    </xf>
    <xf numFmtId="0" fontId="3" fillId="2" borderId="2" xfId="0" applyFont="1" applyFill="1" applyBorder="1" applyAlignment="1">
      <alignment vertical="center" wrapText="1"/>
    </xf>
    <xf numFmtId="0" fontId="2" fillId="0" borderId="10" xfId="0" applyFont="1" applyBorder="1" applyAlignment="1">
      <alignment horizontal="left" vertical="center"/>
    </xf>
    <xf numFmtId="0" fontId="2" fillId="0" borderId="0" xfId="0" applyFont="1" applyAlignment="1">
      <alignment horizontal="left" vertical="center"/>
    </xf>
    <xf numFmtId="0" fontId="2" fillId="0" borderId="3" xfId="0" applyFont="1" applyBorder="1" applyAlignment="1">
      <alignment horizontal="left" vertical="center"/>
    </xf>
    <xf numFmtId="0" fontId="3" fillId="2" borderId="0" xfId="0" applyFont="1" applyFill="1" applyAlignment="1">
      <alignment vertical="center" wrapText="1"/>
    </xf>
    <xf numFmtId="0" fontId="2" fillId="0" borderId="15" xfId="0" applyFont="1" applyBorder="1" applyAlignment="1">
      <alignment horizontal="left" vertical="center"/>
    </xf>
    <xf numFmtId="0" fontId="5" fillId="2" borderId="0" xfId="0" applyFont="1" applyFill="1" applyAlignment="1">
      <alignment horizontal="center" vertical="center" wrapText="1"/>
    </xf>
    <xf numFmtId="0" fontId="4" fillId="3" borderId="0" xfId="0" applyFont="1" applyFill="1" applyAlignment="1">
      <alignment horizontal="center" vertical="center" wrapText="1"/>
    </xf>
    <xf numFmtId="0" fontId="4" fillId="3" borderId="0" xfId="0" applyFont="1" applyFill="1" applyAlignment="1">
      <alignment vertical="center" wrapText="1"/>
    </xf>
    <xf numFmtId="0" fontId="5" fillId="0" borderId="0" xfId="0" applyFont="1" applyAlignment="1">
      <alignment horizontal="center" vertical="center" wrapText="1"/>
    </xf>
    <xf numFmtId="167" fontId="17" fillId="2" borderId="0" xfId="0" applyNumberFormat="1" applyFont="1" applyFill="1" applyAlignment="1">
      <alignment vertical="center"/>
    </xf>
    <xf numFmtId="0" fontId="5" fillId="6" borderId="4" xfId="0" applyFont="1" applyFill="1" applyBorder="1" applyAlignment="1">
      <alignment horizontal="left" vertical="center"/>
    </xf>
    <xf numFmtId="0" fontId="5" fillId="6" borderId="5" xfId="0" applyFont="1" applyFill="1" applyBorder="1" applyAlignment="1">
      <alignment horizontal="left" vertical="center"/>
    </xf>
    <xf numFmtId="0" fontId="7" fillId="0" borderId="3" xfId="0" applyFont="1" applyBorder="1" applyAlignment="1">
      <alignment horizontal="center" vertical="center"/>
    </xf>
    <xf numFmtId="0" fontId="8" fillId="4" borderId="6" xfId="0" applyFont="1" applyFill="1" applyBorder="1" applyAlignment="1">
      <alignment horizontal="center" vertical="center" wrapText="1"/>
    </xf>
    <xf numFmtId="0" fontId="7" fillId="0" borderId="15"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left" vertical="center"/>
    </xf>
    <xf numFmtId="1" fontId="6" fillId="0" borderId="6" xfId="0" applyNumberFormat="1" applyFont="1" applyBorder="1" applyAlignment="1">
      <alignment horizontal="center" vertical="center" shrinkToFit="1"/>
    </xf>
    <xf numFmtId="0" fontId="9" fillId="0" borderId="6" xfId="0" applyFont="1" applyBorder="1" applyAlignment="1">
      <alignment horizontal="justify" vertical="center" wrapText="1"/>
    </xf>
    <xf numFmtId="0" fontId="9" fillId="0" borderId="6" xfId="0" applyFont="1" applyBorder="1" applyAlignment="1">
      <alignment horizontal="center" vertical="center" wrapText="1"/>
    </xf>
    <xf numFmtId="165" fontId="6" fillId="0" borderId="6" xfId="2" applyFont="1" applyFill="1" applyBorder="1" applyAlignment="1" applyProtection="1">
      <alignment horizontal="left" vertical="center" shrinkToFit="1"/>
    </xf>
    <xf numFmtId="0" fontId="7" fillId="0" borderId="15" xfId="0" applyFont="1" applyBorder="1" applyAlignment="1">
      <alignment horizontal="left" vertical="center"/>
    </xf>
    <xf numFmtId="0" fontId="7" fillId="0" borderId="0" xfId="0" applyFont="1" applyAlignment="1">
      <alignment horizontal="left" vertical="center"/>
    </xf>
    <xf numFmtId="1" fontId="6" fillId="0" borderId="0" xfId="0" applyNumberFormat="1" applyFont="1" applyAlignment="1">
      <alignment horizontal="center" vertical="center" shrinkToFit="1"/>
    </xf>
    <xf numFmtId="0" fontId="9" fillId="0" borderId="0" xfId="0" applyFont="1" applyAlignment="1">
      <alignment horizontal="justify"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0" fillId="2" borderId="0" xfId="0" applyFill="1" applyAlignment="1">
      <alignment vertical="center" wrapText="1"/>
    </xf>
    <xf numFmtId="0" fontId="0" fillId="2" borderId="0" xfId="0" applyFill="1" applyAlignment="1">
      <alignment horizontal="center" vertical="center" wrapText="1"/>
    </xf>
    <xf numFmtId="0" fontId="7" fillId="0" borderId="7" xfId="0" applyFont="1" applyBorder="1" applyAlignment="1">
      <alignment horizontal="left" vertical="center"/>
    </xf>
    <xf numFmtId="0" fontId="7" fillId="0" borderId="8" xfId="0" applyFont="1" applyBorder="1" applyAlignment="1">
      <alignment horizontal="center" vertical="center"/>
    </xf>
    <xf numFmtId="0" fontId="7" fillId="0" borderId="8" xfId="0" applyFont="1" applyBorder="1" applyAlignment="1">
      <alignment horizontal="left" vertical="center"/>
    </xf>
    <xf numFmtId="0" fontId="7" fillId="0" borderId="14" xfId="0" applyFont="1" applyBorder="1" applyAlignment="1">
      <alignment horizontal="left" vertical="center"/>
    </xf>
    <xf numFmtId="165" fontId="6" fillId="5" borderId="6" xfId="2" applyFont="1" applyFill="1" applyBorder="1" applyAlignment="1" applyProtection="1">
      <alignment horizontal="left" vertical="center" shrinkToFit="1"/>
      <protection locked="0"/>
    </xf>
    <xf numFmtId="0" fontId="0" fillId="2" borderId="0" xfId="0" applyFill="1" applyAlignment="1" applyProtection="1">
      <alignment vertical="center" wrapText="1"/>
      <protection locked="0"/>
    </xf>
    <xf numFmtId="0" fontId="0" fillId="2" borderId="0" xfId="0" applyFill="1" applyAlignment="1" applyProtection="1">
      <alignment horizontal="center" vertical="center" wrapText="1"/>
      <protection locked="0"/>
    </xf>
    <xf numFmtId="164" fontId="0" fillId="2" borderId="0" xfId="3" applyFont="1" applyFill="1" applyBorder="1" applyAlignment="1" applyProtection="1">
      <alignment vertical="center" wrapText="1"/>
      <protection locked="0"/>
    </xf>
    <xf numFmtId="166" fontId="7" fillId="0" borderId="0" xfId="2" applyNumberFormat="1" applyFont="1" applyBorder="1" applyAlignment="1" applyProtection="1">
      <alignment horizontal="right" vertical="center"/>
      <protection locked="0"/>
    </xf>
    <xf numFmtId="0" fontId="9" fillId="0" borderId="6" xfId="0" applyFont="1" applyBorder="1" applyAlignment="1">
      <alignment horizontal="justify" vertical="center" wrapText="1"/>
    </xf>
    <xf numFmtId="1" fontId="11" fillId="7" borderId="6" xfId="0" applyNumberFormat="1" applyFont="1" applyFill="1" applyBorder="1" applyAlignment="1">
      <alignment horizontal="center" vertical="center" shrinkToFi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0" fillId="2" borderId="0" xfId="0" applyFill="1" applyAlignment="1" applyProtection="1">
      <alignment horizontal="center" vertical="center" wrapText="1"/>
      <protection locked="0"/>
    </xf>
    <xf numFmtId="0" fontId="10" fillId="2" borderId="0" xfId="0" applyFont="1" applyFill="1" applyAlignment="1">
      <alignment horizontal="center" vertical="center" wrapText="1"/>
    </xf>
    <xf numFmtId="0" fontId="14" fillId="0" borderId="0" xfId="1" applyFont="1" applyAlignment="1">
      <alignment horizontal="justify" vertical="center" wrapText="1"/>
    </xf>
    <xf numFmtId="0" fontId="5" fillId="2" borderId="0" xfId="0" applyFont="1" applyFill="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0" xfId="0" applyFont="1" applyFill="1" applyAlignment="1">
      <alignment horizontal="center" vertical="center" wrapText="1"/>
    </xf>
    <xf numFmtId="1" fontId="11" fillId="4" borderId="6" xfId="0" applyNumberFormat="1" applyFont="1" applyFill="1" applyBorder="1" applyAlignment="1">
      <alignment horizontal="right" vertical="center" shrinkToFit="1"/>
    </xf>
    <xf numFmtId="0" fontId="8" fillId="4" borderId="6" xfId="0" applyFont="1" applyFill="1" applyBorder="1" applyAlignment="1">
      <alignment horizontal="center" vertical="center" wrapText="1"/>
    </xf>
  </cellXfs>
  <cellStyles count="4">
    <cellStyle name="Moneda" xfId="2" builtinId="4"/>
    <cellStyle name="Moneda [0]" xfId="3" builtinId="7"/>
    <cellStyle name="Normal" xfId="0" builtinId="0"/>
    <cellStyle name="Normal 7" xfId="1" xr:uid="{57989173-E16E-45BC-857F-B33C9D9B6896}"/>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1341120</xdr:colOff>
      <xdr:row>0</xdr:row>
      <xdr:rowOff>53008</xdr:rowOff>
    </xdr:from>
    <xdr:to>
      <xdr:col>4</xdr:col>
      <xdr:colOff>685800</xdr:colOff>
      <xdr:row>3</xdr:row>
      <xdr:rowOff>358140</xdr:rowOff>
    </xdr:to>
    <xdr:pic>
      <xdr:nvPicPr>
        <xdr:cNvPr id="4" name="Imagen 3">
          <a:extLst>
            <a:ext uri="{FF2B5EF4-FFF2-40B4-BE49-F238E27FC236}">
              <a16:creationId xmlns:a16="http://schemas.microsoft.com/office/drawing/2014/main" id="{679B1807-E244-4259-BF02-8C8BFEF74ED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9970" r="41844"/>
        <a:stretch/>
      </xdr:blipFill>
      <xdr:spPr bwMode="auto">
        <a:xfrm>
          <a:off x="4632960" y="53008"/>
          <a:ext cx="2057400" cy="739472"/>
        </a:xfrm>
        <a:prstGeom prst="rect">
          <a:avLst/>
        </a:prstGeom>
        <a:noFill/>
        <a:ln>
          <a:noFill/>
        </a:ln>
      </xdr:spPr>
    </xdr:pic>
    <xdr:clientData/>
  </xdr:twoCellAnchor>
  <xdr:twoCellAnchor editAs="oneCell">
    <xdr:from>
      <xdr:col>3</xdr:col>
      <xdr:colOff>1428750</xdr:colOff>
      <xdr:row>94</xdr:row>
      <xdr:rowOff>57150</xdr:rowOff>
    </xdr:from>
    <xdr:to>
      <xdr:col>4</xdr:col>
      <xdr:colOff>546100</xdr:colOff>
      <xdr:row>99</xdr:row>
      <xdr:rowOff>64770</xdr:rowOff>
    </xdr:to>
    <xdr:pic>
      <xdr:nvPicPr>
        <xdr:cNvPr id="3" name="Imagen 2">
          <a:extLst>
            <a:ext uri="{FF2B5EF4-FFF2-40B4-BE49-F238E27FC236}">
              <a16:creationId xmlns:a16="http://schemas.microsoft.com/office/drawing/2014/main" id="{910972A2-BCBB-BD20-C30A-1FA859A65F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19600" y="63274575"/>
          <a:ext cx="1755775" cy="96012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59ED4-F8C8-469B-AA34-246471DDDE62}">
  <dimension ref="A1:J110"/>
  <sheetViews>
    <sheetView showGridLines="0" tabSelected="1" view="pageBreakPreview" zoomScaleNormal="100" zoomScaleSheetLayoutView="100" workbookViewId="0">
      <selection activeCell="I71" sqref="I71"/>
    </sheetView>
  </sheetViews>
  <sheetFormatPr defaultColWidth="7.5703125" defaultRowHeight="13.15"/>
  <cols>
    <col min="1" max="1" width="2.42578125" style="41" customWidth="1"/>
    <col min="2" max="2" width="4.85546875" style="34" customWidth="1"/>
    <col min="3" max="3" width="37.5703125" style="41" customWidth="1"/>
    <col min="4" max="4" width="39.5703125" style="41" customWidth="1"/>
    <col min="5" max="5" width="11" style="41" customWidth="1"/>
    <col min="6" max="6" width="10.5703125" style="41" customWidth="1"/>
    <col min="7" max="9" width="17" style="8" customWidth="1"/>
    <col min="10" max="10" width="2.42578125" style="41" customWidth="1"/>
    <col min="11" max="16384" width="7.5703125" style="41"/>
  </cols>
  <sheetData>
    <row r="1" spans="1:10" s="20" customFormat="1" ht="11.45">
      <c r="A1" s="17"/>
      <c r="B1" s="18"/>
      <c r="C1" s="18"/>
      <c r="D1" s="18"/>
      <c r="E1" s="18"/>
      <c r="F1" s="18"/>
      <c r="G1" s="2"/>
      <c r="H1" s="2"/>
      <c r="I1" s="2"/>
      <c r="J1" s="19"/>
    </row>
    <row r="2" spans="1:10" s="20" customFormat="1" ht="11.45">
      <c r="A2" s="21"/>
      <c r="B2" s="22"/>
      <c r="C2" s="22"/>
      <c r="D2" s="22"/>
      <c r="E2" s="22"/>
      <c r="F2" s="22"/>
      <c r="G2" s="3"/>
      <c r="H2" s="3"/>
      <c r="I2" s="3"/>
      <c r="J2" s="23"/>
    </row>
    <row r="3" spans="1:10" s="20" customFormat="1" ht="11.45">
      <c r="A3" s="21"/>
      <c r="B3" s="22"/>
      <c r="C3" s="22"/>
      <c r="D3" s="22"/>
      <c r="E3" s="22"/>
      <c r="F3" s="22"/>
      <c r="G3" s="3"/>
      <c r="H3" s="3"/>
      <c r="I3" s="3"/>
      <c r="J3" s="23"/>
    </row>
    <row r="4" spans="1:10" s="20" customFormat="1" ht="32.1" customHeight="1">
      <c r="A4" s="21"/>
      <c r="B4" s="22"/>
      <c r="C4" s="22"/>
      <c r="D4" s="22"/>
      <c r="E4" s="22"/>
      <c r="F4" s="22"/>
      <c r="G4" s="3"/>
      <c r="H4" s="3"/>
      <c r="I4" s="3"/>
      <c r="J4" s="23"/>
    </row>
    <row r="5" spans="1:10" s="20" customFormat="1" ht="15" customHeight="1">
      <c r="A5" s="21"/>
      <c r="B5" s="65" t="s">
        <v>0</v>
      </c>
      <c r="C5" s="65"/>
      <c r="D5" s="65"/>
      <c r="E5" s="65"/>
      <c r="F5" s="65"/>
      <c r="G5" s="65"/>
      <c r="H5" s="65"/>
      <c r="I5" s="65"/>
      <c r="J5" s="23"/>
    </row>
    <row r="6" spans="1:10" s="20" customFormat="1" ht="15" customHeight="1">
      <c r="A6" s="21"/>
      <c r="B6" s="65" t="s">
        <v>1</v>
      </c>
      <c r="C6" s="65"/>
      <c r="D6" s="65"/>
      <c r="E6" s="65"/>
      <c r="F6" s="65"/>
      <c r="G6" s="65"/>
      <c r="H6" s="65"/>
      <c r="I6" s="65"/>
      <c r="J6" s="23"/>
    </row>
    <row r="7" spans="1:10" s="20" customFormat="1" ht="15" customHeight="1">
      <c r="A7" s="21"/>
      <c r="B7" s="65" t="s">
        <v>2</v>
      </c>
      <c r="C7" s="65"/>
      <c r="D7" s="65"/>
      <c r="E7" s="65"/>
      <c r="F7" s="65"/>
      <c r="G7" s="65"/>
      <c r="H7" s="65"/>
      <c r="I7" s="65"/>
      <c r="J7" s="23"/>
    </row>
    <row r="8" spans="1:10" s="20" customFormat="1" ht="10.7" customHeight="1">
      <c r="A8" s="21"/>
      <c r="B8" s="22"/>
      <c r="C8" s="22"/>
      <c r="D8" s="22"/>
      <c r="E8" s="22"/>
      <c r="F8" s="22"/>
      <c r="G8" s="3"/>
      <c r="H8" s="3"/>
      <c r="I8" s="3"/>
      <c r="J8" s="23"/>
    </row>
    <row r="9" spans="1:10" s="20" customFormat="1" ht="36" customHeight="1">
      <c r="A9" s="21"/>
      <c r="B9" s="66" t="s">
        <v>3</v>
      </c>
      <c r="C9" s="67"/>
      <c r="D9" s="67"/>
      <c r="E9" s="67"/>
      <c r="F9" s="67"/>
      <c r="G9" s="67"/>
      <c r="H9" s="67"/>
      <c r="I9" s="68"/>
      <c r="J9" s="23"/>
    </row>
    <row r="10" spans="1:10" s="20" customFormat="1" ht="12">
      <c r="A10" s="21"/>
      <c r="B10" s="69"/>
      <c r="C10" s="69"/>
      <c r="D10" s="69"/>
      <c r="E10" s="69"/>
      <c r="F10" s="69"/>
      <c r="G10" s="69"/>
      <c r="H10" s="69"/>
      <c r="I10" s="69"/>
      <c r="J10" s="23"/>
    </row>
    <row r="11" spans="1:10" s="20" customFormat="1" ht="14.45" customHeight="1">
      <c r="A11" s="21"/>
      <c r="B11" s="25"/>
      <c r="C11" s="25"/>
      <c r="D11" s="25"/>
      <c r="J11" s="23"/>
    </row>
    <row r="12" spans="1:10" s="20" customFormat="1" ht="15.6" customHeight="1">
      <c r="A12" s="21"/>
      <c r="B12" s="25"/>
      <c r="C12" s="25"/>
      <c r="D12" s="25"/>
      <c r="G12" s="9" t="s">
        <v>4</v>
      </c>
      <c r="H12" s="10" t="s">
        <v>5</v>
      </c>
      <c r="I12" s="11"/>
      <c r="J12" s="23"/>
    </row>
    <row r="13" spans="1:10" s="20" customFormat="1" ht="15.6" customHeight="1">
      <c r="A13" s="21"/>
      <c r="B13" s="26"/>
      <c r="C13" s="26"/>
      <c r="D13" s="26"/>
      <c r="G13" s="9" t="s">
        <v>6</v>
      </c>
      <c r="H13" s="10" t="s">
        <v>7</v>
      </c>
      <c r="I13" s="11"/>
      <c r="J13" s="23"/>
    </row>
    <row r="14" spans="1:10" s="20" customFormat="1" ht="15.6" customHeight="1">
      <c r="A14" s="21"/>
      <c r="B14" s="25"/>
      <c r="C14" s="25"/>
      <c r="D14" s="25"/>
      <c r="G14" s="9" t="s">
        <v>8</v>
      </c>
      <c r="H14" s="10">
        <v>3332303298</v>
      </c>
      <c r="I14" s="11"/>
      <c r="J14" s="23"/>
    </row>
    <row r="15" spans="1:10" s="20" customFormat="1" ht="15.6" customHeight="1">
      <c r="A15" s="21"/>
      <c r="B15" s="26"/>
      <c r="C15" s="26"/>
      <c r="D15" s="26"/>
      <c r="G15" s="9" t="s">
        <v>9</v>
      </c>
      <c r="H15" s="10" t="s">
        <v>10</v>
      </c>
      <c r="I15" s="11"/>
      <c r="J15" s="23"/>
    </row>
    <row r="16" spans="1:10" s="20" customFormat="1" ht="15.6" customHeight="1">
      <c r="A16" s="21"/>
      <c r="B16" s="27"/>
      <c r="C16" s="24"/>
      <c r="D16" s="24"/>
      <c r="G16" s="9" t="s">
        <v>11</v>
      </c>
      <c r="H16" s="10" t="s">
        <v>12</v>
      </c>
      <c r="I16" s="11"/>
      <c r="J16" s="23"/>
    </row>
    <row r="17" spans="1:10" s="20" customFormat="1" ht="15.6" customHeight="1">
      <c r="A17" s="21"/>
      <c r="B17" s="27"/>
      <c r="C17" s="24"/>
      <c r="D17" s="24"/>
      <c r="G17" s="28"/>
      <c r="H17" s="28"/>
      <c r="I17" s="28"/>
      <c r="J17" s="23"/>
    </row>
    <row r="18" spans="1:10" s="20" customFormat="1" ht="21.6" customHeight="1">
      <c r="A18" s="21"/>
      <c r="B18" s="29" t="s">
        <v>13</v>
      </c>
      <c r="C18" s="30"/>
      <c r="D18" s="30"/>
      <c r="E18" s="30"/>
      <c r="F18" s="30"/>
      <c r="G18" s="14"/>
      <c r="H18" s="14"/>
      <c r="I18" s="15"/>
      <c r="J18" s="23"/>
    </row>
    <row r="19" spans="1:10" s="34" customFormat="1" ht="36" customHeight="1">
      <c r="A19" s="31"/>
      <c r="B19" s="32" t="s">
        <v>14</v>
      </c>
      <c r="C19" s="32" t="s">
        <v>15</v>
      </c>
      <c r="D19" s="32" t="s">
        <v>16</v>
      </c>
      <c r="E19" s="32" t="s">
        <v>17</v>
      </c>
      <c r="F19" s="32" t="s">
        <v>18</v>
      </c>
      <c r="G19" s="4" t="s">
        <v>19</v>
      </c>
      <c r="H19" s="4" t="s">
        <v>20</v>
      </c>
      <c r="I19" s="4" t="s">
        <v>21</v>
      </c>
      <c r="J19" s="33"/>
    </row>
    <row r="20" spans="1:10" ht="81.599999999999994">
      <c r="A20" s="35"/>
      <c r="B20" s="36">
        <v>1</v>
      </c>
      <c r="C20" s="37" t="s">
        <v>22</v>
      </c>
      <c r="D20" s="37" t="s">
        <v>23</v>
      </c>
      <c r="E20" s="38" t="s">
        <v>24</v>
      </c>
      <c r="F20" s="36">
        <v>14</v>
      </c>
      <c r="G20" s="39">
        <v>168348</v>
      </c>
      <c r="H20" s="52">
        <v>50504</v>
      </c>
      <c r="I20" s="39">
        <f t="shared" ref="I20:I65" si="0">H20*F20</f>
        <v>707056</v>
      </c>
      <c r="J20" s="40"/>
    </row>
    <row r="21" spans="1:10" ht="81.599999999999994">
      <c r="A21" s="35"/>
      <c r="B21" s="36">
        <v>2</v>
      </c>
      <c r="C21" s="37" t="s">
        <v>25</v>
      </c>
      <c r="D21" s="37" t="s">
        <v>23</v>
      </c>
      <c r="E21" s="38" t="s">
        <v>24</v>
      </c>
      <c r="F21" s="36">
        <v>40</v>
      </c>
      <c r="G21" s="39">
        <v>182708</v>
      </c>
      <c r="H21" s="52">
        <v>54812</v>
      </c>
      <c r="I21" s="39">
        <f t="shared" si="0"/>
        <v>2192480</v>
      </c>
      <c r="J21" s="40"/>
    </row>
    <row r="22" spans="1:10" ht="81.599999999999994">
      <c r="A22" s="35"/>
      <c r="B22" s="36">
        <v>3</v>
      </c>
      <c r="C22" s="37" t="s">
        <v>26</v>
      </c>
      <c r="D22" s="37" t="s">
        <v>23</v>
      </c>
      <c r="E22" s="38" t="s">
        <v>24</v>
      </c>
      <c r="F22" s="36">
        <v>35</v>
      </c>
      <c r="G22" s="39">
        <v>161226</v>
      </c>
      <c r="H22" s="52">
        <v>48368</v>
      </c>
      <c r="I22" s="39">
        <f t="shared" si="0"/>
        <v>1692880</v>
      </c>
      <c r="J22" s="40"/>
    </row>
    <row r="23" spans="1:10" ht="81.599999999999994">
      <c r="A23" s="35"/>
      <c r="B23" s="36">
        <v>4</v>
      </c>
      <c r="C23" s="37" t="s">
        <v>27</v>
      </c>
      <c r="D23" s="37" t="s">
        <v>23</v>
      </c>
      <c r="E23" s="38" t="s">
        <v>24</v>
      </c>
      <c r="F23" s="36">
        <v>1</v>
      </c>
      <c r="G23" s="39">
        <v>1135909</v>
      </c>
      <c r="H23" s="52">
        <v>340773</v>
      </c>
      <c r="I23" s="39">
        <f t="shared" si="0"/>
        <v>340773</v>
      </c>
      <c r="J23" s="40"/>
    </row>
    <row r="24" spans="1:10" ht="81.599999999999994">
      <c r="A24" s="35"/>
      <c r="B24" s="36">
        <v>5</v>
      </c>
      <c r="C24" s="37" t="s">
        <v>28</v>
      </c>
      <c r="D24" s="37" t="s">
        <v>23</v>
      </c>
      <c r="E24" s="38" t="s">
        <v>24</v>
      </c>
      <c r="F24" s="36">
        <v>2</v>
      </c>
      <c r="G24" s="39">
        <v>79225</v>
      </c>
      <c r="H24" s="52">
        <v>23768</v>
      </c>
      <c r="I24" s="39">
        <f t="shared" si="0"/>
        <v>47536</v>
      </c>
      <c r="J24" s="40"/>
    </row>
    <row r="25" spans="1:10" ht="81.599999999999994">
      <c r="A25" s="35"/>
      <c r="B25" s="36">
        <v>6</v>
      </c>
      <c r="C25" s="37" t="s">
        <v>29</v>
      </c>
      <c r="D25" s="37" t="s">
        <v>23</v>
      </c>
      <c r="E25" s="38" t="s">
        <v>24</v>
      </c>
      <c r="F25" s="36">
        <v>309</v>
      </c>
      <c r="G25" s="39">
        <v>91706</v>
      </c>
      <c r="H25" s="52">
        <v>27512</v>
      </c>
      <c r="I25" s="39">
        <f t="shared" si="0"/>
        <v>8501208</v>
      </c>
      <c r="J25" s="40"/>
    </row>
    <row r="26" spans="1:10" ht="81.599999999999994">
      <c r="A26" s="35"/>
      <c r="B26" s="36">
        <v>7</v>
      </c>
      <c r="C26" s="37" t="s">
        <v>30</v>
      </c>
      <c r="D26" s="37" t="s">
        <v>23</v>
      </c>
      <c r="E26" s="38" t="s">
        <v>24</v>
      </c>
      <c r="F26" s="36">
        <v>25</v>
      </c>
      <c r="G26" s="39">
        <v>81702</v>
      </c>
      <c r="H26" s="52">
        <v>24511</v>
      </c>
      <c r="I26" s="39">
        <f t="shared" si="0"/>
        <v>612775</v>
      </c>
      <c r="J26" s="40"/>
    </row>
    <row r="27" spans="1:10" ht="81.599999999999994">
      <c r="A27" s="35"/>
      <c r="B27" s="36">
        <v>8</v>
      </c>
      <c r="C27" s="37" t="s">
        <v>31</v>
      </c>
      <c r="D27" s="37" t="s">
        <v>23</v>
      </c>
      <c r="E27" s="38" t="s">
        <v>24</v>
      </c>
      <c r="F27" s="36">
        <v>1</v>
      </c>
      <c r="G27" s="39">
        <v>155508</v>
      </c>
      <c r="H27" s="52">
        <v>46652</v>
      </c>
      <c r="I27" s="39">
        <f t="shared" si="0"/>
        <v>46652</v>
      </c>
      <c r="J27" s="40"/>
    </row>
    <row r="28" spans="1:10" ht="81.599999999999994">
      <c r="A28" s="35"/>
      <c r="B28" s="36">
        <v>9</v>
      </c>
      <c r="C28" s="37" t="s">
        <v>32</v>
      </c>
      <c r="D28" s="37" t="s">
        <v>23</v>
      </c>
      <c r="E28" s="38" t="s">
        <v>24</v>
      </c>
      <c r="F28" s="36">
        <v>2</v>
      </c>
      <c r="G28" s="39">
        <v>155508</v>
      </c>
      <c r="H28" s="52">
        <v>46652</v>
      </c>
      <c r="I28" s="39">
        <f t="shared" si="0"/>
        <v>93304</v>
      </c>
      <c r="J28" s="40"/>
    </row>
    <row r="29" spans="1:10" ht="81.599999999999994">
      <c r="A29" s="35"/>
      <c r="B29" s="36">
        <v>10</v>
      </c>
      <c r="C29" s="37" t="s">
        <v>33</v>
      </c>
      <c r="D29" s="37" t="s">
        <v>23</v>
      </c>
      <c r="E29" s="38" t="s">
        <v>24</v>
      </c>
      <c r="F29" s="36">
        <v>1</v>
      </c>
      <c r="G29" s="39">
        <v>138303</v>
      </c>
      <c r="H29" s="52">
        <v>41491</v>
      </c>
      <c r="I29" s="39">
        <f t="shared" si="0"/>
        <v>41491</v>
      </c>
      <c r="J29" s="40"/>
    </row>
    <row r="30" spans="1:10" ht="81.599999999999994">
      <c r="A30" s="35"/>
      <c r="B30" s="36">
        <v>11</v>
      </c>
      <c r="C30" s="37" t="s">
        <v>34</v>
      </c>
      <c r="D30" s="37" t="s">
        <v>23</v>
      </c>
      <c r="E30" s="38" t="s">
        <v>24</v>
      </c>
      <c r="F30" s="36">
        <v>1</v>
      </c>
      <c r="G30" s="39">
        <v>119000</v>
      </c>
      <c r="H30" s="52">
        <v>35700</v>
      </c>
      <c r="I30" s="39">
        <f t="shared" si="0"/>
        <v>35700</v>
      </c>
      <c r="J30" s="40"/>
    </row>
    <row r="31" spans="1:10" ht="81.599999999999994">
      <c r="A31" s="35"/>
      <c r="B31" s="36">
        <v>12</v>
      </c>
      <c r="C31" s="37" t="s">
        <v>35</v>
      </c>
      <c r="D31" s="37" t="s">
        <v>23</v>
      </c>
      <c r="E31" s="38" t="s">
        <v>24</v>
      </c>
      <c r="F31" s="36">
        <v>1</v>
      </c>
      <c r="G31" s="39">
        <v>137704</v>
      </c>
      <c r="H31" s="52">
        <v>41311</v>
      </c>
      <c r="I31" s="39">
        <f t="shared" si="0"/>
        <v>41311</v>
      </c>
      <c r="J31" s="40"/>
    </row>
    <row r="32" spans="1:10" ht="81.599999999999994">
      <c r="A32" s="35"/>
      <c r="B32" s="36">
        <v>13</v>
      </c>
      <c r="C32" s="37" t="s">
        <v>36</v>
      </c>
      <c r="D32" s="37" t="s">
        <v>23</v>
      </c>
      <c r="E32" s="38" t="s">
        <v>24</v>
      </c>
      <c r="F32" s="36">
        <v>1</v>
      </c>
      <c r="G32" s="39">
        <v>153654</v>
      </c>
      <c r="H32" s="52">
        <v>46096</v>
      </c>
      <c r="I32" s="39">
        <f t="shared" si="0"/>
        <v>46096</v>
      </c>
      <c r="J32" s="40"/>
    </row>
    <row r="33" spans="1:10" ht="81.599999999999994">
      <c r="A33" s="35"/>
      <c r="B33" s="36">
        <v>14</v>
      </c>
      <c r="C33" s="37" t="s">
        <v>37</v>
      </c>
      <c r="D33" s="37" t="s">
        <v>23</v>
      </c>
      <c r="E33" s="38" t="s">
        <v>24</v>
      </c>
      <c r="F33" s="36">
        <v>2</v>
      </c>
      <c r="G33" s="39">
        <v>154261</v>
      </c>
      <c r="H33" s="52">
        <v>46278</v>
      </c>
      <c r="I33" s="39">
        <f t="shared" si="0"/>
        <v>92556</v>
      </c>
      <c r="J33" s="40"/>
    </row>
    <row r="34" spans="1:10" ht="81.599999999999994">
      <c r="A34" s="35"/>
      <c r="B34" s="36">
        <v>15</v>
      </c>
      <c r="C34" s="37" t="s">
        <v>38</v>
      </c>
      <c r="D34" s="37" t="s">
        <v>23</v>
      </c>
      <c r="E34" s="38" t="s">
        <v>24</v>
      </c>
      <c r="F34" s="36">
        <v>1</v>
      </c>
      <c r="G34" s="39">
        <v>119000</v>
      </c>
      <c r="H34" s="52">
        <v>35700</v>
      </c>
      <c r="I34" s="39">
        <f t="shared" si="0"/>
        <v>35700</v>
      </c>
      <c r="J34" s="40"/>
    </row>
    <row r="35" spans="1:10" ht="81.599999999999994">
      <c r="A35" s="35"/>
      <c r="B35" s="36">
        <v>16</v>
      </c>
      <c r="C35" s="37" t="s">
        <v>39</v>
      </c>
      <c r="D35" s="37" t="s">
        <v>23</v>
      </c>
      <c r="E35" s="38" t="s">
        <v>24</v>
      </c>
      <c r="F35" s="36">
        <v>2</v>
      </c>
      <c r="G35" s="39">
        <v>119000</v>
      </c>
      <c r="H35" s="52">
        <v>35700</v>
      </c>
      <c r="I35" s="39">
        <f t="shared" si="0"/>
        <v>71400</v>
      </c>
      <c r="J35" s="40"/>
    </row>
    <row r="36" spans="1:10" ht="81.599999999999994">
      <c r="A36" s="35"/>
      <c r="B36" s="36">
        <v>17</v>
      </c>
      <c r="C36" s="37" t="s">
        <v>40</v>
      </c>
      <c r="D36" s="37" t="s">
        <v>23</v>
      </c>
      <c r="E36" s="38" t="s">
        <v>24</v>
      </c>
      <c r="F36" s="36">
        <v>1</v>
      </c>
      <c r="G36" s="39">
        <v>124667</v>
      </c>
      <c r="H36" s="52">
        <v>37400</v>
      </c>
      <c r="I36" s="39">
        <f t="shared" si="0"/>
        <v>37400</v>
      </c>
      <c r="J36" s="40"/>
    </row>
    <row r="37" spans="1:10" ht="81.599999999999994">
      <c r="A37" s="35"/>
      <c r="B37" s="36">
        <v>18</v>
      </c>
      <c r="C37" s="37" t="s">
        <v>41</v>
      </c>
      <c r="D37" s="37" t="s">
        <v>23</v>
      </c>
      <c r="E37" s="38" t="s">
        <v>24</v>
      </c>
      <c r="F37" s="36">
        <v>2</v>
      </c>
      <c r="G37" s="39">
        <v>153785</v>
      </c>
      <c r="H37" s="52">
        <v>46136</v>
      </c>
      <c r="I37" s="39">
        <f t="shared" si="0"/>
        <v>92272</v>
      </c>
      <c r="J37" s="40"/>
    </row>
    <row r="38" spans="1:10" ht="81.599999999999994">
      <c r="A38" s="35"/>
      <c r="B38" s="36">
        <v>19</v>
      </c>
      <c r="C38" s="37" t="s">
        <v>42</v>
      </c>
      <c r="D38" s="37" t="s">
        <v>23</v>
      </c>
      <c r="E38" s="38" t="s">
        <v>24</v>
      </c>
      <c r="F38" s="36">
        <v>3</v>
      </c>
      <c r="G38" s="39">
        <v>154862</v>
      </c>
      <c r="H38" s="52">
        <v>46459</v>
      </c>
      <c r="I38" s="39">
        <f t="shared" si="0"/>
        <v>139377</v>
      </c>
      <c r="J38" s="40"/>
    </row>
    <row r="39" spans="1:10" ht="81.599999999999994">
      <c r="A39" s="35"/>
      <c r="B39" s="36">
        <v>20</v>
      </c>
      <c r="C39" s="37" t="s">
        <v>43</v>
      </c>
      <c r="D39" s="37" t="s">
        <v>23</v>
      </c>
      <c r="E39" s="38" t="s">
        <v>24</v>
      </c>
      <c r="F39" s="36">
        <v>4</v>
      </c>
      <c r="G39" s="39">
        <v>138303</v>
      </c>
      <c r="H39" s="52">
        <v>41491</v>
      </c>
      <c r="I39" s="39">
        <f t="shared" si="0"/>
        <v>165964</v>
      </c>
      <c r="J39" s="40"/>
    </row>
    <row r="40" spans="1:10" ht="81.599999999999994">
      <c r="A40" s="35"/>
      <c r="B40" s="36">
        <v>21</v>
      </c>
      <c r="C40" s="37" t="s">
        <v>44</v>
      </c>
      <c r="D40" s="37" t="s">
        <v>23</v>
      </c>
      <c r="E40" s="38" t="s">
        <v>24</v>
      </c>
      <c r="F40" s="36">
        <v>4</v>
      </c>
      <c r="G40" s="39">
        <v>128599</v>
      </c>
      <c r="H40" s="52">
        <v>38580</v>
      </c>
      <c r="I40" s="39">
        <f t="shared" si="0"/>
        <v>154320</v>
      </c>
      <c r="J40" s="40"/>
    </row>
    <row r="41" spans="1:10" ht="81.599999999999994">
      <c r="A41" s="35"/>
      <c r="B41" s="36">
        <v>22</v>
      </c>
      <c r="C41" s="37" t="s">
        <v>45</v>
      </c>
      <c r="D41" s="37" t="s">
        <v>23</v>
      </c>
      <c r="E41" s="38" t="s">
        <v>24</v>
      </c>
      <c r="F41" s="36">
        <v>10</v>
      </c>
      <c r="G41" s="39">
        <v>147849</v>
      </c>
      <c r="H41" s="52">
        <v>44355</v>
      </c>
      <c r="I41" s="39">
        <f t="shared" si="0"/>
        <v>443550</v>
      </c>
      <c r="J41" s="40"/>
    </row>
    <row r="42" spans="1:10" ht="81.599999999999994">
      <c r="A42" s="35"/>
      <c r="B42" s="36">
        <v>23</v>
      </c>
      <c r="C42" s="37" t="s">
        <v>46</v>
      </c>
      <c r="D42" s="37" t="s">
        <v>23</v>
      </c>
      <c r="E42" s="38" t="s">
        <v>24</v>
      </c>
      <c r="F42" s="36">
        <v>1</v>
      </c>
      <c r="G42" s="39">
        <v>172345</v>
      </c>
      <c r="H42" s="52">
        <v>51704</v>
      </c>
      <c r="I42" s="39">
        <f t="shared" si="0"/>
        <v>51704</v>
      </c>
      <c r="J42" s="40"/>
    </row>
    <row r="43" spans="1:10" ht="81.599999999999994">
      <c r="A43" s="35"/>
      <c r="B43" s="36">
        <v>24</v>
      </c>
      <c r="C43" s="37" t="s">
        <v>47</v>
      </c>
      <c r="D43" s="37" t="s">
        <v>23</v>
      </c>
      <c r="E43" s="38" t="s">
        <v>24</v>
      </c>
      <c r="F43" s="36">
        <v>2</v>
      </c>
      <c r="G43" s="39">
        <v>154862</v>
      </c>
      <c r="H43" s="52">
        <v>46459</v>
      </c>
      <c r="I43" s="39">
        <f t="shared" si="0"/>
        <v>92918</v>
      </c>
      <c r="J43" s="40"/>
    </row>
    <row r="44" spans="1:10" ht="81.599999999999994">
      <c r="A44" s="35"/>
      <c r="B44" s="36">
        <v>25</v>
      </c>
      <c r="C44" s="37" t="s">
        <v>48</v>
      </c>
      <c r="D44" s="37" t="s">
        <v>23</v>
      </c>
      <c r="E44" s="38" t="s">
        <v>24</v>
      </c>
      <c r="F44" s="36">
        <v>6</v>
      </c>
      <c r="G44" s="39">
        <v>128599</v>
      </c>
      <c r="H44" s="52">
        <v>38580</v>
      </c>
      <c r="I44" s="39">
        <f t="shared" si="0"/>
        <v>231480</v>
      </c>
      <c r="J44" s="40"/>
    </row>
    <row r="45" spans="1:10" ht="81.599999999999994">
      <c r="A45" s="35"/>
      <c r="B45" s="36">
        <v>26</v>
      </c>
      <c r="C45" s="37" t="s">
        <v>49</v>
      </c>
      <c r="D45" s="37" t="s">
        <v>23</v>
      </c>
      <c r="E45" s="38" t="s">
        <v>24</v>
      </c>
      <c r="F45" s="36">
        <v>3</v>
      </c>
      <c r="G45" s="39">
        <v>128876</v>
      </c>
      <c r="H45" s="52">
        <v>38663</v>
      </c>
      <c r="I45" s="39">
        <f t="shared" si="0"/>
        <v>115989</v>
      </c>
      <c r="J45" s="40"/>
    </row>
    <row r="46" spans="1:10" ht="81.599999999999994">
      <c r="A46" s="35"/>
      <c r="B46" s="36">
        <v>27</v>
      </c>
      <c r="C46" s="37" t="s">
        <v>50</v>
      </c>
      <c r="D46" s="37" t="s">
        <v>23</v>
      </c>
      <c r="E46" s="38" t="s">
        <v>24</v>
      </c>
      <c r="F46" s="36">
        <v>1</v>
      </c>
      <c r="G46" s="39">
        <v>128876</v>
      </c>
      <c r="H46" s="52">
        <v>38663</v>
      </c>
      <c r="I46" s="39">
        <f t="shared" si="0"/>
        <v>38663</v>
      </c>
      <c r="J46" s="40"/>
    </row>
    <row r="47" spans="1:10" ht="81.599999999999994">
      <c r="A47" s="35"/>
      <c r="B47" s="36">
        <v>28</v>
      </c>
      <c r="C47" s="37" t="s">
        <v>51</v>
      </c>
      <c r="D47" s="37" t="s">
        <v>23</v>
      </c>
      <c r="E47" s="38" t="s">
        <v>24</v>
      </c>
      <c r="F47" s="36">
        <v>6</v>
      </c>
      <c r="G47" s="39">
        <v>128876</v>
      </c>
      <c r="H47" s="52">
        <v>38663</v>
      </c>
      <c r="I47" s="39">
        <f t="shared" si="0"/>
        <v>231978</v>
      </c>
      <c r="J47" s="40"/>
    </row>
    <row r="48" spans="1:10" ht="81.599999999999994">
      <c r="A48" s="35"/>
      <c r="B48" s="36">
        <v>29</v>
      </c>
      <c r="C48" s="37" t="s">
        <v>52</v>
      </c>
      <c r="D48" s="37" t="s">
        <v>23</v>
      </c>
      <c r="E48" s="38" t="s">
        <v>24</v>
      </c>
      <c r="F48" s="36">
        <v>1</v>
      </c>
      <c r="G48" s="39">
        <v>128876</v>
      </c>
      <c r="H48" s="52">
        <v>38663</v>
      </c>
      <c r="I48" s="39">
        <f t="shared" si="0"/>
        <v>38663</v>
      </c>
      <c r="J48" s="40"/>
    </row>
    <row r="49" spans="1:10" ht="81.599999999999994">
      <c r="A49" s="35"/>
      <c r="B49" s="36">
        <v>30</v>
      </c>
      <c r="C49" s="37" t="s">
        <v>53</v>
      </c>
      <c r="D49" s="37" t="s">
        <v>23</v>
      </c>
      <c r="E49" s="38" t="s">
        <v>24</v>
      </c>
      <c r="F49" s="36">
        <v>1</v>
      </c>
      <c r="G49" s="39">
        <v>128876</v>
      </c>
      <c r="H49" s="52">
        <v>38663</v>
      </c>
      <c r="I49" s="39">
        <f t="shared" si="0"/>
        <v>38663</v>
      </c>
      <c r="J49" s="40"/>
    </row>
    <row r="50" spans="1:10" ht="81.599999999999994">
      <c r="A50" s="35"/>
      <c r="B50" s="36">
        <v>31</v>
      </c>
      <c r="C50" s="37" t="s">
        <v>54</v>
      </c>
      <c r="D50" s="37" t="s">
        <v>23</v>
      </c>
      <c r="E50" s="38" t="s">
        <v>24</v>
      </c>
      <c r="F50" s="36">
        <v>1</v>
      </c>
      <c r="G50" s="39">
        <v>128876</v>
      </c>
      <c r="H50" s="52">
        <v>38663</v>
      </c>
      <c r="I50" s="39">
        <f t="shared" si="0"/>
        <v>38663</v>
      </c>
      <c r="J50" s="40"/>
    </row>
    <row r="51" spans="1:10" ht="81.599999999999994">
      <c r="A51" s="35"/>
      <c r="B51" s="36">
        <v>32</v>
      </c>
      <c r="C51" s="37" t="s">
        <v>55</v>
      </c>
      <c r="D51" s="37" t="s">
        <v>23</v>
      </c>
      <c r="E51" s="38" t="s">
        <v>24</v>
      </c>
      <c r="F51" s="36">
        <v>2</v>
      </c>
      <c r="G51" s="39">
        <v>319872</v>
      </c>
      <c r="H51" s="52">
        <v>95962</v>
      </c>
      <c r="I51" s="39">
        <f t="shared" si="0"/>
        <v>191924</v>
      </c>
      <c r="J51" s="40"/>
    </row>
    <row r="52" spans="1:10" ht="81.599999999999994">
      <c r="A52" s="35"/>
      <c r="B52" s="36">
        <v>33</v>
      </c>
      <c r="C52" s="37" t="s">
        <v>56</v>
      </c>
      <c r="D52" s="37" t="s">
        <v>23</v>
      </c>
      <c r="E52" s="38" t="s">
        <v>24</v>
      </c>
      <c r="F52" s="36">
        <v>2</v>
      </c>
      <c r="G52" s="39">
        <v>128876</v>
      </c>
      <c r="H52" s="52">
        <v>38663</v>
      </c>
      <c r="I52" s="39">
        <f t="shared" si="0"/>
        <v>77326</v>
      </c>
      <c r="J52" s="40"/>
    </row>
    <row r="53" spans="1:10" ht="81.599999999999994">
      <c r="A53" s="35"/>
      <c r="B53" s="36">
        <v>34</v>
      </c>
      <c r="C53" s="37" t="s">
        <v>57</v>
      </c>
      <c r="D53" s="37" t="s">
        <v>23</v>
      </c>
      <c r="E53" s="38" t="s">
        <v>24</v>
      </c>
      <c r="F53" s="36">
        <v>1</v>
      </c>
      <c r="G53" s="39">
        <v>184980</v>
      </c>
      <c r="H53" s="52">
        <v>55494</v>
      </c>
      <c r="I53" s="39">
        <f t="shared" si="0"/>
        <v>55494</v>
      </c>
      <c r="J53" s="40"/>
    </row>
    <row r="54" spans="1:10" ht="81.599999999999994">
      <c r="A54" s="35"/>
      <c r="B54" s="36">
        <v>35</v>
      </c>
      <c r="C54" s="37" t="s">
        <v>58</v>
      </c>
      <c r="D54" s="37" t="s">
        <v>23</v>
      </c>
      <c r="E54" s="38" t="s">
        <v>24</v>
      </c>
      <c r="F54" s="36">
        <v>1</v>
      </c>
      <c r="G54" s="39">
        <v>543261</v>
      </c>
      <c r="H54" s="52">
        <v>162978</v>
      </c>
      <c r="I54" s="39">
        <f t="shared" si="0"/>
        <v>162978</v>
      </c>
      <c r="J54" s="40"/>
    </row>
    <row r="55" spans="1:10" ht="81.599999999999994">
      <c r="A55" s="35"/>
      <c r="B55" s="36">
        <v>36</v>
      </c>
      <c r="C55" s="37" t="s">
        <v>59</v>
      </c>
      <c r="D55" s="37" t="s">
        <v>23</v>
      </c>
      <c r="E55" s="38" t="s">
        <v>24</v>
      </c>
      <c r="F55" s="36">
        <v>3</v>
      </c>
      <c r="G55" s="39">
        <v>160093</v>
      </c>
      <c r="H55" s="52">
        <v>48028</v>
      </c>
      <c r="I55" s="39">
        <f t="shared" si="0"/>
        <v>144084</v>
      </c>
      <c r="J55" s="40"/>
    </row>
    <row r="56" spans="1:10" ht="81.599999999999994">
      <c r="A56" s="35"/>
      <c r="B56" s="36">
        <v>37</v>
      </c>
      <c r="C56" s="37" t="s">
        <v>60</v>
      </c>
      <c r="D56" s="37" t="s">
        <v>23</v>
      </c>
      <c r="E56" s="38" t="s">
        <v>24</v>
      </c>
      <c r="F56" s="36">
        <v>1</v>
      </c>
      <c r="G56" s="39">
        <v>184980</v>
      </c>
      <c r="H56" s="52">
        <v>55494</v>
      </c>
      <c r="I56" s="39">
        <f t="shared" si="0"/>
        <v>55494</v>
      </c>
      <c r="J56" s="40"/>
    </row>
    <row r="57" spans="1:10" ht="81.599999999999994">
      <c r="A57" s="35"/>
      <c r="B57" s="36">
        <v>38</v>
      </c>
      <c r="C57" s="37" t="s">
        <v>61</v>
      </c>
      <c r="D57" s="37" t="s">
        <v>23</v>
      </c>
      <c r="E57" s="38" t="s">
        <v>24</v>
      </c>
      <c r="F57" s="36">
        <v>1</v>
      </c>
      <c r="G57" s="39">
        <v>178318</v>
      </c>
      <c r="H57" s="52">
        <v>53495</v>
      </c>
      <c r="I57" s="39">
        <f t="shared" si="0"/>
        <v>53495</v>
      </c>
      <c r="J57" s="40"/>
    </row>
    <row r="58" spans="1:10" ht="81.599999999999994">
      <c r="A58" s="35"/>
      <c r="B58" s="36">
        <v>39</v>
      </c>
      <c r="C58" s="37" t="s">
        <v>62</v>
      </c>
      <c r="D58" s="37" t="s">
        <v>23</v>
      </c>
      <c r="E58" s="38" t="s">
        <v>24</v>
      </c>
      <c r="F58" s="36">
        <v>1</v>
      </c>
      <c r="G58" s="39">
        <v>190400</v>
      </c>
      <c r="H58" s="52">
        <v>57120</v>
      </c>
      <c r="I58" s="39">
        <f t="shared" si="0"/>
        <v>57120</v>
      </c>
      <c r="J58" s="40"/>
    </row>
    <row r="59" spans="1:10" ht="81.599999999999994">
      <c r="A59" s="35"/>
      <c r="B59" s="36">
        <v>40</v>
      </c>
      <c r="C59" s="37" t="s">
        <v>63</v>
      </c>
      <c r="D59" s="37" t="s">
        <v>23</v>
      </c>
      <c r="E59" s="38" t="s">
        <v>24</v>
      </c>
      <c r="F59" s="36">
        <v>2</v>
      </c>
      <c r="G59" s="39">
        <v>190400</v>
      </c>
      <c r="H59" s="52">
        <v>57120</v>
      </c>
      <c r="I59" s="39">
        <f t="shared" si="0"/>
        <v>114240</v>
      </c>
      <c r="J59" s="40"/>
    </row>
    <row r="60" spans="1:10" ht="81.599999999999994">
      <c r="A60" s="35"/>
      <c r="B60" s="36">
        <v>41</v>
      </c>
      <c r="C60" s="37" t="s">
        <v>64</v>
      </c>
      <c r="D60" s="37" t="s">
        <v>23</v>
      </c>
      <c r="E60" s="38" t="s">
        <v>24</v>
      </c>
      <c r="F60" s="36">
        <v>1</v>
      </c>
      <c r="G60" s="39">
        <v>212422</v>
      </c>
      <c r="H60" s="52">
        <v>63727</v>
      </c>
      <c r="I60" s="39">
        <f t="shared" si="0"/>
        <v>63727</v>
      </c>
      <c r="J60" s="40"/>
    </row>
    <row r="61" spans="1:10" ht="81.599999999999994">
      <c r="A61" s="35"/>
      <c r="B61" s="36">
        <v>42</v>
      </c>
      <c r="C61" s="37" t="s">
        <v>65</v>
      </c>
      <c r="D61" s="37" t="s">
        <v>23</v>
      </c>
      <c r="E61" s="38" t="s">
        <v>24</v>
      </c>
      <c r="F61" s="36">
        <v>2</v>
      </c>
      <c r="G61" s="39">
        <v>212422</v>
      </c>
      <c r="H61" s="52">
        <v>63727</v>
      </c>
      <c r="I61" s="39">
        <f t="shared" si="0"/>
        <v>127454</v>
      </c>
      <c r="J61" s="40"/>
    </row>
    <row r="62" spans="1:10" ht="81.599999999999994">
      <c r="A62" s="35"/>
      <c r="B62" s="36">
        <v>43</v>
      </c>
      <c r="C62" s="37" t="s">
        <v>66</v>
      </c>
      <c r="D62" s="37" t="s">
        <v>23</v>
      </c>
      <c r="E62" s="38" t="s">
        <v>24</v>
      </c>
      <c r="F62" s="36">
        <v>1</v>
      </c>
      <c r="G62" s="39">
        <v>384462</v>
      </c>
      <c r="H62" s="52">
        <v>115339</v>
      </c>
      <c r="I62" s="39">
        <f t="shared" si="0"/>
        <v>115339</v>
      </c>
      <c r="J62" s="40"/>
    </row>
    <row r="63" spans="1:10" ht="81.599999999999994">
      <c r="A63" s="35"/>
      <c r="B63" s="36">
        <v>44</v>
      </c>
      <c r="C63" s="37" t="s">
        <v>67</v>
      </c>
      <c r="D63" s="37" t="s">
        <v>23</v>
      </c>
      <c r="E63" s="38" t="s">
        <v>24</v>
      </c>
      <c r="F63" s="36">
        <v>1</v>
      </c>
      <c r="G63" s="39">
        <v>166251</v>
      </c>
      <c r="H63" s="52">
        <v>49875</v>
      </c>
      <c r="I63" s="39">
        <f t="shared" si="0"/>
        <v>49875</v>
      </c>
      <c r="J63" s="40"/>
    </row>
    <row r="64" spans="1:10" ht="81.599999999999994">
      <c r="A64" s="35"/>
      <c r="B64" s="36">
        <v>45</v>
      </c>
      <c r="C64" s="37" t="s">
        <v>68</v>
      </c>
      <c r="D64" s="37" t="s">
        <v>23</v>
      </c>
      <c r="E64" s="38" t="s">
        <v>24</v>
      </c>
      <c r="F64" s="36">
        <v>1</v>
      </c>
      <c r="G64" s="39">
        <v>173025</v>
      </c>
      <c r="H64" s="52">
        <v>51908</v>
      </c>
      <c r="I64" s="39">
        <f t="shared" si="0"/>
        <v>51908</v>
      </c>
      <c r="J64" s="40"/>
    </row>
    <row r="65" spans="1:10" ht="81.599999999999994">
      <c r="A65" s="35"/>
      <c r="B65" s="36">
        <v>46</v>
      </c>
      <c r="C65" s="37" t="s">
        <v>69</v>
      </c>
      <c r="D65" s="37" t="s">
        <v>23</v>
      </c>
      <c r="E65" s="38" t="s">
        <v>24</v>
      </c>
      <c r="F65" s="36">
        <v>1</v>
      </c>
      <c r="G65" s="39">
        <v>745971</v>
      </c>
      <c r="H65" s="52">
        <v>223791</v>
      </c>
      <c r="I65" s="39">
        <f t="shared" si="0"/>
        <v>223791</v>
      </c>
      <c r="J65" s="40"/>
    </row>
    <row r="66" spans="1:10" ht="18.600000000000001" customHeight="1">
      <c r="B66" s="70" t="s">
        <v>70</v>
      </c>
      <c r="C66" s="70"/>
      <c r="D66" s="70"/>
      <c r="E66" s="70"/>
      <c r="F66" s="70"/>
      <c r="G66" s="70"/>
      <c r="H66" s="70"/>
      <c r="I66" s="13">
        <f>SUM(I20:I65)</f>
        <v>18054771</v>
      </c>
    </row>
    <row r="67" spans="1:10">
      <c r="B67" s="42"/>
      <c r="C67" s="43"/>
      <c r="D67" s="43"/>
      <c r="E67" s="44"/>
      <c r="F67" s="42"/>
      <c r="G67" s="12"/>
      <c r="H67" s="12"/>
      <c r="I67" s="12"/>
    </row>
    <row r="68" spans="1:10">
      <c r="B68" s="42"/>
      <c r="C68" s="43"/>
      <c r="D68" s="43"/>
      <c r="E68" s="44"/>
      <c r="F68" s="42"/>
      <c r="G68" s="12"/>
      <c r="H68" s="12"/>
      <c r="I68" s="12"/>
    </row>
    <row r="69" spans="1:10" ht="21.6" customHeight="1">
      <c r="B69" s="29" t="s">
        <v>71</v>
      </c>
      <c r="C69" s="30"/>
      <c r="D69" s="30"/>
      <c r="E69" s="30"/>
      <c r="F69" s="30"/>
      <c r="G69" s="14"/>
      <c r="H69" s="14"/>
      <c r="I69" s="15"/>
    </row>
    <row r="70" spans="1:10" s="34" customFormat="1" ht="36" customHeight="1">
      <c r="A70" s="31"/>
      <c r="B70" s="32" t="s">
        <v>14</v>
      </c>
      <c r="C70" s="32" t="s">
        <v>72</v>
      </c>
      <c r="D70" s="71" t="s">
        <v>73</v>
      </c>
      <c r="E70" s="71"/>
      <c r="F70" s="32" t="s">
        <v>17</v>
      </c>
      <c r="G70" s="32" t="s">
        <v>18</v>
      </c>
      <c r="H70" s="4" t="s">
        <v>19</v>
      </c>
      <c r="I70" s="4" t="s">
        <v>20</v>
      </c>
      <c r="J70" s="33"/>
    </row>
    <row r="71" spans="1:10" ht="30.6" customHeight="1">
      <c r="A71" s="35"/>
      <c r="B71" s="36">
        <v>47</v>
      </c>
      <c r="C71" s="37" t="s">
        <v>74</v>
      </c>
      <c r="D71" s="57" t="s">
        <v>75</v>
      </c>
      <c r="E71" s="57"/>
      <c r="F71" s="38" t="s">
        <v>76</v>
      </c>
      <c r="G71" s="36">
        <v>1</v>
      </c>
      <c r="H71" s="39">
        <v>625169</v>
      </c>
      <c r="I71" s="52">
        <v>400000</v>
      </c>
      <c r="J71" s="40"/>
    </row>
    <row r="72" spans="1:10" ht="15.6" customHeight="1">
      <c r="A72" s="35"/>
      <c r="B72" s="36">
        <v>48</v>
      </c>
      <c r="C72" s="37" t="s">
        <v>77</v>
      </c>
      <c r="D72" s="57" t="s">
        <v>78</v>
      </c>
      <c r="E72" s="57"/>
      <c r="F72" s="38" t="s">
        <v>76</v>
      </c>
      <c r="G72" s="36">
        <v>1</v>
      </c>
      <c r="H72" s="39">
        <v>592526</v>
      </c>
      <c r="I72" s="52">
        <v>325889</v>
      </c>
      <c r="J72" s="40"/>
    </row>
    <row r="73" spans="1:10" ht="15.6" customHeight="1">
      <c r="A73" s="35"/>
      <c r="B73" s="36">
        <v>49</v>
      </c>
      <c r="C73" s="37" t="s">
        <v>79</v>
      </c>
      <c r="D73" s="57" t="s">
        <v>80</v>
      </c>
      <c r="E73" s="57"/>
      <c r="F73" s="38" t="s">
        <v>76</v>
      </c>
      <c r="G73" s="36">
        <v>1</v>
      </c>
      <c r="H73" s="39">
        <v>592526</v>
      </c>
      <c r="I73" s="52">
        <v>325889</v>
      </c>
      <c r="J73" s="40"/>
    </row>
    <row r="74" spans="1:10" ht="15.6" customHeight="1">
      <c r="A74" s="35"/>
      <c r="B74" s="36">
        <v>50</v>
      </c>
      <c r="C74" s="37" t="s">
        <v>81</v>
      </c>
      <c r="D74" s="57" t="s">
        <v>82</v>
      </c>
      <c r="E74" s="57"/>
      <c r="F74" s="38" t="s">
        <v>76</v>
      </c>
      <c r="G74" s="36">
        <v>1</v>
      </c>
      <c r="H74" s="39">
        <v>1785766</v>
      </c>
      <c r="I74" s="52">
        <v>982171</v>
      </c>
      <c r="J74" s="40"/>
    </row>
    <row r="75" spans="1:10" ht="15.6" customHeight="1">
      <c r="A75" s="35"/>
      <c r="B75" s="36">
        <v>51</v>
      </c>
      <c r="C75" s="37" t="s">
        <v>83</v>
      </c>
      <c r="D75" s="57" t="s">
        <v>84</v>
      </c>
      <c r="E75" s="57"/>
      <c r="F75" s="38" t="s">
        <v>76</v>
      </c>
      <c r="G75" s="36">
        <v>1</v>
      </c>
      <c r="H75" s="39">
        <v>807310</v>
      </c>
      <c r="I75" s="52">
        <v>444021</v>
      </c>
      <c r="J75" s="40"/>
    </row>
    <row r="76" spans="1:10" ht="15.6" customHeight="1">
      <c r="A76" s="35"/>
      <c r="B76" s="36">
        <v>52</v>
      </c>
      <c r="C76" s="37" t="s">
        <v>85</v>
      </c>
      <c r="D76" s="57" t="s">
        <v>86</v>
      </c>
      <c r="E76" s="57"/>
      <c r="F76" s="38" t="s">
        <v>76</v>
      </c>
      <c r="G76" s="36">
        <v>1</v>
      </c>
      <c r="H76" s="39">
        <v>163483</v>
      </c>
      <c r="I76" s="52">
        <v>89916</v>
      </c>
      <c r="J76" s="40"/>
    </row>
    <row r="77" spans="1:10" ht="15.6" customHeight="1">
      <c r="A77" s="35"/>
      <c r="B77" s="36">
        <v>53</v>
      </c>
      <c r="C77" s="37" t="s">
        <v>87</v>
      </c>
      <c r="D77" s="57" t="s">
        <v>88</v>
      </c>
      <c r="E77" s="57"/>
      <c r="F77" s="38" t="s">
        <v>76</v>
      </c>
      <c r="G77" s="36">
        <v>1</v>
      </c>
      <c r="H77" s="39">
        <v>163483</v>
      </c>
      <c r="I77" s="52">
        <v>89916</v>
      </c>
      <c r="J77" s="40"/>
    </row>
    <row r="78" spans="1:10" ht="15.6" customHeight="1">
      <c r="A78" s="35"/>
      <c r="B78" s="36">
        <v>54</v>
      </c>
      <c r="C78" s="37" t="s">
        <v>89</v>
      </c>
      <c r="D78" s="57" t="s">
        <v>90</v>
      </c>
      <c r="E78" s="57"/>
      <c r="F78" s="38" t="s">
        <v>76</v>
      </c>
      <c r="G78" s="36">
        <v>1</v>
      </c>
      <c r="H78" s="39">
        <v>163483</v>
      </c>
      <c r="I78" s="52">
        <v>89916</v>
      </c>
      <c r="J78" s="40"/>
    </row>
    <row r="79" spans="1:10" ht="15.6" customHeight="1">
      <c r="A79" s="35"/>
      <c r="B79" s="36">
        <v>55</v>
      </c>
      <c r="C79" s="37" t="s">
        <v>91</v>
      </c>
      <c r="D79" s="57" t="s">
        <v>92</v>
      </c>
      <c r="E79" s="57"/>
      <c r="F79" s="38" t="s">
        <v>76</v>
      </c>
      <c r="G79" s="36">
        <v>1</v>
      </c>
      <c r="H79" s="39">
        <v>3064049</v>
      </c>
      <c r="I79" s="52">
        <v>2000000</v>
      </c>
      <c r="J79" s="40"/>
    </row>
    <row r="80" spans="1:10" ht="15.6" customHeight="1">
      <c r="A80" s="35"/>
      <c r="B80" s="36">
        <v>56</v>
      </c>
      <c r="C80" s="37" t="s">
        <v>50</v>
      </c>
      <c r="D80" s="57" t="s">
        <v>93</v>
      </c>
      <c r="E80" s="57"/>
      <c r="F80" s="38" t="s">
        <v>76</v>
      </c>
      <c r="G80" s="36">
        <v>1</v>
      </c>
      <c r="H80" s="39">
        <v>1190000</v>
      </c>
      <c r="I80" s="52">
        <v>654500</v>
      </c>
      <c r="J80" s="40"/>
    </row>
    <row r="81" spans="1:10" ht="15.6" customHeight="1">
      <c r="A81" s="35"/>
      <c r="B81" s="36">
        <v>57</v>
      </c>
      <c r="C81" s="37" t="s">
        <v>56</v>
      </c>
      <c r="D81" s="57" t="s">
        <v>94</v>
      </c>
      <c r="E81" s="57"/>
      <c r="F81" s="38" t="s">
        <v>76</v>
      </c>
      <c r="G81" s="36">
        <v>1</v>
      </c>
      <c r="H81" s="39">
        <v>1190000</v>
      </c>
      <c r="I81" s="52">
        <v>654500</v>
      </c>
      <c r="J81" s="40"/>
    </row>
    <row r="82" spans="1:10" ht="15.6" customHeight="1">
      <c r="A82" s="35"/>
      <c r="B82" s="36">
        <v>58</v>
      </c>
      <c r="C82" s="37" t="s">
        <v>50</v>
      </c>
      <c r="D82" s="57" t="s">
        <v>95</v>
      </c>
      <c r="E82" s="57"/>
      <c r="F82" s="38" t="s">
        <v>76</v>
      </c>
      <c r="G82" s="36">
        <v>1</v>
      </c>
      <c r="H82" s="39">
        <v>202521</v>
      </c>
      <c r="I82" s="52">
        <v>111387</v>
      </c>
      <c r="J82" s="40"/>
    </row>
    <row r="83" spans="1:10" ht="15.6" customHeight="1">
      <c r="A83" s="35"/>
      <c r="B83" s="36">
        <v>59</v>
      </c>
      <c r="C83" s="37" t="s">
        <v>56</v>
      </c>
      <c r="D83" s="57" t="s">
        <v>96</v>
      </c>
      <c r="E83" s="57"/>
      <c r="F83" s="38" t="s">
        <v>76</v>
      </c>
      <c r="G83" s="36">
        <v>1</v>
      </c>
      <c r="H83" s="39">
        <v>202521</v>
      </c>
      <c r="I83" s="52">
        <v>111387</v>
      </c>
      <c r="J83" s="40"/>
    </row>
    <row r="84" spans="1:10" ht="15.6" customHeight="1">
      <c r="A84" s="35"/>
      <c r="B84" s="36">
        <v>60</v>
      </c>
      <c r="C84" s="37" t="s">
        <v>50</v>
      </c>
      <c r="D84" s="57" t="s">
        <v>97</v>
      </c>
      <c r="E84" s="57"/>
      <c r="F84" s="38" t="s">
        <v>76</v>
      </c>
      <c r="G84" s="36">
        <v>1</v>
      </c>
      <c r="H84" s="39">
        <v>208050</v>
      </c>
      <c r="I84" s="52">
        <v>114428</v>
      </c>
      <c r="J84" s="40"/>
    </row>
    <row r="85" spans="1:10" ht="15.6" customHeight="1">
      <c r="A85" s="35"/>
      <c r="B85" s="36">
        <v>61</v>
      </c>
      <c r="C85" s="37" t="s">
        <v>56</v>
      </c>
      <c r="D85" s="57" t="s">
        <v>98</v>
      </c>
      <c r="E85" s="57"/>
      <c r="F85" s="38" t="s">
        <v>76</v>
      </c>
      <c r="G85" s="36">
        <v>1</v>
      </c>
      <c r="H85" s="39">
        <v>277489</v>
      </c>
      <c r="I85" s="52">
        <v>152619</v>
      </c>
      <c r="J85" s="40"/>
    </row>
    <row r="86" spans="1:10" ht="15.6" customHeight="1">
      <c r="A86" s="35"/>
      <c r="B86" s="36">
        <v>62</v>
      </c>
      <c r="C86" s="37" t="s">
        <v>56</v>
      </c>
      <c r="D86" s="57" t="s">
        <v>99</v>
      </c>
      <c r="E86" s="57"/>
      <c r="F86" s="38" t="s">
        <v>76</v>
      </c>
      <c r="G86" s="36">
        <v>1</v>
      </c>
      <c r="H86" s="39">
        <v>595000</v>
      </c>
      <c r="I86" s="52">
        <v>327250</v>
      </c>
      <c r="J86" s="40"/>
    </row>
    <row r="87" spans="1:10" ht="15.6" customHeight="1">
      <c r="A87" s="35"/>
      <c r="B87" s="36">
        <v>63</v>
      </c>
      <c r="C87" s="37" t="s">
        <v>100</v>
      </c>
      <c r="D87" s="57" t="s">
        <v>101</v>
      </c>
      <c r="E87" s="57"/>
      <c r="F87" s="38" t="s">
        <v>76</v>
      </c>
      <c r="G87" s="36">
        <v>1</v>
      </c>
      <c r="H87" s="39">
        <v>892100</v>
      </c>
      <c r="I87" s="52">
        <v>490655</v>
      </c>
      <c r="J87" s="40"/>
    </row>
    <row r="88" spans="1:10" ht="15.6" customHeight="1">
      <c r="A88" s="35"/>
      <c r="B88" s="36">
        <v>64</v>
      </c>
      <c r="C88" s="37" t="s">
        <v>102</v>
      </c>
      <c r="D88" s="57" t="s">
        <v>103</v>
      </c>
      <c r="E88" s="57"/>
      <c r="F88" s="38" t="s">
        <v>76</v>
      </c>
      <c r="G88" s="36">
        <v>1</v>
      </c>
      <c r="H88" s="39">
        <v>589094</v>
      </c>
      <c r="I88" s="52">
        <v>324002</v>
      </c>
      <c r="J88" s="40"/>
    </row>
    <row r="89" spans="1:10" ht="18.600000000000001" customHeight="1">
      <c r="A89" s="35"/>
      <c r="B89" s="70" t="s">
        <v>104</v>
      </c>
      <c r="C89" s="70"/>
      <c r="D89" s="70"/>
      <c r="E89" s="70"/>
      <c r="F89" s="70"/>
      <c r="G89" s="70"/>
      <c r="H89" s="70"/>
      <c r="I89" s="13">
        <f>SUM(I71:I88)</f>
        <v>7688446</v>
      </c>
      <c r="J89" s="40"/>
    </row>
    <row r="90" spans="1:10" ht="15" customHeight="1">
      <c r="A90" s="35"/>
      <c r="B90" s="42"/>
      <c r="C90" s="45"/>
      <c r="D90" s="45"/>
      <c r="E90" s="44"/>
      <c r="F90" s="42"/>
      <c r="G90" s="5"/>
      <c r="H90" s="5"/>
      <c r="I90" s="5"/>
      <c r="J90" s="40"/>
    </row>
    <row r="91" spans="1:10" ht="24" customHeight="1">
      <c r="A91" s="35"/>
      <c r="B91" s="58" t="s">
        <v>105</v>
      </c>
      <c r="C91" s="58"/>
      <c r="D91" s="58"/>
      <c r="E91" s="58"/>
      <c r="F91" s="58"/>
      <c r="G91" s="58"/>
      <c r="H91" s="58"/>
      <c r="I91" s="16">
        <f>I89+I66</f>
        <v>25743217</v>
      </c>
      <c r="J91" s="40"/>
    </row>
    <row r="92" spans="1:10" ht="15" customHeight="1">
      <c r="A92" s="35"/>
      <c r="B92" s="42"/>
      <c r="C92" s="45"/>
      <c r="D92" s="45"/>
      <c r="E92" s="44"/>
      <c r="F92" s="42"/>
      <c r="G92" s="5"/>
      <c r="H92" s="5"/>
      <c r="I92" s="5"/>
      <c r="J92" s="40"/>
    </row>
    <row r="93" spans="1:10" ht="15" customHeight="1">
      <c r="A93" s="35"/>
      <c r="B93" s="42"/>
      <c r="C93" s="45"/>
      <c r="D93" s="45"/>
      <c r="E93" s="44"/>
      <c r="F93" s="42"/>
      <c r="G93" s="5"/>
      <c r="H93" s="5"/>
      <c r="I93" s="5"/>
      <c r="J93" s="40"/>
    </row>
    <row r="94" spans="1:10" ht="33.6" customHeight="1">
      <c r="A94" s="35"/>
      <c r="B94" s="59" t="s">
        <v>106</v>
      </c>
      <c r="C94" s="60"/>
      <c r="D94" s="60"/>
      <c r="E94" s="60"/>
      <c r="F94" s="60"/>
      <c r="G94" s="60"/>
      <c r="H94" s="60"/>
      <c r="I94" s="61"/>
      <c r="J94" s="40"/>
    </row>
    <row r="95" spans="1:10" ht="14.45">
      <c r="A95" s="35"/>
      <c r="B95" s="53"/>
      <c r="C95" s="53"/>
      <c r="D95" s="53"/>
      <c r="E95" s="53"/>
      <c r="F95" s="54"/>
      <c r="G95" s="55"/>
      <c r="H95" s="55"/>
      <c r="I95" s="56"/>
      <c r="J95" s="40"/>
    </row>
    <row r="96" spans="1:10" ht="14.45">
      <c r="A96" s="35"/>
      <c r="B96" s="53"/>
      <c r="C96" s="53"/>
      <c r="D96" s="53"/>
      <c r="E96" s="53"/>
      <c r="F96" s="54"/>
      <c r="G96" s="55"/>
      <c r="H96" s="55"/>
      <c r="I96" s="56"/>
      <c r="J96" s="40"/>
    </row>
    <row r="97" spans="1:10" ht="14.45">
      <c r="A97" s="35"/>
      <c r="B97" s="53"/>
      <c r="C97" s="53"/>
      <c r="D97" s="53"/>
      <c r="E97" s="53"/>
      <c r="F97" s="54"/>
      <c r="G97" s="55"/>
      <c r="H97" s="55"/>
      <c r="I97" s="56"/>
      <c r="J97" s="40"/>
    </row>
    <row r="98" spans="1:10" ht="14.45">
      <c r="A98" s="35"/>
      <c r="B98" s="53"/>
      <c r="C98" s="53"/>
      <c r="D98" s="53"/>
      <c r="E98" s="53"/>
      <c r="F98" s="54"/>
      <c r="G98" s="55"/>
      <c r="H98" s="55"/>
      <c r="I98" s="56"/>
      <c r="J98" s="40"/>
    </row>
    <row r="99" spans="1:10" ht="14.45">
      <c r="A99" s="35"/>
      <c r="B99" s="53"/>
      <c r="C99" s="53"/>
      <c r="D99" s="53"/>
      <c r="E99" s="53"/>
      <c r="F99" s="54"/>
      <c r="G99" s="55"/>
      <c r="H99" s="55"/>
      <c r="I99" s="56"/>
      <c r="J99" s="40"/>
    </row>
    <row r="100" spans="1:10" ht="14.45" customHeight="1">
      <c r="A100" s="35"/>
      <c r="B100" s="62" t="s">
        <v>107</v>
      </c>
      <c r="C100" s="62"/>
      <c r="D100" s="62"/>
      <c r="E100" s="62"/>
      <c r="F100" s="62"/>
      <c r="G100" s="62"/>
      <c r="H100" s="62"/>
      <c r="I100" s="62"/>
      <c r="J100" s="40"/>
    </row>
    <row r="101" spans="1:10" ht="14.45" customHeight="1">
      <c r="A101" s="35"/>
      <c r="B101" s="63" t="s">
        <v>108</v>
      </c>
      <c r="C101" s="63"/>
      <c r="D101" s="63"/>
      <c r="E101" s="63"/>
      <c r="F101" s="63"/>
      <c r="G101" s="63"/>
      <c r="H101" s="63"/>
      <c r="I101" s="63"/>
      <c r="J101" s="40"/>
    </row>
    <row r="102" spans="1:10" ht="14.45">
      <c r="A102" s="35"/>
      <c r="B102" s="46"/>
      <c r="C102" s="46"/>
      <c r="D102" s="46"/>
      <c r="E102" s="46"/>
      <c r="F102" s="47"/>
      <c r="G102" s="1"/>
      <c r="H102" s="1"/>
      <c r="I102" s="6"/>
      <c r="J102" s="40"/>
    </row>
    <row r="103" spans="1:10" ht="14.45">
      <c r="A103" s="35"/>
      <c r="B103" s="46"/>
      <c r="C103" s="46"/>
      <c r="D103" s="46"/>
      <c r="E103" s="46"/>
      <c r="F103" s="47"/>
      <c r="G103" s="1"/>
      <c r="H103" s="1"/>
      <c r="I103" s="6"/>
      <c r="J103" s="40"/>
    </row>
    <row r="104" spans="1:10" ht="17.45" customHeight="1">
      <c r="A104" s="35"/>
      <c r="B104" s="64" t="s">
        <v>109</v>
      </c>
      <c r="C104" s="64"/>
      <c r="D104" s="64"/>
      <c r="E104" s="64"/>
      <c r="F104" s="64"/>
      <c r="G104" s="64"/>
      <c r="H104" s="64"/>
      <c r="I104" s="64"/>
      <c r="J104" s="40"/>
    </row>
    <row r="105" spans="1:10" ht="17.45" customHeight="1">
      <c r="A105" s="35"/>
      <c r="B105" s="64" t="s">
        <v>110</v>
      </c>
      <c r="C105" s="64"/>
      <c r="D105" s="64"/>
      <c r="E105" s="64"/>
      <c r="F105" s="64"/>
      <c r="G105" s="64"/>
      <c r="H105" s="64"/>
      <c r="I105" s="64"/>
      <c r="J105" s="40"/>
    </row>
    <row r="106" spans="1:10" ht="31.35" customHeight="1">
      <c r="A106" s="35"/>
      <c r="B106" s="64" t="s">
        <v>111</v>
      </c>
      <c r="C106" s="64"/>
      <c r="D106" s="64"/>
      <c r="E106" s="64"/>
      <c r="F106" s="64"/>
      <c r="G106" s="64"/>
      <c r="H106" s="64"/>
      <c r="I106" s="64"/>
      <c r="J106" s="40"/>
    </row>
    <row r="107" spans="1:10" ht="52.35" customHeight="1">
      <c r="A107" s="35"/>
      <c r="B107" s="64" t="s">
        <v>112</v>
      </c>
      <c r="C107" s="64"/>
      <c r="D107" s="64"/>
      <c r="E107" s="64"/>
      <c r="F107" s="64"/>
      <c r="G107" s="64"/>
      <c r="H107" s="64"/>
      <c r="I107" s="64"/>
      <c r="J107" s="40"/>
    </row>
    <row r="108" spans="1:10" ht="52.35" customHeight="1">
      <c r="A108" s="35"/>
      <c r="B108" s="64" t="s">
        <v>113</v>
      </c>
      <c r="C108" s="64"/>
      <c r="D108" s="64"/>
      <c r="E108" s="64"/>
      <c r="F108" s="64"/>
      <c r="G108" s="64"/>
      <c r="H108" s="64"/>
      <c r="I108" s="64"/>
      <c r="J108" s="40"/>
    </row>
    <row r="109" spans="1:10" ht="31.35" customHeight="1">
      <c r="A109" s="35"/>
      <c r="B109" s="64" t="s">
        <v>114</v>
      </c>
      <c r="C109" s="64"/>
      <c r="D109" s="64"/>
      <c r="E109" s="64"/>
      <c r="F109" s="64"/>
      <c r="G109" s="64"/>
      <c r="H109" s="64"/>
      <c r="I109" s="64"/>
      <c r="J109" s="40"/>
    </row>
    <row r="110" spans="1:10">
      <c r="A110" s="48"/>
      <c r="B110" s="49"/>
      <c r="C110" s="50"/>
      <c r="D110" s="50"/>
      <c r="E110" s="50"/>
      <c r="F110" s="50"/>
      <c r="G110" s="7"/>
      <c r="H110" s="7"/>
      <c r="I110" s="7"/>
      <c r="J110" s="51"/>
    </row>
  </sheetData>
  <sheetProtection algorithmName="SHA-512" hashValue="EuxDobIfJ2Tmx92tn9kzuKEAPsnfFfLLAdgUBldduzohuHv2wTKCmh8aofwFQ4YCmPBXQWfH74OSTVxYTOjYoA==" saltValue="NQT7FadmTaYElSjZxXdqzA==" spinCount="100000" sheet="1"/>
  <mergeCells count="36">
    <mergeCell ref="B105:I105"/>
    <mergeCell ref="B106:I106"/>
    <mergeCell ref="B107:I107"/>
    <mergeCell ref="B108:I108"/>
    <mergeCell ref="B109:I109"/>
    <mergeCell ref="B94:I94"/>
    <mergeCell ref="B100:I100"/>
    <mergeCell ref="B101:I101"/>
    <mergeCell ref="B104:I104"/>
    <mergeCell ref="B5:I5"/>
    <mergeCell ref="B6:I6"/>
    <mergeCell ref="B7:I7"/>
    <mergeCell ref="B9:I9"/>
    <mergeCell ref="B10:I10"/>
    <mergeCell ref="B89:H89"/>
    <mergeCell ref="B66:H66"/>
    <mergeCell ref="D71:E71"/>
    <mergeCell ref="D70:E70"/>
    <mergeCell ref="D72:E72"/>
    <mergeCell ref="D73:E73"/>
    <mergeCell ref="D74:E74"/>
    <mergeCell ref="D75:E75"/>
    <mergeCell ref="D76:E76"/>
    <mergeCell ref="D77:E77"/>
    <mergeCell ref="D78:E78"/>
    <mergeCell ref="D79:E79"/>
    <mergeCell ref="D80:E80"/>
    <mergeCell ref="D81:E81"/>
    <mergeCell ref="D82:E82"/>
    <mergeCell ref="D83:E83"/>
    <mergeCell ref="B91:H91"/>
    <mergeCell ref="D84:E84"/>
    <mergeCell ref="D85:E85"/>
    <mergeCell ref="D86:E86"/>
    <mergeCell ref="D87:E87"/>
    <mergeCell ref="D88:E88"/>
  </mergeCells>
  <conditionalFormatting sqref="B9">
    <cfRule type="duplicateValues" dxfId="2" priority="11"/>
  </conditionalFormatting>
  <conditionalFormatting sqref="B10:B14">
    <cfRule type="duplicateValues" dxfId="1" priority="4"/>
  </conditionalFormatting>
  <conditionalFormatting sqref="B15">
    <cfRule type="duplicateValues" dxfId="0" priority="3"/>
  </conditionalFormatting>
  <printOptions horizontalCentered="1"/>
  <pageMargins left="0.95" right="0.95" top="1" bottom="1" header="0.3" footer="0.3"/>
  <pageSetup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HERNAN ROJAS ALDANA</dc:creator>
  <cp:keywords/>
  <dc:description/>
  <cp:lastModifiedBy>Julio Cesar Palacios Pinilla</cp:lastModifiedBy>
  <cp:revision/>
  <dcterms:created xsi:type="dcterms:W3CDTF">2024-11-25T19:36:42Z</dcterms:created>
  <dcterms:modified xsi:type="dcterms:W3CDTF">2026-04-06T18:35:03Z</dcterms:modified>
  <cp:category/>
  <cp:contentStatus/>
</cp:coreProperties>
</file>