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DNP\SELECCION ABREVIADA MENOR CUANTIA  PIC\Para publicar\"/>
    </mc:Choice>
  </mc:AlternateContent>
  <bookViews>
    <workbookView xWindow="0" yWindow="0" windowWidth="14475" windowHeight="10170"/>
  </bookViews>
  <sheets>
    <sheet name="PIC 2024" sheetId="1" r:id="rId1"/>
  </sheets>
  <externalReferences>
    <externalReference r:id="rId2"/>
    <externalReference r:id="rId3"/>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1" i="1" l="1"/>
  <c r="Q21" i="1" s="1"/>
  <c r="J21" i="1"/>
  <c r="K21" i="1" s="1"/>
  <c r="P15" i="1"/>
  <c r="Q15" i="1" s="1"/>
  <c r="J15" i="1"/>
  <c r="K15" i="1" s="1"/>
  <c r="P14" i="1" l="1"/>
  <c r="Q14" i="1" s="1"/>
  <c r="J14" i="1"/>
  <c r="K14" i="1" s="1"/>
  <c r="P11" i="1"/>
  <c r="Q11" i="1" s="1"/>
  <c r="P10" i="1"/>
  <c r="Q10" i="1" s="1"/>
  <c r="J10" i="1"/>
  <c r="K10" i="1" s="1"/>
  <c r="P9" i="1"/>
  <c r="Q9" i="1" s="1"/>
  <c r="J9" i="1"/>
  <c r="K9" i="1" s="1"/>
  <c r="P7" i="1" l="1"/>
  <c r="Q7" i="1" s="1"/>
  <c r="J7" i="1"/>
  <c r="K7" i="1" s="1"/>
</calcChain>
</file>

<file path=xl/comments1.xml><?xml version="1.0" encoding="utf-8"?>
<comments xmlns="http://schemas.openxmlformats.org/spreadsheetml/2006/main">
  <authors>
    <author>tc={0928DAA6-5932-4538-B936-BC1806AFF0EE}</author>
    <author>tc={006616E6-8559-4D72-B40C-0A8CFBB02D2F}</author>
    <author>tc={D902BB6C-CDBC-4A4C-963A-43D491E2DD5A}</author>
  </authors>
  <commentList>
    <comment ref="F4"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Cambié falta de claridad en las exigencias por requisitos</t>
        </r>
      </text>
    </comment>
    <comment ref="F5"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Cambié falta de claridad en las exigencias por requisitos</t>
        </r>
      </text>
    </comment>
    <comment ref="E15" authorId="2" shapeId="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cambió de operacional a tecnológico teniendo en cuenta que el riesgo va orientado al medio a través del cual se realizaría la capacitación </t>
        </r>
      </text>
    </comment>
  </commentList>
</comments>
</file>

<file path=xl/sharedStrings.xml><?xml version="1.0" encoding="utf-8"?>
<sst xmlns="http://schemas.openxmlformats.org/spreadsheetml/2006/main" count="374" uniqueCount="206">
  <si>
    <r>
      <t xml:space="preserve"> </t>
    </r>
    <r>
      <rPr>
        <b/>
        <sz val="12"/>
        <color theme="1"/>
        <rFont val="Arial Narrow"/>
        <family val="2"/>
      </rPr>
      <t>No.</t>
    </r>
  </si>
  <si>
    <t>Clase</t>
  </si>
  <si>
    <t>Fuente</t>
  </si>
  <si>
    <t>Etapa</t>
  </si>
  <si>
    <t>Tipo</t>
  </si>
  <si>
    <t>Descripción</t>
  </si>
  <si>
    <t>Consecuencia de la ocurrencia del evento</t>
  </si>
  <si>
    <t>Probabilidad</t>
  </si>
  <si>
    <t>Impacto</t>
  </si>
  <si>
    <t>Valoración del riesgo</t>
  </si>
  <si>
    <t>Categoría</t>
  </si>
  <si>
    <t xml:space="preserve">¿a quién se le asigna? </t>
  </si>
  <si>
    <t>Tratamiento/controles a ser implementados</t>
  </si>
  <si>
    <t xml:space="preserve">Impacto después del tratamiento </t>
  </si>
  <si>
    <t>Afecta la ejecución del contrato?</t>
  </si>
  <si>
    <t>Persona responsable por implementar el tratamiento</t>
  </si>
  <si>
    <t>Fecha en que se inicia el tratamiento</t>
  </si>
  <si>
    <t>Fecha estimada en que se completa el tratamiento</t>
  </si>
  <si>
    <t>Monitoreo y revisión</t>
  </si>
  <si>
    <t>(Qué puede pasar y, cómo puede ocurrir)</t>
  </si>
  <si>
    <t>¿Cómo se realiza el monitoreo?</t>
  </si>
  <si>
    <t>Periodicidad ¿cuándo?</t>
  </si>
  <si>
    <t>Especifico</t>
  </si>
  <si>
    <t>INTERNO</t>
  </si>
  <si>
    <t>PLANEACIÓN</t>
  </si>
  <si>
    <t>Operacional</t>
  </si>
  <si>
    <t>Declaratoria de Desierta
Retraso en la contratación, afectación en la ejecución del PIC,   presentación de oferta de manera equivocada, incumplimiento en la ejecución del cronograma e incumplimiento legal y normativo frente al desarrollo de las actividades relacionadas con la capacitación.
Afecta el plan de acción
Afectación de la imagen institucional.</t>
  </si>
  <si>
    <t>3 POSIBLE</t>
  </si>
  <si>
    <t>4 Mayor</t>
  </si>
  <si>
    <t>RIESGO ALTO</t>
  </si>
  <si>
    <t>DNP</t>
  </si>
  <si>
    <t>1 RARO</t>
  </si>
  <si>
    <t>1 INSIGNIFICANTE</t>
  </si>
  <si>
    <t>RIESGO BAJO</t>
  </si>
  <si>
    <t>SI</t>
  </si>
  <si>
    <t>Grupo de Desarrollo Humano, Subdirección Financiera, Subdirección de Contratación</t>
  </si>
  <si>
    <t>Definición en el Plan Anual de Adquisiciones</t>
  </si>
  <si>
    <t>Presentación, recomendación y aprobación del comité de contratación</t>
  </si>
  <si>
    <t xml:space="preserve">Etapa de planeación </t>
  </si>
  <si>
    <t xml:space="preserve">Declaratoria de Desierta
Retraso en la contratación, afectación en la ejecución del PIC,   presentación de oferta de manera equivocada, incumplimiento en la ejecución del cronograma e incumplimiento legal y normativo frente al desarrollo de las actividades relacionadas con la capacitación.
Afecta el plan de acción
Afectación de la imagen institucional.
Impacto fiscal </t>
  </si>
  <si>
    <t>ESPECIFICO</t>
  </si>
  <si>
    <t>Financiero</t>
  </si>
  <si>
    <t>El presupuesto oficial asignado para contratar las necesidades de los servicios de capacitación y fortalecimiento de competencias para los servidores públicos del Departamento Nacional de Planeación DNP,  resulte insuficiente.</t>
  </si>
  <si>
    <t>Subdirección de Gestión  del Talento Humano, Grupo de Desarrollo Humano, Subdirección de Contratación Subdirección Financiera</t>
  </si>
  <si>
    <t xml:space="preserve">Verificar que el estudio del sector y de mercado quede de manera clara, precisa y concisa el costo de las capacitaciones por hora, número total de participantes, modalidad (presencial o virtual), con el fin de determinar el precio real del presupuesto, para contratar los servicios de capacitación y actualización para los servidores públicos del Departamento Nacional de Planeación DNP.
En caso de que se requiera, solicitar recursos adicionales y, de no ser posible, reevaluar y ajustar el alcance del PIC.
</t>
  </si>
  <si>
    <t>Durante la elaboración de la planeación</t>
  </si>
  <si>
    <t>Interno</t>
  </si>
  <si>
    <t>Planeación</t>
  </si>
  <si>
    <t>Legal</t>
  </si>
  <si>
    <t>Posible -3</t>
  </si>
  <si>
    <t>Mayor -4</t>
  </si>
  <si>
    <t>Raro -1</t>
  </si>
  <si>
    <t>Insignificante -1</t>
  </si>
  <si>
    <t>Sí</t>
  </si>
  <si>
    <t xml:space="preserve">Subdirección de Gestión  del Talento Humano, Grupo de Desarrollo Humano, Subdirección de Contratación </t>
  </si>
  <si>
    <t xml:space="preserve">
Revisión conjunta del estudio previo con la Subdirección de Gestión  del Talento Humano, Grupo de Desarrollo Humano, Subdirección de Contratación que permita determinar la modalidad de contratación ajustada de conformidad con la normatividad aplicable.
 </t>
  </si>
  <si>
    <t>Durante la etapa de planeación</t>
  </si>
  <si>
    <t>Específico</t>
  </si>
  <si>
    <t>Selección / Contratación</t>
  </si>
  <si>
    <t>Tecnológico</t>
  </si>
  <si>
    <t>Fallas en la disponibilidad del sistema de contratación – SECOP II -(www.colombiacompra.gov.co)</t>
  </si>
  <si>
    <t>Retraso o afectación de los plazos para la publicación de los actos y/o documentos del proceso, e inicio de la contratación</t>
  </si>
  <si>
    <t xml:space="preserve">3 – POSIBLE </t>
  </si>
  <si>
    <t>4 – MAYOR</t>
  </si>
  <si>
    <t>ALTO</t>
  </si>
  <si>
    <t>Seguimiento y verificación de la disponibilidad del sistema de contratación pública – SECOP. 
Inclusión en el pliego de condiciones de los protocolos en caso de indisponibilidad de la plataforma SECOP.
Envío de reportes de fallos al administrador del SECOP con oportunidad</t>
  </si>
  <si>
    <t>1 – RARO</t>
  </si>
  <si>
    <t>1 – INSIGNIFICANTE</t>
  </si>
  <si>
    <t>2 – BAJO</t>
  </si>
  <si>
    <t>BAJO</t>
  </si>
  <si>
    <t xml:space="preserve"> Subdirección de Contratación </t>
  </si>
  <si>
    <t>Desde la publicación del proceso en SECOP II</t>
  </si>
  <si>
    <t>Hasta la celebración del contrato</t>
  </si>
  <si>
    <t>Verificación continua de la disponibilidad del sistema de contratación pública – SECOP-. 
Verificación de la inclusión en el pliego de condiciones de los protocolos en caso de indisponibilidad de la plataforma SECOP.
Revisar el envío de reportes de fallos al administrador del SECOP con oportunidad</t>
  </si>
  <si>
    <t>Cuando se requiera publicar actos y documentos derivados del proceso de selección y adjudicación del contrato</t>
  </si>
  <si>
    <t>Externo</t>
  </si>
  <si>
    <t>Selección</t>
  </si>
  <si>
    <t xml:space="preserve">
Que no se presente ningún proponente o que presente propuestas con errores o seleccionar un proponente que no tenga las capacidades para cumplir con el objeto contractual </t>
  </si>
  <si>
    <t xml:space="preserve">
Establecer claramente en los estudios previos los requisitos técnicos, jurídicos y financieros acordes a la modalidad de selección, que permita una alta participación de oferentes. 
Realizar la publicación oportuna del proceso en el sistema de contratación publica secop II.
</t>
  </si>
  <si>
    <t>Moderado -3</t>
  </si>
  <si>
    <t xml:space="preserve">
Desde la recomendación y aprobación del Comité de contratación </t>
  </si>
  <si>
    <t>Adjudicación o declaración del proceso desierto</t>
  </si>
  <si>
    <t xml:space="preserve">
Verificar que en los estudios previos queden definidos claramente y precisos los requisitos técnicos, jurídicos y financieros acordes a la modalidad de selección, que permita una alta participación de oferentes. 
Verificar la publicación oportuna del proceso en el sistema de contratación publica secop II
Verificar la información suministrada por los proponentes para escoger a los que tengan la capacidad administrativa, financiera y técnica para ejecutar las labores contratadas.  Identificar a los posibles oferentes con capacidad de cumplir con el objeto contractual.  </t>
  </si>
  <si>
    <t xml:space="preserve">
Durante la etapa de Selección</t>
  </si>
  <si>
    <t xml:space="preserve">Errores en la evaluación de las propuestas para  contratar los servicios de formación, capacitación y actualización para los servidores públicos del Departamento Nacional de Planeación DNP
</t>
  </si>
  <si>
    <t xml:space="preserve">
Demoras en la adjudicación 
Demandas al DNP por adjudicación errónea del proceso de selección de menor cuantía
Retraso en el proceso de selección del contratista y por lo tanto afectación el cumplimiento del Plan Institucional de Capacitación de la entidad en cuanto a la ejecución de las temáticas establecidas.     
Incumplimiento legal y normativo frente al desarrollo de las actividades relacionadas con la capacitación.</t>
  </si>
  <si>
    <t>Improbable -2</t>
  </si>
  <si>
    <t>Menor -2</t>
  </si>
  <si>
    <t>Comité evaluador del proceso DNP</t>
  </si>
  <si>
    <t xml:space="preserve">
Desde la publicación del proceso de selección en la plataforma de secop II</t>
  </si>
  <si>
    <t xml:space="preserve">Realizar las reuniones con el comité evaluador para verificar el cumplimiento de requisitos habilitantes y ponderables definidos en el pliego de condiciones de tal forma que se corrijan de forma oportuna errores en el informe de evaluación antes de la publicación.
Verificar las respuestas a las observaciones al informe de evaluación de manera oportuna y verificar que el comité evaluador recomiende al ordenador del gasto de conformidad a la evaluación definitiva y validada.
Verificar que el informe de evaluación final se publique en la página del SECOP II
</t>
  </si>
  <si>
    <t>Durante la etapa de selección.</t>
  </si>
  <si>
    <t>Planeación/Selección/ Contratación y Ejecución</t>
  </si>
  <si>
    <t xml:space="preserve">
Situaciones de conflictos de intereses, inhabilidades o incompatibilidades de los estructuradores, comité evaluador, proponentes, supervisor y contratista.</t>
  </si>
  <si>
    <t>Ocurrencia de actuaciones fraudulentas o corruptas. Afecta el normal funcionamiento de la administración pública. Genera desconfianza en el quehacer público.</t>
  </si>
  <si>
    <t>3 (POSIBLE)</t>
  </si>
  <si>
    <t>5 (CATASTRÓFICO)</t>
  </si>
  <si>
    <t>EXTREMO</t>
  </si>
  <si>
    <t>No aceptar favores, regalos del sector privado, dadivas, durante el proceso de contratación ni durante la ejecución del contrato, ni realizar asesorías a empresas del sector relacionado con el objeto contractual. Adelantar el proceso de selección y su ejecución acorde con los principios de la función administrativa y de la contratación pública. Solicitar en la Carta de Presentación de la Propuesta y en la carta de intención de los miembros del equipo de trabajo, certificación de no presentar inhabilidades para el contrato.</t>
  </si>
  <si>
    <t xml:space="preserve">Comité evaluador / contratista /Supervisor/ estructuradores </t>
  </si>
  <si>
    <t>Presentación de las ofertas</t>
  </si>
  <si>
    <t>Ejecución del contrato</t>
  </si>
  <si>
    <t xml:space="preserve">Durante la etapa de Planeación/ Selección/ Contratación y Ejecución </t>
  </si>
  <si>
    <t xml:space="preserve">Especifico </t>
  </si>
  <si>
    <t xml:space="preserve">Selección </t>
  </si>
  <si>
    <t>Recibir ofertas con precios artificialmente bajos.</t>
  </si>
  <si>
    <t xml:space="preserve">
Baja calidad en la prestación del servicio en la capacitación de las temáticas contratadas y, que no se cumplan con las condiciones técnicas contempladas dentro del proceso, por lo cual no se satisface la necesidad completamente.
</t>
  </si>
  <si>
    <t xml:space="preserve">Elaboración de estudios del sector y de mercado que permitan establecer el precio artificialmente bajo. 
Especificar detalladamente los requerimientos técnicos mínimos solicitados. 
Antes de la adjudicación del contrato verificar la existencia de precios artificialmente bajos y solicitar la respectiva justificación en caso de presentarse, de conformidad con la Guía para el manejo de ofertas artificialmente bajas en procesos de contratación.
</t>
  </si>
  <si>
    <t>1 (RARO)</t>
  </si>
  <si>
    <t>1 INSIGNIFICANTE)</t>
  </si>
  <si>
    <t xml:space="preserve"> BAJO</t>
  </si>
  <si>
    <t>Grupo de Desarrollo Humano, Subdirección de Contratación y la Subdirección Financiera</t>
  </si>
  <si>
    <t xml:space="preserve"> Desde la fecha de inicio de evaluación de las propuestas.</t>
  </si>
  <si>
    <t>Adjudicación o declaración del proceso desierto </t>
  </si>
  <si>
    <t xml:space="preserve">Verificar frente al estudio del sector, cuando se pueden presentar precios artificialmente bajos.
Verificación la justificación del precio presentada por el proveedor.
Monitorear los precios artificialmente bajos mediante la guía para el manejo de ofertas artificialmente bajas en procesos de contratación (CCE).
</t>
  </si>
  <si>
    <t xml:space="preserve"> Durante el periodo de selección</t>
  </si>
  <si>
    <t>Contratación</t>
  </si>
  <si>
    <t xml:space="preserve">Operacional </t>
  </si>
  <si>
    <t>Demoras en la firma del contrato en la plataforma del secop II, por parte del Ordenador del Gasto y el Contratista
Demoras por parte del contratista en la constitución y cargue de las pólizas en la plataforma de secop II</t>
  </si>
  <si>
    <t xml:space="preserve">
Retraso en el inicio de la ejecución del contrato.
Tramites adicionales requeridos para dar aplicabilidad a la póliza de seriedad de la oferta.
Afectación en el logro de los objetivos y satisfacción de la necesidad propuesta para dar cumplimiento al Plan Institucional de Capacitación de la entidad en cuanto a la ejecución de las temáticas establecidas.
 Incumplimiento en la ejecución del cronograma del PIC e incumplimiento legal y normativo frente al desarrollo de las actividades de formación.     
Afectación de la imagen institucional del DNP.</t>
  </si>
  <si>
    <t>POSIBLE (3)</t>
  </si>
  <si>
    <t>MAYOR (4)</t>
  </si>
  <si>
    <t>CONTRATISTA / DNP</t>
  </si>
  <si>
    <t>RARO (1)</t>
  </si>
  <si>
    <t>MENOR (2)</t>
  </si>
  <si>
    <t>SCT</t>
  </si>
  <si>
    <t xml:space="preserve">Desde la adjudicación del proceso de contratación </t>
  </si>
  <si>
    <t>Hasta el cumplimiento de los requisitos de legalización del contrato</t>
  </si>
  <si>
    <t>Permanente en la etapa de contratación</t>
  </si>
  <si>
    <t>Ejecución</t>
  </si>
  <si>
    <t xml:space="preserve">Incumplimiento del cronograma, actividades (fecha y horas de cursos y/o diplomados, espacio físico acorde con la cantidad de funcionarios inscritos que cuente con buena iluminación y ventilación,  logística , plataformas virtuales, entrega del material y certificaciones y diplomas, entre otras) u obligaciones relacionadas con entrega de los productos y/o informes, contenido de los informes, requerimientos y especificaciones técnicas, etc., establecidas en el contrato y anexo técnico que afectan la calidad y el plazo del contrato  para prestar los servicios de formación, capacitación y actualización para los servidores públicos del Departamento Nacional de Planeación DNP.
</t>
  </si>
  <si>
    <t>Catastrófico -5</t>
  </si>
  <si>
    <t>Contratista</t>
  </si>
  <si>
    <t xml:space="preserve"> Supervisor del contrato </t>
  </si>
  <si>
    <t>Inicio del contrato</t>
  </si>
  <si>
    <t>Liquidación del contrato</t>
  </si>
  <si>
    <t>Durante la ejecución del Contrato</t>
  </si>
  <si>
    <t xml:space="preserve">  ESPECÍFICO</t>
  </si>
  <si>
    <t>EXTERNO</t>
  </si>
  <si>
    <t>EJECUCIÓN</t>
  </si>
  <si>
    <t>Se puedan presentar  fallas en los sistemas de comunicación de voz  o de las plataformas virtuales o  suspensión de servicios públicos.</t>
  </si>
  <si>
    <t xml:space="preserve">
De acuerdo con el evento o actividad se verificarán las condiciones técnicas mínimas y la disponibilidad de la plataforma del contratista para la realización de los cursos.</t>
  </si>
  <si>
    <t xml:space="preserve">Supervisor del Contrato </t>
  </si>
  <si>
    <t>Desde el inicio del contrato</t>
  </si>
  <si>
    <t>Hasta la liquidación del contrato</t>
  </si>
  <si>
    <t>Durante la etapa de ejecución</t>
  </si>
  <si>
    <t>GENERAL</t>
  </si>
  <si>
    <t>Regulatorio</t>
  </si>
  <si>
    <t>Se presenta por la expedición de normas que impongan nuevos tributos, impuestos o cargas parafiscales, que puedan afectar el equilibrio económico del contrato.</t>
  </si>
  <si>
    <t>Genera una carga adicional a las previstas, que puede afectar a cualquiera o a las dos partes del contrato.</t>
  </si>
  <si>
    <t>4 mayor</t>
  </si>
  <si>
    <t>DNP/ CONTRATISTA</t>
  </si>
  <si>
    <t>Monitoreo de la normatividad, disposiciones y su aplicación inmediata para que no afecte el equilibrio financiero.
Analizar y verificar la pertinencia para aplicación al contrato y gestionar los recursos que correspondan</t>
  </si>
  <si>
    <t>Supervisor del Contrato  DNP y Contratista</t>
  </si>
  <si>
    <t>Permanente consulta, actualización normativa y cuando se realiza el pago.
Realizar el seguimiento a la asignación de recursos
Verificación de su aplicación en el pago de la factura.</t>
  </si>
  <si>
    <t>Se presenta cuando el contratista no cuenta con las habilidades y competencias de los profesionales de los docentes para la realización de las actividades de Capacitación.</t>
  </si>
  <si>
    <t>Genera dificultad para la realización adecuada de las actividades, impactando la satisfacción  de los funcionarios y el plan de acción, lo que puede ocasionar sanciones por la no ejecución.</t>
  </si>
  <si>
    <t xml:space="preserve">4 MAYOR </t>
  </si>
  <si>
    <t>CONTRATISTA</t>
  </si>
  <si>
    <t>El supervisor verificará que el contratista cumpla con las habilidades y competencias de los profesionales de los docentes para realización de las actividades de Capacitación.</t>
  </si>
  <si>
    <t>SUPERVISOR</t>
  </si>
  <si>
    <t>Terminación del contrato</t>
  </si>
  <si>
    <t xml:space="preserve">De acuerdo con el evento o actividad se realizara seguimiento y se verificarán las condiciones profesionales mínimas a través de las HV y condiciones técnicas de formación del personal docente que realiza las actividades de Capacitación.  </t>
  </si>
  <si>
    <t xml:space="preserve">Baja participación de los funcionarios en los cursos y/o diplomados a desarrollar.  </t>
  </si>
  <si>
    <t xml:space="preserve">Afecta la prestación oportuna del servicio, alterando el cronograma y por ende el cumplimiento de los plazos definidos entre las partes. </t>
  </si>
  <si>
    <t>El supervisor realizará seguimiento periódico y se fortalecerán las estrategias de divulgación para garantizar la participación presencial y virtual de los asistentes. Sin embargo, se aplicará los procedimientos internos establecidos en la entidad y los acuerdos señalados en el estudio previo</t>
  </si>
  <si>
    <t>Se presenta cuando el contratista no garantiza la confidencialidad y privacidad de los datos personales en cumplimiento de la Ley 1581 de 2012, "Por el cual se dictan disposiciones generales para la protección de datos personales" y de conformidad con lo señalado en el Decreto 1377 de 2013.</t>
  </si>
  <si>
    <t>Violación de la confidencialidad y mal manejo de la información a la que tenga acceso las partes que generen sanciones disciplinarias y penales para el contratista</t>
  </si>
  <si>
    <t>Riesgo Alto</t>
  </si>
  <si>
    <t>Supervisor</t>
  </si>
  <si>
    <t xml:space="preserve">Verificar se incluyan cláusulas para la seguridad de la información y manejo adecuado y reserva de la información y asegurar su aplicación y cumplimiento. </t>
  </si>
  <si>
    <t>Se presenta cuando por causas ajenas a la voluntad de las partes, al momento de la ejecución de alguna de las actividades establecidas, se presente una afectación que impida la realización del curso y/o diplomado presencial (logística, infraestructura, salud, orden público, entre otras)</t>
  </si>
  <si>
    <t>Retraso en el inicio de las actividades programadas,  incumplimiento legal y normativo frente al desarrollo de las actividades relacionadas con Capacitación.</t>
  </si>
  <si>
    <t xml:space="preserve">Verificación permanente a la normatividad vigente en materia de prevención en logística, infraestructura, salud, orden público, entre otras, antes del desarrollo de cada actividad.  
Solicitar de manera oportuna los ajustes para la implementación de las recomendaciones que se requieran desde el Sistema de Seguridad y Salud en el Trabajo - SSST. </t>
  </si>
  <si>
    <t>SUPERVISOR -CONTRATISTA</t>
  </si>
  <si>
    <t xml:space="preserve">Cambio de directivos que afecten las necesidades de capacitación establecidas en el PIC
</t>
  </si>
  <si>
    <t xml:space="preserve">
Afectación en el contenido técnico, cronograma, alcance, productos entregables, entre otros.
Generación de nuevas obligaciones para las partes.
Afectación en la imagen institucional, afectación al cumplimiento del PIC</t>
  </si>
  <si>
    <t>Al inicio del contrato</t>
  </si>
  <si>
    <t>Hasta la terminación del plazo contractual</t>
  </si>
  <si>
    <t>Mensual
Durante la etapa de ejecución</t>
  </si>
  <si>
    <t xml:space="preserve">
Debilidad en la estructuración del estudio previo desde el punto de vista técnico (modalidad, número de horas, nivel de profundidad, número de participantes, académicos, entre otros) y requisitos habilitantes jurídicos , para contratar los servicios de formación, capacitación y actualización para los servidores públicos del Departamento Nacional de Planeación DNP. 
</t>
  </si>
  <si>
    <t xml:space="preserve">Elaboración de los estudios previos claros, precisos y concisos en los que se establezcan la modalidad, número de horas, nivel de profundidad, número de participantes de los cursos y/o diplomados, así como los requisitos habilitantes técnicos y jurídicos , de acuerdo con las necesidades identificadas en el Plan Institucional de Capacitación
</t>
  </si>
  <si>
    <t xml:space="preserve">
Verificar que los estudios previos queden  claros, precisos y concisos y se establezcan las necesidades en cuánto a modalidad, número de horas, nivel de profundidad, número de participantes, así como los requisitos habilitantes técnicos y jurídicos , de acuerdo con las necesidades identificadas en el Plan Institucional de Capacitación
</t>
  </si>
  <si>
    <t xml:space="preserve">
Debilidad en la estructuración del estudio previo desde el punto de vista financiero (Capacidad Financiera: Indicadores de capacidad financiera (Índice de liquidez, endeudamiento, razón de cobertura e interés), para contratar los servicios de formación, capacitación y actualización para los servidores públicos del Departamento Nacional de Planeación DNP. 
</t>
  </si>
  <si>
    <t xml:space="preserve">
Elaborar el estudio del sector y de mercado de manera clara, precisa y concisa, con el fin de determinar  los requisitos financieros (Capacidad Financiera: Indicadores de capacidad financiera (Índice de liquidez, endeudamiento, razón de cobertura e interés), para contratar los servicios de formación, capacitación y actualización para los servidores públicos del Departamento Nacional de Planeación DNP. </t>
  </si>
  <si>
    <t xml:space="preserve">
Verificar que el estudio del sector y de mercado queden establecidos manera clara, precisa y concisa, los requisitos financieros (Capacidad Financiera: Indicadores de capacidad financiera (Índice de liquidez, endeudamiento, razón de cobertura e interés), para contratar los servicios de formación, capacitación y actualización para los servidores públicos del Departamento Nacional de Planeación DNP. </t>
  </si>
  <si>
    <t>No se podrían atender todas las necesidades de capacitación planificadas en el PIC, lo cual genera incumplimiento en las políticas de Talento Humano frente al desarrollo de las actividades relacionadas con capacitación.
Afecta el plan de acción
Afectación de la imagen institucional.
Sanciones disciplinarias.</t>
  </si>
  <si>
    <t xml:space="preserve">
Elaborar el estudio del sector y de mercado de manera clara, precisa y concisa, con el fin de determinar el costo de las capacitaciones por hora, número total de participantes, modalidad (presencial o virtual); que incluye aspectos generales del mercado, comportamiento del gasto histórico, estudio de la oferta y del mercado, con el fin de identificar posibles proveedores en el mercado que tengan la capacidad técnica, jurídica, académicos y financiera, para prestar los servicios de capacitación y actualización para los servidores públicos del Departamento Nacional de Planeación DNP.
En caso de que se requiera, solicitar recursos adicionales y, de no ser posible, reevaluar y ajustar el alcance del PIC.
</t>
  </si>
  <si>
    <t xml:space="preserve">
La modalidad de contratación no sea la adecuada para contratar los servicios de formación, capacitación y actualización para los servidores públicos del Departamento Nacional de Planeación DNP</t>
  </si>
  <si>
    <t>Incurrencia en contratación indebida con incumplimiento de la normatividad vigente con posibilidad de incidir en sanciones penales, fiscales,  administrativas y disciplinarias. 
No se podrían atender todas las necesidades de capacitación planificadas en el PIC, lo cual genera incumplimiento en las políticas de Talento Humano frente al desarrollo de las actividades relacionadas con capacitación.
Afecta el plan de acción
Afectación de la imagen institucional.</t>
  </si>
  <si>
    <t xml:space="preserve">Realizar un análisis jurídico y sustentar en los Estudios Previos las razones que permiten seleccionar la modalidad de contratación adecuada.
 </t>
  </si>
  <si>
    <t>Reuniones del comité evaluador para revisar de manera conjunta y detallada la evaluación con el fin de evitar errores antes de la publicación.
Previo a la adjudicación se revisarán y darán respuestas a las observaciones al informe de evaluación y el comité evaluador recomendará el resultado del proceso al ordenador del gasto, asegurando que la evaluación definitiva fue validada.
Publicar el informe de evaluación en la página del SECOP II</t>
  </si>
  <si>
    <t>Estructuradoras - Proponentes - Contratista - Comité evaluador - supervisor</t>
  </si>
  <si>
    <t>Verificar que el proceso contractual esté ajustado a los principios de la función administrativa y la contratación estatal; verificar que en la carta de presentación de la propuesta este contenida la declaración expresa de que los proponentes no están incursos en causales de inhabilidad, incompatibilidad o conflicto de interés y en la etapa de ejecución se verificará certificado de que no existe conflicto de interés en los integrantes de los equipos de trabajo ofertado.</t>
  </si>
  <si>
    <t>Se establecen plazos perentorios para el cumplimiento de los requisitos de perfeccionamiento y ejecución del contrato. 
Seguimiento por parte de la Subdirección de Contratación.
Se realiza verificación del monto, plazo y aprobación a la garantía o póliza.
En caso de que no se firme el contrato por el primer oferente se aplica póliza de seriedad de la oferta y se adjudicara al que ocupe el segundo lugar, cuando aplique.
Gestionar para la firma oportuna del ordenador del gasto del DNP</t>
  </si>
  <si>
    <t>Verificar que el contratista cumpla con los plazos definidos para la firma del contrato.
Verificar la expedición de las pólizas para la aprobación de la SCT.
Asegurar la ejecución de la póliza de seriedad de la oferta en caso de ser necesario.</t>
  </si>
  <si>
    <t>. 
Posibles incumplimientos, multas sanciones al contratista e Investigaciones disciplinarias.
Posibles incumplimientos con el termino de ejecución afectando el cumplimiento del cronograma y el plan Institucional de capacitación establecidos en el anexo técnico y el contrato
Afectación a la imagen institucional. 
Posible riesgos fiscales</t>
  </si>
  <si>
    <t>Realizar seguimiento al cumplimiento de los requisitos del contrato: cronograma, entrega de productos y/o informes establecidos en el Anexo Técnico y el contrato.
Realizar reuniones de seguimiento periódicas con el contratista, para dar cumplimiento al cronograma establecido
Si persiste incumplimiento, después de todas las acciones preventivas adelantadas, iniciar el proceso definido en el Manual de Contratación del DNP, y solicitar  imposición de multas por incumplimiento y caducidad, y hacer efectivas las garantías de cumplimiento .</t>
  </si>
  <si>
    <t xml:space="preserve">Garantizar que se realicen de manera oportuna los seguimiento para que se cumplan los requisitos establecidos en el contrato y anexo técnico: cronograma, entrega de productos y/o informes conforme al Anexo Técnico y el contrato. 
Realizar las actas y/o registros de asistencia en el cual quede consignado los avances, compromisos y acuerdo de las mesas de trabajo de los seguimientos.
Si lo anterior no ha funcionado, hacer las solicitudes respectivas del debido proceso, de acuerdo con el Manual de Contratación del DNP respecto a los incumplimientos o multas </t>
  </si>
  <si>
    <t xml:space="preserve">Posible incumplimientos, multas sanciones al contratista e Investigaciones disciplinarias.
Posibles incumplimientos con el termino de ejecución afectando el cronograma y el plan Institucional de capacitación establecidos en el anexo técnico y el contrato
Afectación a la imagen institucional. 
</t>
  </si>
  <si>
    <t xml:space="preserve">
Realizar seguimiento continúo a la disponibilidad de la plataforma del Contratista antes de las fechas programadas y durante la realización de los cursos y/o diplomados</t>
  </si>
  <si>
    <t>Realizar seguimiento mensual al cronograma establecido con el fin de verificar el cumplimiento y la programación de las reuniones técnicas a las que haya lugar, así mismo ejecutar la estrategia de comunicación e invitación oportuna a todos los participantes interesados. 
Y aplicar en caso de ser requerido los procedimientos internos establecidos en la entidad y los acuerdos señalados en el estudio previo.</t>
  </si>
  <si>
    <t xml:space="preserve">
Establecer dentro de la documentación del proceso de contratación clausulas de manejo de la confidencialidad de la  información de acuerdo con las políticas de operación de seguridad de la información definidas en el DNP y normatividad aplicable.</t>
  </si>
  <si>
    <t xml:space="preserve">Realizar seguimiento permanente a la normatividad vigente en materia de prevención en logística, infraestructura, salud, orden público, entre otras, antes del desarrollo la capacitación y/ diplomado
Solicitar de manera oportuna los ajustes para la implementación de las recomendaciones que se requieran desde el Sistema de Seguridad y Salud en el Trabajo - SSST. </t>
  </si>
  <si>
    <t>Realizar reuniones periódicas donde incluya dentro de sus funciones la toma de decisiones frente a cambios de directivos que generen cambios técnicos y contractuales.
En caso de ser requerido, el DNP analizará la viabilidad de realizar modificaciones contractuales si hay lugar a ello.</t>
  </si>
  <si>
    <t>Realizar seguimientos periódicos donde incluya dentro de sus funciones la toma de decisiones frente a cambios de directivos que generen cambios técnicos y contractuales.
Realizar las gestiones para realizar modificaciones contractuales , cuando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</si>
</sst>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2"/>
      <color theme="1"/>
      <name val="Arial Narrow"/>
      <family val="2"/>
    </font>
    <font>
      <b/>
      <sz val="12"/>
      <color theme="1"/>
      <name val="Arial Narrow"/>
      <family val="2"/>
    </font>
    <font>
      <sz val="12"/>
      <color rgb="FFC00000"/>
      <name val="Arial Narrow"/>
      <family val="2"/>
    </font>
    <font>
      <sz val="12"/>
      <color rgb="FF000000"/>
      <name val="Arial Narrow"/>
      <family val="2"/>
    </font>
    <font>
      <sz val="10"/>
      <color rgb="FF000000"/>
      <name val="Arial Narrow"/>
      <family val="2"/>
    </font>
  </fonts>
  <fills count="5">
    <fill>
      <patternFill patternType="none"/>
    </fill>
    <fill>
      <patternFill patternType="gray125"/>
    </fill>
    <fill>
      <patternFill patternType="solid">
        <fgColor rgb="FFFFFFFF"/>
        <bgColor indexed="64"/>
      </patternFill>
    </fill>
    <fill>
      <patternFill patternType="solid">
        <fgColor theme="4" tint="0.39997558519241921"/>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2">
    <xf numFmtId="0" fontId="0" fillId="0" borderId="0" xfId="0"/>
    <xf numFmtId="0" fontId="1" fillId="3" borderId="1"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0" fontId="1" fillId="0" borderId="0" xfId="0" applyFont="1"/>
    <xf numFmtId="0" fontId="1" fillId="3" borderId="1" xfId="0" applyFont="1" applyFill="1" applyBorder="1" applyAlignment="1">
      <alignment horizontal="center" vertical="center" textRotation="90"/>
    </xf>
    <xf numFmtId="0" fontId="3"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vertical="center"/>
    </xf>
    <xf numFmtId="0" fontId="4" fillId="4"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textRotation="90" wrapText="1"/>
    </xf>
    <xf numFmtId="0" fontId="5" fillId="4"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textRotation="90" wrapText="1"/>
    </xf>
    <xf numFmtId="0" fontId="5" fillId="0" borderId="1" xfId="0" applyFont="1" applyBorder="1" applyAlignment="1">
      <alignment vertical="center" wrapText="1"/>
    </xf>
    <xf numFmtId="0" fontId="5" fillId="0" borderId="2" xfId="0" applyFont="1" applyBorder="1" applyAlignment="1">
      <alignment horizontal="center" vertical="center" textRotation="90" wrapText="1"/>
    </xf>
    <xf numFmtId="0" fontId="2" fillId="3" borderId="1" xfId="0" applyFont="1" applyFill="1" applyBorder="1" applyAlignment="1">
      <alignment horizontal="center" vertical="center" textRotation="90" wrapText="1"/>
    </xf>
    <xf numFmtId="0" fontId="1" fillId="3" borderId="1" xfId="0" applyFont="1" applyFill="1" applyBorder="1" applyAlignment="1">
      <alignment horizontal="center" vertical="center" textRotation="90" wrapText="1"/>
    </xf>
    <xf numFmtId="0" fontId="2" fillId="3" borderId="1" xfId="0" applyFont="1" applyFill="1" applyBorder="1" applyAlignment="1">
      <alignment horizontal="center" vertical="center" textRotation="90"/>
    </xf>
    <xf numFmtId="0" fontId="2"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3040%20OCI%20Oficina%20de%20Control%20Interno\298%20INSTRUMENTOS%20DE%20CONTROL\14%20ASESORIAS%20Y%20ACOMPA&#209;AMIENTOS\Seguimiento%20y%20Asesorias%20Comite%202025\Matriz%20de%20Riesgos\3.%20marzo\Matriz\19_03_2025%20Matriz%20de%20riesgos%20Gesproy.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3040%20OCI%20Oficina%20de%20Control%20Interno/298%20INSTRUMENTOS%20DE%20CONTROL/14%20ASESORIAS%20Y%20ACOMPA&#209;AMIENTOS/Seguimiento%20y%20Asesorias%20Comite%202025/Matriz%20de%20Riesgos/4.%20abril/Matriz/Matriz%20de%20riesgos%20INTERVENTORIA_proyectos%20tipo_INT%2020250327.xlsx?EC785627" TargetMode="External"/><Relationship Id="rId1" Type="http://schemas.openxmlformats.org/officeDocument/2006/relationships/externalLinkPath" Target="file:///\\EC785627\Matriz%20de%20riesgos%20INTERVENTORIA_proyectos%20tipo_INT%202025032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Matriz de riesgos VF"/>
    </sheetNames>
    <sheetDataSet>
      <sheetData sheetId="0">
        <row r="5">
          <cell r="B5">
            <v>2</v>
          </cell>
          <cell r="C5" t="str">
            <v>Riesgo Bajo</v>
          </cell>
        </row>
        <row r="6">
          <cell r="B6">
            <v>3</v>
          </cell>
          <cell r="C6" t="str">
            <v>Riesgo Bajo</v>
          </cell>
        </row>
        <row r="7">
          <cell r="B7">
            <v>4</v>
          </cell>
          <cell r="C7" t="str">
            <v>Riesgo Bajo</v>
          </cell>
        </row>
        <row r="8">
          <cell r="B8">
            <v>5</v>
          </cell>
          <cell r="C8" t="str">
            <v>Riesgo Medio</v>
          </cell>
        </row>
        <row r="9">
          <cell r="B9">
            <v>6</v>
          </cell>
          <cell r="C9" t="str">
            <v>Riesgo Alto</v>
          </cell>
        </row>
        <row r="10">
          <cell r="B10">
            <v>7</v>
          </cell>
          <cell r="C10" t="str">
            <v>Riesgo Alto</v>
          </cell>
        </row>
        <row r="11">
          <cell r="B11">
            <v>8</v>
          </cell>
          <cell r="C11" t="str">
            <v>Riesgo Extremo</v>
          </cell>
        </row>
        <row r="12">
          <cell r="B12">
            <v>9</v>
          </cell>
          <cell r="C12" t="str">
            <v>Riesgo Extremo</v>
          </cell>
        </row>
        <row r="13">
          <cell r="B13">
            <v>10</v>
          </cell>
          <cell r="C13" t="str">
            <v>Riesgo Extremo</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Matriz de riesgos VF "/>
    </sheetNames>
    <sheetDataSet>
      <sheetData sheetId="0">
        <row r="5">
          <cell r="B5">
            <v>2</v>
          </cell>
          <cell r="C5" t="str">
            <v>Riesgo Bajo</v>
          </cell>
        </row>
        <row r="6">
          <cell r="B6">
            <v>3</v>
          </cell>
          <cell r="C6" t="str">
            <v>Riesgo Bajo</v>
          </cell>
        </row>
        <row r="7">
          <cell r="B7">
            <v>4</v>
          </cell>
          <cell r="C7" t="str">
            <v>Riesgo Bajo</v>
          </cell>
        </row>
        <row r="8">
          <cell r="B8">
            <v>5</v>
          </cell>
          <cell r="C8" t="str">
            <v>Riesgo Medio</v>
          </cell>
        </row>
        <row r="9">
          <cell r="B9">
            <v>6</v>
          </cell>
          <cell r="C9" t="str">
            <v>Riesgo Alto</v>
          </cell>
        </row>
        <row r="10">
          <cell r="B10">
            <v>7</v>
          </cell>
          <cell r="C10" t="str">
            <v>Riesgo Alto</v>
          </cell>
        </row>
        <row r="11">
          <cell r="B11">
            <v>8</v>
          </cell>
          <cell r="C11" t="str">
            <v>Riesgo Extremo</v>
          </cell>
        </row>
        <row r="12">
          <cell r="B12">
            <v>9</v>
          </cell>
          <cell r="C12" t="str">
            <v>Riesgo Extremo</v>
          </cell>
        </row>
        <row r="13">
          <cell r="B13">
            <v>10</v>
          </cell>
          <cell r="C13" t="str">
            <v>Riesgo Extremo</v>
          </cell>
        </row>
      </sheetData>
      <sheetData sheetId="1"/>
    </sheetDataSet>
  </externalBook>
</externalLink>
</file>

<file path=xl/persons/person.xml><?xml version="1.0" encoding="utf-8"?>
<personList xmlns="http://schemas.microsoft.com/office/spreadsheetml/2018/threadedcomments" xmlns:x="http://schemas.openxmlformats.org/spreadsheetml/2006/main">
  <person displayName="Nancy Yaneth Villalba Pinzon" id="{A9BCE13A-3996-479B-BF99-72285D012C54}" userId="S::nvillalba@dnp.gov.co::9a38a4db-c16c-4f5f-8121-c162c3e17209"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4" dT="2025-04-04T13:08:57.53" personId="{A9BCE13A-3996-479B-BF99-72285D012C54}" id="{0928DAA6-5932-4538-B936-BC1806AFF0EE}">
    <text>Cambié falta de claridad en las exigencias por requisitos</text>
  </threadedComment>
  <threadedComment ref="F5" dT="2025-04-04T13:08:57.53" personId="{A9BCE13A-3996-479B-BF99-72285D012C54}" id="{006616E6-8559-4D72-B40C-0A8CFBB02D2F}">
    <text>Cambié falta de claridad en las exigencias por requisitos</text>
  </threadedComment>
  <threadedComment ref="E15" dT="2025-04-01T17:08:23.71" personId="{A9BCE13A-3996-479B-BF99-72285D012C54}" id="{D902BB6C-CDBC-4A4C-963A-43D491E2DD5A}">
    <text xml:space="preserve">Se cambió de operacional a tecnológico teniendo en cuenta que el riesgo va orientado al medio a través del cual se realizaría la capacitación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21"/>
  <sheetViews>
    <sheetView tabSelected="1" zoomScale="80" zoomScaleNormal="80" workbookViewId="0">
      <pane ySplit="1" topLeftCell="A2" activePane="bottomLeft" state="frozen"/>
      <selection pane="bottomLeft" activeCell="F13" sqref="F13"/>
    </sheetView>
  </sheetViews>
  <sheetFormatPr baseColWidth="10" defaultColWidth="29.7109375" defaultRowHeight="15.75" x14ac:dyDescent="0.25"/>
  <cols>
    <col min="1" max="4" width="29.7109375" style="6"/>
    <col min="5" max="5" width="29.7109375" style="7"/>
    <col min="6" max="6" width="43.28515625" style="6" customWidth="1"/>
    <col min="7" max="12" width="29.7109375" style="6"/>
    <col min="13" max="13" width="45.28515625" style="6" customWidth="1"/>
    <col min="14" max="21" width="29.7109375" style="6"/>
    <col min="22" max="22" width="49.140625" style="6" customWidth="1"/>
    <col min="23" max="23" width="29.7109375" style="6"/>
    <col min="24" max="16384" width="29.7109375" style="3"/>
  </cols>
  <sheetData>
    <row r="1" spans="1:23" ht="57.75" customHeight="1" x14ac:dyDescent="0.25">
      <c r="A1" s="19" t="s">
        <v>0</v>
      </c>
      <c r="B1" s="20" t="s">
        <v>1</v>
      </c>
      <c r="C1" s="20" t="s">
        <v>2</v>
      </c>
      <c r="D1" s="18" t="s">
        <v>3</v>
      </c>
      <c r="E1" s="18" t="s">
        <v>4</v>
      </c>
      <c r="F1" s="2" t="s">
        <v>5</v>
      </c>
      <c r="G1" s="18" t="s">
        <v>6</v>
      </c>
      <c r="H1" s="18" t="s">
        <v>7</v>
      </c>
      <c r="I1" s="18" t="s">
        <v>8</v>
      </c>
      <c r="J1" s="18" t="s">
        <v>9</v>
      </c>
      <c r="K1" s="18" t="s">
        <v>10</v>
      </c>
      <c r="L1" s="18" t="s">
        <v>11</v>
      </c>
      <c r="M1" s="18" t="s">
        <v>12</v>
      </c>
      <c r="N1" s="21" t="s">
        <v>13</v>
      </c>
      <c r="O1" s="21"/>
      <c r="P1" s="21"/>
      <c r="Q1" s="21"/>
      <c r="R1" s="18" t="s">
        <v>14</v>
      </c>
      <c r="S1" s="18" t="s">
        <v>15</v>
      </c>
      <c r="T1" s="18" t="s">
        <v>16</v>
      </c>
      <c r="U1" s="18" t="s">
        <v>17</v>
      </c>
      <c r="V1" s="21" t="s">
        <v>18</v>
      </c>
      <c r="W1" s="21"/>
    </row>
    <row r="2" spans="1:23" ht="34.5" customHeight="1" x14ac:dyDescent="0.25">
      <c r="A2" s="19"/>
      <c r="B2" s="20"/>
      <c r="C2" s="20"/>
      <c r="D2" s="18"/>
      <c r="E2" s="18"/>
      <c r="F2" s="19" t="s">
        <v>19</v>
      </c>
      <c r="G2" s="18"/>
      <c r="H2" s="18"/>
      <c r="I2" s="18"/>
      <c r="J2" s="18"/>
      <c r="K2" s="18"/>
      <c r="L2" s="18"/>
      <c r="M2" s="18"/>
      <c r="N2" s="21"/>
      <c r="O2" s="21"/>
      <c r="P2" s="21"/>
      <c r="Q2" s="21"/>
      <c r="R2" s="18"/>
      <c r="S2" s="18"/>
      <c r="T2" s="18"/>
      <c r="U2" s="18"/>
      <c r="V2" s="21"/>
      <c r="W2" s="21"/>
    </row>
    <row r="3" spans="1:23" ht="102" x14ac:dyDescent="0.25">
      <c r="A3" s="19"/>
      <c r="B3" s="20"/>
      <c r="C3" s="20"/>
      <c r="D3" s="18"/>
      <c r="E3" s="18"/>
      <c r="F3" s="19"/>
      <c r="G3" s="18"/>
      <c r="H3" s="18"/>
      <c r="I3" s="18"/>
      <c r="J3" s="18"/>
      <c r="K3" s="18"/>
      <c r="L3" s="18"/>
      <c r="M3" s="18"/>
      <c r="N3" s="4" t="s">
        <v>7</v>
      </c>
      <c r="O3" s="4" t="s">
        <v>8</v>
      </c>
      <c r="P3" s="4" t="s">
        <v>9</v>
      </c>
      <c r="Q3" s="4" t="s">
        <v>10</v>
      </c>
      <c r="R3" s="18"/>
      <c r="S3" s="18"/>
      <c r="T3" s="18"/>
      <c r="U3" s="18"/>
      <c r="V3" s="1" t="s">
        <v>20</v>
      </c>
      <c r="W3" s="1" t="s">
        <v>21</v>
      </c>
    </row>
    <row r="4" spans="1:23" ht="308.10000000000002" customHeight="1" x14ac:dyDescent="0.25">
      <c r="A4" s="8">
        <v>1</v>
      </c>
      <c r="B4" s="8" t="s">
        <v>22</v>
      </c>
      <c r="C4" s="8" t="s">
        <v>23</v>
      </c>
      <c r="D4" s="8" t="s">
        <v>24</v>
      </c>
      <c r="E4" s="8" t="s">
        <v>25</v>
      </c>
      <c r="F4" s="9" t="s">
        <v>180</v>
      </c>
      <c r="G4" s="9" t="s">
        <v>26</v>
      </c>
      <c r="H4" s="10" t="s">
        <v>27</v>
      </c>
      <c r="I4" s="10" t="s">
        <v>28</v>
      </c>
      <c r="J4" s="10">
        <v>7</v>
      </c>
      <c r="K4" s="10" t="s">
        <v>29</v>
      </c>
      <c r="L4" s="10" t="s">
        <v>30</v>
      </c>
      <c r="M4" s="11" t="s">
        <v>181</v>
      </c>
      <c r="N4" s="12" t="s">
        <v>31</v>
      </c>
      <c r="O4" s="12" t="s">
        <v>32</v>
      </c>
      <c r="P4" s="10">
        <v>2</v>
      </c>
      <c r="Q4" s="10" t="s">
        <v>33</v>
      </c>
      <c r="R4" s="10" t="s">
        <v>34</v>
      </c>
      <c r="S4" s="11" t="s">
        <v>35</v>
      </c>
      <c r="T4" s="11" t="s">
        <v>36</v>
      </c>
      <c r="U4" s="11" t="s">
        <v>37</v>
      </c>
      <c r="V4" s="9" t="s">
        <v>182</v>
      </c>
      <c r="W4" s="8" t="s">
        <v>38</v>
      </c>
    </row>
    <row r="5" spans="1:23" ht="308.10000000000002" customHeight="1" x14ac:dyDescent="0.25">
      <c r="A5" s="8">
        <v>2</v>
      </c>
      <c r="B5" s="8" t="s">
        <v>22</v>
      </c>
      <c r="C5" s="8" t="s">
        <v>23</v>
      </c>
      <c r="D5" s="8" t="s">
        <v>24</v>
      </c>
      <c r="E5" s="8" t="s">
        <v>25</v>
      </c>
      <c r="F5" s="9" t="s">
        <v>183</v>
      </c>
      <c r="G5" s="9" t="s">
        <v>39</v>
      </c>
      <c r="H5" s="10" t="s">
        <v>27</v>
      </c>
      <c r="I5" s="10" t="s">
        <v>28</v>
      </c>
      <c r="J5" s="10">
        <v>7</v>
      </c>
      <c r="K5" s="10" t="s">
        <v>29</v>
      </c>
      <c r="L5" s="10" t="s">
        <v>30</v>
      </c>
      <c r="M5" s="11" t="s">
        <v>184</v>
      </c>
      <c r="N5" s="12" t="s">
        <v>31</v>
      </c>
      <c r="O5" s="12" t="s">
        <v>32</v>
      </c>
      <c r="P5" s="10">
        <v>2</v>
      </c>
      <c r="Q5" s="10" t="s">
        <v>33</v>
      </c>
      <c r="R5" s="10" t="s">
        <v>34</v>
      </c>
      <c r="S5" s="11" t="s">
        <v>35</v>
      </c>
      <c r="T5" s="11" t="s">
        <v>36</v>
      </c>
      <c r="U5" s="11" t="s">
        <v>37</v>
      </c>
      <c r="V5" s="9" t="s">
        <v>185</v>
      </c>
      <c r="W5" s="8" t="s">
        <v>38</v>
      </c>
    </row>
    <row r="6" spans="1:23" ht="299.25" x14ac:dyDescent="0.25">
      <c r="A6" s="8">
        <v>3</v>
      </c>
      <c r="B6" s="8" t="s">
        <v>40</v>
      </c>
      <c r="C6" s="8" t="s">
        <v>23</v>
      </c>
      <c r="D6" s="8" t="s">
        <v>24</v>
      </c>
      <c r="E6" s="8" t="s">
        <v>41</v>
      </c>
      <c r="F6" s="9" t="s">
        <v>42</v>
      </c>
      <c r="G6" s="9" t="s">
        <v>186</v>
      </c>
      <c r="H6" s="10" t="s">
        <v>27</v>
      </c>
      <c r="I6" s="10" t="s">
        <v>28</v>
      </c>
      <c r="J6" s="10">
        <v>7</v>
      </c>
      <c r="K6" s="10" t="s">
        <v>29</v>
      </c>
      <c r="L6" s="10" t="s">
        <v>30</v>
      </c>
      <c r="M6" s="11" t="s">
        <v>187</v>
      </c>
      <c r="N6" s="12" t="s">
        <v>31</v>
      </c>
      <c r="O6" s="12" t="s">
        <v>32</v>
      </c>
      <c r="P6" s="10">
        <v>2</v>
      </c>
      <c r="Q6" s="10" t="s">
        <v>33</v>
      </c>
      <c r="R6" s="10" t="s">
        <v>34</v>
      </c>
      <c r="S6" s="11" t="s">
        <v>43</v>
      </c>
      <c r="T6" s="11" t="s">
        <v>36</v>
      </c>
      <c r="U6" s="11" t="s">
        <v>37</v>
      </c>
      <c r="V6" s="9" t="s">
        <v>44</v>
      </c>
      <c r="W6" s="8" t="s">
        <v>45</v>
      </c>
    </row>
    <row r="7" spans="1:23" ht="249.6" customHeight="1" x14ac:dyDescent="0.25">
      <c r="A7" s="8">
        <v>4</v>
      </c>
      <c r="B7" s="8" t="s">
        <v>22</v>
      </c>
      <c r="C7" s="8" t="s">
        <v>46</v>
      </c>
      <c r="D7" s="8" t="s">
        <v>47</v>
      </c>
      <c r="E7" s="8" t="s">
        <v>48</v>
      </c>
      <c r="F7" s="8" t="s">
        <v>188</v>
      </c>
      <c r="G7" s="8" t="s">
        <v>189</v>
      </c>
      <c r="H7" s="8" t="s">
        <v>49</v>
      </c>
      <c r="I7" s="8" t="s">
        <v>50</v>
      </c>
      <c r="J7" s="8">
        <f>RIGHT(I7,1)+RIGHT(H7,1)</f>
        <v>7</v>
      </c>
      <c r="K7" s="8" t="str">
        <f>VLOOKUP(J7,[1]Hoja1!$B$5:$C$13,2,FALSE)</f>
        <v>Riesgo Alto</v>
      </c>
      <c r="L7" s="8" t="s">
        <v>30</v>
      </c>
      <c r="M7" s="8" t="s">
        <v>190</v>
      </c>
      <c r="N7" s="8" t="s">
        <v>51</v>
      </c>
      <c r="O7" s="8" t="s">
        <v>52</v>
      </c>
      <c r="P7" s="8">
        <f>RIGHT(O7,1)+RIGHT(N7,1)</f>
        <v>2</v>
      </c>
      <c r="Q7" s="8" t="str">
        <f>VLOOKUP(P7,[1]Hoja1!$B$5:$C$13,2,FALSE)</f>
        <v>Riesgo Bajo</v>
      </c>
      <c r="R7" s="8" t="s">
        <v>53</v>
      </c>
      <c r="S7" s="11" t="s">
        <v>54</v>
      </c>
      <c r="T7" s="11" t="s">
        <v>36</v>
      </c>
      <c r="U7" s="11" t="s">
        <v>37</v>
      </c>
      <c r="V7" s="8" t="s">
        <v>55</v>
      </c>
      <c r="W7" s="8" t="s">
        <v>56</v>
      </c>
    </row>
    <row r="8" spans="1:23" ht="207" customHeight="1" x14ac:dyDescent="0.25">
      <c r="A8" s="8">
        <v>5</v>
      </c>
      <c r="B8" s="8" t="s">
        <v>57</v>
      </c>
      <c r="C8" s="8" t="s">
        <v>46</v>
      </c>
      <c r="D8" s="8" t="s">
        <v>58</v>
      </c>
      <c r="E8" s="8" t="s">
        <v>59</v>
      </c>
      <c r="F8" s="9" t="s">
        <v>60</v>
      </c>
      <c r="G8" s="9" t="s">
        <v>61</v>
      </c>
      <c r="H8" s="10" t="s">
        <v>62</v>
      </c>
      <c r="I8" s="10" t="s">
        <v>63</v>
      </c>
      <c r="J8" s="10">
        <v>7</v>
      </c>
      <c r="K8" s="10" t="s">
        <v>64</v>
      </c>
      <c r="L8" s="10" t="s">
        <v>30</v>
      </c>
      <c r="M8" s="11" t="s">
        <v>65</v>
      </c>
      <c r="N8" s="12" t="s">
        <v>66</v>
      </c>
      <c r="O8" s="12" t="s">
        <v>67</v>
      </c>
      <c r="P8" s="10" t="s">
        <v>68</v>
      </c>
      <c r="Q8" s="10" t="s">
        <v>69</v>
      </c>
      <c r="R8" s="10" t="s">
        <v>34</v>
      </c>
      <c r="S8" s="11" t="s">
        <v>70</v>
      </c>
      <c r="T8" s="11" t="s">
        <v>71</v>
      </c>
      <c r="U8" s="11" t="s">
        <v>72</v>
      </c>
      <c r="V8" s="11" t="s">
        <v>73</v>
      </c>
      <c r="W8" s="11" t="s">
        <v>74</v>
      </c>
    </row>
    <row r="9" spans="1:23" ht="207" customHeight="1" x14ac:dyDescent="0.25">
      <c r="A9" s="11">
        <v>6</v>
      </c>
      <c r="B9" s="11" t="s">
        <v>22</v>
      </c>
      <c r="C9" s="11" t="s">
        <v>75</v>
      </c>
      <c r="D9" s="11" t="s">
        <v>76</v>
      </c>
      <c r="E9" s="11" t="s">
        <v>25</v>
      </c>
      <c r="F9" s="11" t="s">
        <v>77</v>
      </c>
      <c r="G9" s="9" t="s">
        <v>26</v>
      </c>
      <c r="H9" s="11" t="s">
        <v>49</v>
      </c>
      <c r="I9" s="11" t="s">
        <v>50</v>
      </c>
      <c r="J9" s="11">
        <f t="shared" ref="J9:J10" si="0">RIGHT(I9,1)+RIGHT(H9,1)</f>
        <v>7</v>
      </c>
      <c r="K9" s="11" t="str">
        <f>VLOOKUP(J9,[2]Hoja1!$B$5:$C$13,2,FALSE)</f>
        <v>Riesgo Alto</v>
      </c>
      <c r="L9" s="11" t="s">
        <v>30</v>
      </c>
      <c r="M9" s="11" t="s">
        <v>78</v>
      </c>
      <c r="N9" s="11" t="s">
        <v>51</v>
      </c>
      <c r="O9" s="11" t="s">
        <v>79</v>
      </c>
      <c r="P9" s="11">
        <f t="shared" ref="P9:P11" si="1">RIGHT(O9,1)+RIGHT(N9,1)</f>
        <v>4</v>
      </c>
      <c r="Q9" s="11" t="str">
        <f>VLOOKUP(P9,[2]Hoja1!$B$5:$C$13,2,FALSE)</f>
        <v>Riesgo Bajo</v>
      </c>
      <c r="R9" s="11" t="s">
        <v>53</v>
      </c>
      <c r="S9" s="11" t="s">
        <v>43</v>
      </c>
      <c r="T9" s="11" t="s">
        <v>80</v>
      </c>
      <c r="U9" s="11" t="s">
        <v>81</v>
      </c>
      <c r="V9" s="11" t="s">
        <v>82</v>
      </c>
      <c r="W9" s="11" t="s">
        <v>83</v>
      </c>
    </row>
    <row r="10" spans="1:23" ht="231.75" customHeight="1" x14ac:dyDescent="0.25">
      <c r="A10" s="11">
        <v>7</v>
      </c>
      <c r="B10" s="11" t="s">
        <v>57</v>
      </c>
      <c r="C10" s="11" t="s">
        <v>46</v>
      </c>
      <c r="D10" s="11" t="s">
        <v>76</v>
      </c>
      <c r="E10" s="11" t="s">
        <v>25</v>
      </c>
      <c r="F10" s="11" t="s">
        <v>84</v>
      </c>
      <c r="G10" s="11" t="s">
        <v>85</v>
      </c>
      <c r="H10" s="11" t="s">
        <v>49</v>
      </c>
      <c r="I10" s="11" t="s">
        <v>50</v>
      </c>
      <c r="J10" s="11">
        <f t="shared" si="0"/>
        <v>7</v>
      </c>
      <c r="K10" s="11" t="str">
        <f>VLOOKUP(J10,[2]Hoja1!$B$5:$C$13,2,FALSE)</f>
        <v>Riesgo Alto</v>
      </c>
      <c r="L10" s="11" t="s">
        <v>30</v>
      </c>
      <c r="M10" s="11" t="s">
        <v>191</v>
      </c>
      <c r="N10" s="11" t="s">
        <v>86</v>
      </c>
      <c r="O10" s="11" t="s">
        <v>87</v>
      </c>
      <c r="P10" s="11">
        <f t="shared" si="1"/>
        <v>4</v>
      </c>
      <c r="Q10" s="11" t="str">
        <f>VLOOKUP(P10,[2]Hoja1!$B$5:$C$13,2,FALSE)</f>
        <v>Riesgo Bajo</v>
      </c>
      <c r="R10" s="11" t="s">
        <v>53</v>
      </c>
      <c r="S10" s="11" t="s">
        <v>88</v>
      </c>
      <c r="T10" s="11" t="s">
        <v>89</v>
      </c>
      <c r="U10" s="11" t="s">
        <v>81</v>
      </c>
      <c r="V10" s="11" t="s">
        <v>90</v>
      </c>
      <c r="W10" s="11" t="s">
        <v>91</v>
      </c>
    </row>
    <row r="11" spans="1:23" ht="231.75" customHeight="1" x14ac:dyDescent="0.25">
      <c r="A11" s="11">
        <v>8</v>
      </c>
      <c r="B11" s="11" t="s">
        <v>57</v>
      </c>
      <c r="C11" s="11" t="s">
        <v>46</v>
      </c>
      <c r="D11" s="11" t="s">
        <v>92</v>
      </c>
      <c r="E11" s="11" t="s">
        <v>25</v>
      </c>
      <c r="F11" s="11" t="s">
        <v>93</v>
      </c>
      <c r="G11" s="11" t="s">
        <v>94</v>
      </c>
      <c r="H11" s="10" t="s">
        <v>95</v>
      </c>
      <c r="I11" s="10" t="s">
        <v>96</v>
      </c>
      <c r="J11" s="10">
        <v>8</v>
      </c>
      <c r="K11" s="10" t="s">
        <v>97</v>
      </c>
      <c r="L11" s="11" t="s">
        <v>192</v>
      </c>
      <c r="M11" s="11" t="s">
        <v>98</v>
      </c>
      <c r="N11" s="11" t="s">
        <v>51</v>
      </c>
      <c r="O11" s="11" t="s">
        <v>79</v>
      </c>
      <c r="P11" s="11">
        <f t="shared" si="1"/>
        <v>4</v>
      </c>
      <c r="Q11" s="11" t="str">
        <f>VLOOKUP(P11,[2]Hoja1!$B$5:$C$13,2,FALSE)</f>
        <v>Riesgo Bajo</v>
      </c>
      <c r="R11" s="11" t="s">
        <v>53</v>
      </c>
      <c r="S11" s="11" t="s">
        <v>99</v>
      </c>
      <c r="T11" s="11" t="s">
        <v>100</v>
      </c>
      <c r="U11" s="11" t="s">
        <v>101</v>
      </c>
      <c r="V11" s="11" t="s">
        <v>193</v>
      </c>
      <c r="W11" s="11" t="s">
        <v>102</v>
      </c>
    </row>
    <row r="12" spans="1:23" ht="178.5" x14ac:dyDescent="0.25">
      <c r="A12" s="11">
        <v>9</v>
      </c>
      <c r="B12" s="11" t="s">
        <v>103</v>
      </c>
      <c r="C12" s="11" t="s">
        <v>75</v>
      </c>
      <c r="D12" s="11" t="s">
        <v>104</v>
      </c>
      <c r="E12" s="11" t="s">
        <v>41</v>
      </c>
      <c r="F12" s="13" t="s">
        <v>105</v>
      </c>
      <c r="G12" s="14" t="s">
        <v>106</v>
      </c>
      <c r="H12" s="15" t="s">
        <v>95</v>
      </c>
      <c r="I12" s="15" t="s">
        <v>96</v>
      </c>
      <c r="J12" s="15">
        <v>8</v>
      </c>
      <c r="K12" s="16" t="s">
        <v>97</v>
      </c>
      <c r="L12" s="16" t="s">
        <v>30</v>
      </c>
      <c r="M12" s="14" t="s">
        <v>107</v>
      </c>
      <c r="N12" s="15" t="s">
        <v>108</v>
      </c>
      <c r="O12" s="15" t="s">
        <v>109</v>
      </c>
      <c r="P12" s="15">
        <v>2</v>
      </c>
      <c r="Q12" s="15" t="s">
        <v>110</v>
      </c>
      <c r="R12" s="14" t="s">
        <v>34</v>
      </c>
      <c r="S12" s="11" t="s">
        <v>111</v>
      </c>
      <c r="T12" s="14" t="s">
        <v>112</v>
      </c>
      <c r="U12" s="14" t="s">
        <v>113</v>
      </c>
      <c r="V12" s="14" t="s">
        <v>114</v>
      </c>
      <c r="W12" s="14" t="s">
        <v>115</v>
      </c>
    </row>
    <row r="13" spans="1:23" ht="222.75" customHeight="1" x14ac:dyDescent="0.25">
      <c r="A13" s="11">
        <v>10</v>
      </c>
      <c r="B13" s="11" t="s">
        <v>103</v>
      </c>
      <c r="C13" s="11" t="s">
        <v>75</v>
      </c>
      <c r="D13" s="11" t="s">
        <v>116</v>
      </c>
      <c r="E13" s="11" t="s">
        <v>117</v>
      </c>
      <c r="F13" s="14" t="s">
        <v>118</v>
      </c>
      <c r="G13" s="14" t="s">
        <v>119</v>
      </c>
      <c r="H13" s="15" t="s">
        <v>120</v>
      </c>
      <c r="I13" s="15" t="s">
        <v>121</v>
      </c>
      <c r="J13" s="15">
        <v>7</v>
      </c>
      <c r="K13" s="15" t="s">
        <v>29</v>
      </c>
      <c r="L13" s="17" t="s">
        <v>122</v>
      </c>
      <c r="M13" s="14" t="s">
        <v>194</v>
      </c>
      <c r="N13" s="15" t="s">
        <v>123</v>
      </c>
      <c r="O13" s="15" t="s">
        <v>124</v>
      </c>
      <c r="P13" s="15">
        <v>3</v>
      </c>
      <c r="Q13" s="15" t="s">
        <v>110</v>
      </c>
      <c r="R13" s="15" t="s">
        <v>34</v>
      </c>
      <c r="S13" s="11" t="s">
        <v>125</v>
      </c>
      <c r="T13" s="14" t="s">
        <v>126</v>
      </c>
      <c r="U13" s="14" t="s">
        <v>127</v>
      </c>
      <c r="V13" s="14" t="s">
        <v>195</v>
      </c>
      <c r="W13" s="14" t="s">
        <v>128</v>
      </c>
    </row>
    <row r="14" spans="1:23" s="5" customFormat="1" ht="237" customHeight="1" x14ac:dyDescent="0.25">
      <c r="A14" s="11">
        <v>11</v>
      </c>
      <c r="B14" s="11" t="s">
        <v>57</v>
      </c>
      <c r="C14" s="11" t="s">
        <v>75</v>
      </c>
      <c r="D14" s="11" t="s">
        <v>129</v>
      </c>
      <c r="E14" s="11" t="s">
        <v>25</v>
      </c>
      <c r="F14" s="11" t="s">
        <v>130</v>
      </c>
      <c r="G14" s="11" t="s">
        <v>196</v>
      </c>
      <c r="H14" s="11" t="s">
        <v>49</v>
      </c>
      <c r="I14" s="11" t="s">
        <v>131</v>
      </c>
      <c r="J14" s="11">
        <f t="shared" ref="J14" si="2">RIGHT(I14,1)+RIGHT(H14,1)</f>
        <v>8</v>
      </c>
      <c r="K14" s="11" t="str">
        <f>VLOOKUP(J14,[2]Hoja1!$B$5:$C$13,2,FALSE)</f>
        <v>Riesgo Extremo</v>
      </c>
      <c r="L14" s="11" t="s">
        <v>132</v>
      </c>
      <c r="M14" s="11" t="s">
        <v>197</v>
      </c>
      <c r="N14" s="11" t="s">
        <v>86</v>
      </c>
      <c r="O14" s="11" t="s">
        <v>87</v>
      </c>
      <c r="P14" s="11">
        <f t="shared" ref="P14" si="3">RIGHT(O14,1)+RIGHT(N14,1)</f>
        <v>4</v>
      </c>
      <c r="Q14" s="11" t="str">
        <f>VLOOKUP(P14,[2]Hoja1!$B$5:$C$13,2,FALSE)</f>
        <v>Riesgo Bajo</v>
      </c>
      <c r="R14" s="11" t="s">
        <v>53</v>
      </c>
      <c r="S14" s="11" t="s">
        <v>133</v>
      </c>
      <c r="T14" s="14" t="s">
        <v>134</v>
      </c>
      <c r="U14" s="14" t="s">
        <v>135</v>
      </c>
      <c r="V14" s="11" t="s">
        <v>198</v>
      </c>
      <c r="W14" s="11" t="s">
        <v>136</v>
      </c>
    </row>
    <row r="15" spans="1:23" ht="264.75" customHeight="1" x14ac:dyDescent="0.25">
      <c r="A15" s="8">
        <v>12</v>
      </c>
      <c r="B15" s="8" t="s">
        <v>137</v>
      </c>
      <c r="C15" s="8" t="s">
        <v>138</v>
      </c>
      <c r="D15" s="8" t="s">
        <v>139</v>
      </c>
      <c r="E15" s="8" t="s">
        <v>59</v>
      </c>
      <c r="F15" s="9" t="s">
        <v>140</v>
      </c>
      <c r="G15" s="9" t="s">
        <v>199</v>
      </c>
      <c r="H15" s="11" t="s">
        <v>49</v>
      </c>
      <c r="I15" s="11" t="s">
        <v>131</v>
      </c>
      <c r="J15" s="11">
        <f t="shared" ref="J15" si="4">RIGHT(I15,1)+RIGHT(H15,1)</f>
        <v>8</v>
      </c>
      <c r="K15" s="11" t="str">
        <f>VLOOKUP(J15,[2]Hoja1!$B$5:$C$13,2,FALSE)</f>
        <v>Riesgo Extremo</v>
      </c>
      <c r="L15" s="11" t="s">
        <v>132</v>
      </c>
      <c r="M15" s="11" t="s">
        <v>141</v>
      </c>
      <c r="N15" s="11" t="s">
        <v>86</v>
      </c>
      <c r="O15" s="11" t="s">
        <v>87</v>
      </c>
      <c r="P15" s="11">
        <f t="shared" ref="P15" si="5">RIGHT(O15,1)+RIGHT(N15,1)</f>
        <v>4</v>
      </c>
      <c r="Q15" s="11" t="str">
        <f>VLOOKUP(P15,[2]Hoja1!$B$5:$C$13,2,FALSE)</f>
        <v>Riesgo Bajo</v>
      </c>
      <c r="R15" s="10" t="s">
        <v>34</v>
      </c>
      <c r="S15" s="11" t="s">
        <v>142</v>
      </c>
      <c r="T15" s="14" t="s">
        <v>143</v>
      </c>
      <c r="U15" s="14" t="s">
        <v>144</v>
      </c>
      <c r="V15" s="9" t="s">
        <v>200</v>
      </c>
      <c r="W15" s="11" t="s">
        <v>145</v>
      </c>
    </row>
    <row r="16" spans="1:23" ht="110.25" x14ac:dyDescent="0.25">
      <c r="A16" s="8">
        <v>13</v>
      </c>
      <c r="B16" s="8" t="s">
        <v>146</v>
      </c>
      <c r="C16" s="8" t="s">
        <v>138</v>
      </c>
      <c r="D16" s="8" t="s">
        <v>139</v>
      </c>
      <c r="E16" s="8" t="s">
        <v>147</v>
      </c>
      <c r="F16" s="11" t="s">
        <v>148</v>
      </c>
      <c r="G16" s="11" t="s">
        <v>149</v>
      </c>
      <c r="H16" s="10" t="s">
        <v>27</v>
      </c>
      <c r="I16" s="10" t="s">
        <v>150</v>
      </c>
      <c r="J16" s="10">
        <v>7</v>
      </c>
      <c r="K16" s="10" t="s">
        <v>29</v>
      </c>
      <c r="L16" s="12" t="s">
        <v>151</v>
      </c>
      <c r="M16" s="11" t="s">
        <v>152</v>
      </c>
      <c r="N16" s="12" t="s">
        <v>31</v>
      </c>
      <c r="O16" s="12" t="s">
        <v>32</v>
      </c>
      <c r="P16" s="10">
        <v>2</v>
      </c>
      <c r="Q16" s="10" t="s">
        <v>33</v>
      </c>
      <c r="R16" s="12" t="s">
        <v>34</v>
      </c>
      <c r="S16" s="11" t="s">
        <v>153</v>
      </c>
      <c r="T16" s="14" t="s">
        <v>134</v>
      </c>
      <c r="U16" s="14" t="s">
        <v>144</v>
      </c>
      <c r="V16" s="11" t="s">
        <v>154</v>
      </c>
      <c r="W16" s="11" t="s">
        <v>145</v>
      </c>
    </row>
    <row r="17" spans="1:23" ht="328.5" customHeight="1" x14ac:dyDescent="0.25">
      <c r="A17" s="8">
        <v>14</v>
      </c>
      <c r="B17" s="8" t="s">
        <v>40</v>
      </c>
      <c r="C17" s="8" t="s">
        <v>138</v>
      </c>
      <c r="D17" s="8" t="s">
        <v>139</v>
      </c>
      <c r="E17" s="8" t="s">
        <v>25</v>
      </c>
      <c r="F17" s="11" t="s">
        <v>155</v>
      </c>
      <c r="G17" s="11" t="s">
        <v>156</v>
      </c>
      <c r="H17" s="10" t="s">
        <v>27</v>
      </c>
      <c r="I17" s="10" t="s">
        <v>157</v>
      </c>
      <c r="J17" s="12">
        <v>7</v>
      </c>
      <c r="K17" s="10" t="s">
        <v>29</v>
      </c>
      <c r="L17" s="12" t="s">
        <v>158</v>
      </c>
      <c r="M17" s="11" t="s">
        <v>159</v>
      </c>
      <c r="N17" s="12" t="s">
        <v>31</v>
      </c>
      <c r="O17" s="12" t="s">
        <v>32</v>
      </c>
      <c r="P17" s="10">
        <v>2</v>
      </c>
      <c r="Q17" s="10" t="s">
        <v>33</v>
      </c>
      <c r="R17" s="12" t="s">
        <v>34</v>
      </c>
      <c r="S17" s="11" t="s">
        <v>160</v>
      </c>
      <c r="T17" s="14" t="s">
        <v>134</v>
      </c>
      <c r="U17" s="14" t="s">
        <v>161</v>
      </c>
      <c r="V17" s="9" t="s">
        <v>162</v>
      </c>
      <c r="W17" s="11" t="s">
        <v>145</v>
      </c>
    </row>
    <row r="18" spans="1:23" ht="157.5" x14ac:dyDescent="0.25">
      <c r="A18" s="8">
        <v>15</v>
      </c>
      <c r="B18" s="8" t="s">
        <v>40</v>
      </c>
      <c r="C18" s="8" t="s">
        <v>138</v>
      </c>
      <c r="D18" s="8" t="s">
        <v>139</v>
      </c>
      <c r="E18" s="8" t="s">
        <v>25</v>
      </c>
      <c r="F18" s="11" t="s">
        <v>163</v>
      </c>
      <c r="G18" s="11" t="s">
        <v>164</v>
      </c>
      <c r="H18" s="10" t="s">
        <v>27</v>
      </c>
      <c r="I18" s="10" t="s">
        <v>157</v>
      </c>
      <c r="J18" s="12">
        <v>7</v>
      </c>
      <c r="K18" s="10" t="s">
        <v>29</v>
      </c>
      <c r="L18" s="12" t="s">
        <v>151</v>
      </c>
      <c r="M18" s="11" t="s">
        <v>165</v>
      </c>
      <c r="N18" s="12" t="s">
        <v>31</v>
      </c>
      <c r="O18" s="12" t="s">
        <v>32</v>
      </c>
      <c r="P18" s="10">
        <v>2</v>
      </c>
      <c r="Q18" s="10" t="s">
        <v>33</v>
      </c>
      <c r="R18" s="12" t="s">
        <v>34</v>
      </c>
      <c r="S18" s="11" t="s">
        <v>160</v>
      </c>
      <c r="T18" s="11" t="s">
        <v>134</v>
      </c>
      <c r="U18" s="11" t="s">
        <v>161</v>
      </c>
      <c r="V18" s="9" t="s">
        <v>201</v>
      </c>
      <c r="W18" s="11" t="s">
        <v>145</v>
      </c>
    </row>
    <row r="19" spans="1:23" ht="110.25" x14ac:dyDescent="0.25">
      <c r="A19" s="8">
        <v>16</v>
      </c>
      <c r="B19" s="8" t="s">
        <v>40</v>
      </c>
      <c r="C19" s="8" t="s">
        <v>138</v>
      </c>
      <c r="D19" s="8" t="s">
        <v>139</v>
      </c>
      <c r="E19" s="8" t="s">
        <v>25</v>
      </c>
      <c r="F19" s="11" t="s">
        <v>166</v>
      </c>
      <c r="G19" s="11" t="s">
        <v>167</v>
      </c>
      <c r="H19" s="10" t="s">
        <v>27</v>
      </c>
      <c r="I19" s="10" t="s">
        <v>28</v>
      </c>
      <c r="J19" s="12">
        <v>7</v>
      </c>
      <c r="K19" s="10" t="s">
        <v>168</v>
      </c>
      <c r="L19" s="12" t="s">
        <v>158</v>
      </c>
      <c r="M19" s="11" t="s">
        <v>202</v>
      </c>
      <c r="N19" s="12" t="s">
        <v>31</v>
      </c>
      <c r="O19" s="12" t="s">
        <v>32</v>
      </c>
      <c r="P19" s="10">
        <v>2</v>
      </c>
      <c r="Q19" s="10" t="s">
        <v>33</v>
      </c>
      <c r="R19" s="12" t="s">
        <v>34</v>
      </c>
      <c r="S19" s="11" t="s">
        <v>169</v>
      </c>
      <c r="T19" s="11" t="s">
        <v>143</v>
      </c>
      <c r="U19" s="11" t="s">
        <v>144</v>
      </c>
      <c r="V19" s="9" t="s">
        <v>170</v>
      </c>
      <c r="W19" s="11" t="s">
        <v>145</v>
      </c>
    </row>
    <row r="20" spans="1:23" ht="141.75" x14ac:dyDescent="0.25">
      <c r="A20" s="8">
        <v>17</v>
      </c>
      <c r="B20" s="8" t="s">
        <v>40</v>
      </c>
      <c r="C20" s="8" t="s">
        <v>138</v>
      </c>
      <c r="D20" s="8" t="s">
        <v>139</v>
      </c>
      <c r="E20" s="8" t="s">
        <v>25</v>
      </c>
      <c r="F20" s="11" t="s">
        <v>171</v>
      </c>
      <c r="G20" s="11" t="s">
        <v>172</v>
      </c>
      <c r="H20" s="10" t="s">
        <v>27</v>
      </c>
      <c r="I20" s="10" t="s">
        <v>28</v>
      </c>
      <c r="J20" s="12">
        <v>7</v>
      </c>
      <c r="K20" s="10" t="s">
        <v>168</v>
      </c>
      <c r="L20" s="12" t="s">
        <v>158</v>
      </c>
      <c r="M20" s="11" t="s">
        <v>173</v>
      </c>
      <c r="N20" s="12" t="s">
        <v>31</v>
      </c>
      <c r="O20" s="12" t="s">
        <v>32</v>
      </c>
      <c r="P20" s="10">
        <v>2</v>
      </c>
      <c r="Q20" s="10" t="s">
        <v>33</v>
      </c>
      <c r="R20" s="12" t="s">
        <v>34</v>
      </c>
      <c r="S20" s="11" t="s">
        <v>174</v>
      </c>
      <c r="T20" s="11" t="s">
        <v>134</v>
      </c>
      <c r="U20" s="11" t="s">
        <v>161</v>
      </c>
      <c r="V20" s="11" t="s">
        <v>203</v>
      </c>
      <c r="W20" s="11" t="s">
        <v>145</v>
      </c>
    </row>
    <row r="21" spans="1:23" ht="189" x14ac:dyDescent="0.25">
      <c r="A21" s="11">
        <v>18</v>
      </c>
      <c r="B21" s="11" t="s">
        <v>57</v>
      </c>
      <c r="C21" s="11" t="s">
        <v>23</v>
      </c>
      <c r="D21" s="11" t="s">
        <v>129</v>
      </c>
      <c r="E21" s="11" t="s">
        <v>117</v>
      </c>
      <c r="F21" s="11" t="s">
        <v>175</v>
      </c>
      <c r="G21" s="11" t="s">
        <v>176</v>
      </c>
      <c r="H21" s="11" t="s">
        <v>49</v>
      </c>
      <c r="I21" s="11" t="s">
        <v>131</v>
      </c>
      <c r="J21" s="11">
        <f t="shared" ref="J21" si="6">RIGHT(I21,1)+RIGHT(H21,1)</f>
        <v>8</v>
      </c>
      <c r="K21" s="11" t="str">
        <f>VLOOKUP(J21,[2]Hoja1!$B$5:$C$13,2,FALSE)</f>
        <v>Riesgo Extremo</v>
      </c>
      <c r="L21" s="11" t="s">
        <v>30</v>
      </c>
      <c r="M21" s="11" t="s">
        <v>204</v>
      </c>
      <c r="N21" s="11" t="s">
        <v>86</v>
      </c>
      <c r="O21" s="11" t="s">
        <v>87</v>
      </c>
      <c r="P21" s="11">
        <f t="shared" ref="P21" si="7">RIGHT(O21,1)+RIGHT(N21,1)</f>
        <v>4</v>
      </c>
      <c r="Q21" s="11" t="str">
        <f>VLOOKUP(P21,[2]Hoja1!$B$5:$C$13,2,FALSE)</f>
        <v>Riesgo Bajo</v>
      </c>
      <c r="R21" s="11" t="s">
        <v>53</v>
      </c>
      <c r="S21" s="11" t="s">
        <v>169</v>
      </c>
      <c r="T21" s="11" t="s">
        <v>177</v>
      </c>
      <c r="U21" s="11" t="s">
        <v>178</v>
      </c>
      <c r="V21" s="11" t="s">
        <v>205</v>
      </c>
      <c r="W21" s="11" t="s">
        <v>179</v>
      </c>
    </row>
  </sheetData>
  <mergeCells count="19">
    <mergeCell ref="V1:W2"/>
    <mergeCell ref="H1:H3"/>
    <mergeCell ref="I1:I3"/>
    <mergeCell ref="J1:J3"/>
    <mergeCell ref="K1:K3"/>
    <mergeCell ref="L1:L3"/>
    <mergeCell ref="M1:M3"/>
    <mergeCell ref="N1:Q2"/>
    <mergeCell ref="R1:R3"/>
    <mergeCell ref="S1:S3"/>
    <mergeCell ref="T1:T3"/>
    <mergeCell ref="U1:U3"/>
    <mergeCell ref="G1:G3"/>
    <mergeCell ref="F2:F3"/>
    <mergeCell ref="A1:A3"/>
    <mergeCell ref="B1:B3"/>
    <mergeCell ref="C1:C3"/>
    <mergeCell ref="D1:D3"/>
    <mergeCell ref="E1:E3"/>
  </mergeCells>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4F16200B1C2DE4C9236225F2CF55237" ma:contentTypeVersion="13" ma:contentTypeDescription="Create a new document." ma:contentTypeScope="" ma:versionID="e55b070b7e0bcffe888a2f04ebe604df">
  <xsd:schema xmlns:xsd="http://www.w3.org/2001/XMLSchema" xmlns:xs="http://www.w3.org/2001/XMLSchema" xmlns:p="http://schemas.microsoft.com/office/2006/metadata/properties" xmlns:ns3="594f9b72-07a6-4703-9079-be78ab89b09a" xmlns:ns4="2575b533-dde7-463a-927f-cab4812d7b57" targetNamespace="http://schemas.microsoft.com/office/2006/metadata/properties" ma:root="true" ma:fieldsID="e5c793f3097fbfe61fc95be97e84a0c9" ns3:_="" ns4:_="">
    <xsd:import namespace="594f9b72-07a6-4703-9079-be78ab89b09a"/>
    <xsd:import namespace="2575b533-dde7-463a-927f-cab4812d7b57"/>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DateTaken" minOccurs="0"/>
                <xsd:element ref="ns3:MediaServiceLocation" minOccurs="0"/>
                <xsd:element ref="ns3:MediaServiceOCR"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4f9b72-07a6-4703-9079-be78ab89b0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575b533-dde7-463a-927f-cab4812d7b57"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ECEDFE8-383D-47EA-8C7B-A4B0854F34F9}">
  <ds:schemaRefs>
    <ds:schemaRef ds:uri="http://purl.org/dc/dcmitype/"/>
    <ds:schemaRef ds:uri="http://schemas.microsoft.com/office/2006/documentManagement/types"/>
    <ds:schemaRef ds:uri="http://www.w3.org/XML/1998/namespace"/>
    <ds:schemaRef ds:uri="http://purl.org/dc/elements/1.1/"/>
    <ds:schemaRef ds:uri="http://purl.org/dc/terms/"/>
    <ds:schemaRef ds:uri="http://schemas.microsoft.com/office/2006/metadata/properties"/>
    <ds:schemaRef ds:uri="2575b533-dde7-463a-927f-cab4812d7b57"/>
    <ds:schemaRef ds:uri="http://schemas.openxmlformats.org/package/2006/metadata/core-properties"/>
    <ds:schemaRef ds:uri="http://schemas.microsoft.com/office/infopath/2007/PartnerControls"/>
    <ds:schemaRef ds:uri="594f9b72-07a6-4703-9079-be78ab89b09a"/>
  </ds:schemaRefs>
</ds:datastoreItem>
</file>

<file path=customXml/itemProps2.xml><?xml version="1.0" encoding="utf-8"?>
<ds:datastoreItem xmlns:ds="http://schemas.openxmlformats.org/officeDocument/2006/customXml" ds:itemID="{3E121D67-34C2-4AB8-AC2B-2EA8CCCA2400}">
  <ds:schemaRefs>
    <ds:schemaRef ds:uri="http://schemas.microsoft.com/sharepoint/v3/contenttype/forms"/>
  </ds:schemaRefs>
</ds:datastoreItem>
</file>

<file path=customXml/itemProps3.xml><?xml version="1.0" encoding="utf-8"?>
<ds:datastoreItem xmlns:ds="http://schemas.openxmlformats.org/officeDocument/2006/customXml" ds:itemID="{72202A68-A634-4102-B90F-3FEAB1A77B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94f9b72-07a6-4703-9079-be78ab89b09a"/>
    <ds:schemaRef ds:uri="2575b533-dde7-463a-927f-cab4812d7b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PIC 2024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Gisela Manascero Gomez</dc:creator>
  <cp:keywords/>
  <dc:description/>
  <cp:lastModifiedBy>María del Carmen Jimenez Ramirez</cp:lastModifiedBy>
  <cp:revision/>
  <dcterms:created xsi:type="dcterms:W3CDTF">2020-06-19T17:49:24Z</dcterms:created>
  <dcterms:modified xsi:type="dcterms:W3CDTF">2026-07-14T21:49:35Z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0x01010054F16200B1C2DE4C9236225F2CF55237</vt:lpwstr>
  </property>
</Properties>
</file>