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5. G. COR\2. LICITACIONES PUBLICAS\9. SI-LP-XXX-2026 CENTRO DE ALTO RENDIMIENTO FASE 2\"/>
    </mc:Choice>
  </mc:AlternateContent>
  <xr:revisionPtr revIDLastSave="0" documentId="13_ncr:1_{F03CD62C-0820-4264-9B8E-F59507965954}" xr6:coauthVersionLast="47" xr6:coauthVersionMax="47" xr10:uidLastSave="{00000000-0000-0000-0000-000000000000}"/>
  <bookViews>
    <workbookView xWindow="19090" yWindow="-110" windowWidth="19420" windowHeight="10300" tabRatio="800"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(Entidad)'!$I$8:$I$511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(Entidad)'!$B$1:$L$526</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(Entidad)'!$K$513</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(Entidad)'!$K$522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(Entidad)'!$K$522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(Entidad)'!$K$523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1" i="265" l="1"/>
  <c r="K102" i="265"/>
  <c r="K103" i="265"/>
  <c r="K104" i="265"/>
  <c r="K105" i="265"/>
  <c r="K106" i="265"/>
  <c r="K107" i="265"/>
  <c r="K108" i="265"/>
  <c r="K109" i="265"/>
  <c r="K110" i="265"/>
  <c r="K111" i="265"/>
  <c r="K112" i="265"/>
  <c r="K113" i="265"/>
  <c r="K114" i="265"/>
  <c r="K115" i="265"/>
  <c r="K116" i="265"/>
  <c r="K117" i="265"/>
  <c r="K118" i="265"/>
  <c r="K119" i="265"/>
  <c r="K120" i="265"/>
  <c r="K121" i="265"/>
  <c r="K122" i="265"/>
  <c r="K123" i="265"/>
  <c r="K124" i="265"/>
  <c r="K125" i="265"/>
  <c r="K126" i="265"/>
  <c r="K127" i="265"/>
  <c r="K128" i="265"/>
  <c r="K129" i="265"/>
  <c r="K130" i="265"/>
  <c r="K131" i="265"/>
  <c r="K132" i="265"/>
  <c r="K133" i="265"/>
  <c r="K134" i="265"/>
  <c r="K135" i="265"/>
  <c r="K136" i="265"/>
  <c r="K137" i="265"/>
  <c r="K138" i="265"/>
  <c r="K139" i="265"/>
  <c r="K140" i="265"/>
  <c r="K141" i="265"/>
  <c r="K142" i="265"/>
  <c r="K143" i="265"/>
  <c r="K144" i="265"/>
  <c r="K145" i="265"/>
  <c r="K146" i="265"/>
  <c r="K147" i="265"/>
  <c r="K148" i="265"/>
  <c r="K149" i="265"/>
  <c r="K150" i="265"/>
  <c r="K151" i="265"/>
  <c r="K152" i="265"/>
  <c r="K153" i="265"/>
  <c r="K154" i="265"/>
  <c r="K155" i="265"/>
  <c r="K156" i="265"/>
  <c r="K157" i="265"/>
  <c r="K158" i="265"/>
  <c r="K159" i="265"/>
  <c r="K160" i="265"/>
  <c r="K161" i="265"/>
  <c r="K162" i="265"/>
  <c r="K163" i="265"/>
  <c r="K164" i="265"/>
  <c r="K165" i="265"/>
  <c r="K166" i="265"/>
  <c r="K167" i="265"/>
  <c r="K168" i="265"/>
  <c r="K169" i="265"/>
  <c r="K170" i="265"/>
  <c r="K171" i="265"/>
  <c r="K95" i="265"/>
  <c r="K96" i="265"/>
  <c r="K97" i="265"/>
  <c r="K98" i="265"/>
  <c r="K99" i="265"/>
  <c r="K100" i="265"/>
  <c r="K506" i="265" l="1"/>
  <c r="K507" i="265"/>
  <c r="K508" i="265"/>
  <c r="K394" i="265"/>
  <c r="K395" i="265"/>
  <c r="K348" i="265"/>
  <c r="K349" i="265"/>
  <c r="K350" i="265"/>
  <c r="K351" i="265"/>
  <c r="K352" i="265"/>
  <c r="K353" i="265"/>
  <c r="K354" i="265"/>
  <c r="K355" i="265"/>
  <c r="K356" i="265"/>
  <c r="K357" i="265"/>
  <c r="K289" i="265"/>
  <c r="K288" i="265"/>
  <c r="K77" i="265"/>
  <c r="K78" i="265"/>
  <c r="K79" i="265"/>
  <c r="K80" i="265"/>
  <c r="K81" i="265"/>
  <c r="K82" i="265"/>
  <c r="K83" i="265"/>
  <c r="K84" i="265"/>
  <c r="K85" i="265"/>
  <c r="K86" i="265"/>
  <c r="K87" i="265"/>
  <c r="K88" i="265"/>
  <c r="K89" i="265"/>
  <c r="K90" i="265"/>
  <c r="K91" i="265"/>
  <c r="K61" i="265"/>
  <c r="K62" i="265"/>
  <c r="K63" i="265"/>
  <c r="K64" i="265"/>
  <c r="K65" i="265"/>
  <c r="K66" i="265"/>
  <c r="K67" i="265"/>
  <c r="K68" i="265"/>
  <c r="K69" i="265"/>
  <c r="K70" i="265"/>
  <c r="K71" i="265"/>
  <c r="K72" i="265"/>
  <c r="K52" i="265"/>
  <c r="K53" i="265"/>
  <c r="K54" i="265"/>
  <c r="K45" i="265"/>
  <c r="K465" i="265" l="1"/>
  <c r="K466" i="265"/>
  <c r="K467" i="265"/>
  <c r="K468" i="265"/>
  <c r="K469" i="265"/>
  <c r="K470" i="265"/>
  <c r="K471" i="265"/>
  <c r="K472" i="265"/>
  <c r="K473" i="265"/>
  <c r="K474" i="265"/>
  <c r="K475" i="265"/>
  <c r="K476" i="265"/>
  <c r="K477" i="265"/>
  <c r="K478" i="265"/>
  <c r="K479" i="265"/>
  <c r="K480" i="265"/>
  <c r="K481" i="265"/>
  <c r="K482" i="265"/>
  <c r="K483" i="265"/>
  <c r="K484" i="265"/>
  <c r="K485" i="265"/>
  <c r="K486" i="265"/>
  <c r="K487" i="265"/>
  <c r="K488" i="265"/>
  <c r="K489" i="265"/>
  <c r="K490" i="265"/>
  <c r="K491" i="265"/>
  <c r="K492" i="265"/>
  <c r="K493" i="265"/>
  <c r="K494" i="265"/>
  <c r="K495" i="265"/>
  <c r="K496" i="265"/>
  <c r="K497" i="265"/>
  <c r="K498" i="265"/>
  <c r="K499" i="265"/>
  <c r="K500" i="265"/>
  <c r="K501" i="265"/>
  <c r="K502" i="265"/>
  <c r="K503" i="265"/>
  <c r="K504" i="265"/>
  <c r="K505" i="265"/>
  <c r="K509" i="265"/>
  <c r="K440" i="265"/>
  <c r="K441" i="265"/>
  <c r="K442" i="265"/>
  <c r="K443" i="265"/>
  <c r="K444" i="265"/>
  <c r="K445" i="265"/>
  <c r="K446" i="265"/>
  <c r="K411" i="265"/>
  <c r="K412" i="265"/>
  <c r="K413" i="265"/>
  <c r="K414" i="265"/>
  <c r="K415" i="265"/>
  <c r="K416" i="265"/>
  <c r="K417" i="265"/>
  <c r="K418" i="265"/>
  <c r="K419" i="265"/>
  <c r="K420" i="265"/>
  <c r="K421" i="265"/>
  <c r="K422" i="265"/>
  <c r="K423" i="265"/>
  <c r="K424" i="265"/>
  <c r="K425" i="265"/>
  <c r="K426" i="265"/>
  <c r="K427" i="265"/>
  <c r="K428" i="265"/>
  <c r="K429" i="265"/>
  <c r="K430" i="265"/>
  <c r="K431" i="265"/>
  <c r="K432" i="265"/>
  <c r="K433" i="265"/>
  <c r="K434" i="265"/>
  <c r="K435" i="265"/>
  <c r="K436" i="265"/>
  <c r="K464" i="265"/>
  <c r="K463" i="265"/>
  <c r="K462" i="265"/>
  <c r="K459" i="265"/>
  <c r="K458" i="265"/>
  <c r="K457" i="265"/>
  <c r="K456" i="265"/>
  <c r="K455" i="265"/>
  <c r="K454" i="265"/>
  <c r="K453" i="265"/>
  <c r="K452" i="265"/>
  <c r="K451" i="265"/>
  <c r="K450" i="265"/>
  <c r="K449" i="265"/>
  <c r="K403" i="265"/>
  <c r="K404" i="265" s="1"/>
  <c r="K439" i="265"/>
  <c r="K438" i="265"/>
  <c r="K437" i="265"/>
  <c r="K410" i="265"/>
  <c r="K409" i="265"/>
  <c r="K408" i="265"/>
  <c r="K407" i="265"/>
  <c r="K406" i="265"/>
  <c r="K400" i="265"/>
  <c r="K399" i="265"/>
  <c r="K396" i="265"/>
  <c r="K393" i="265"/>
  <c r="K392" i="265"/>
  <c r="K389" i="265"/>
  <c r="K388" i="265"/>
  <c r="K387" i="265"/>
  <c r="K386" i="265"/>
  <c r="K385" i="265"/>
  <c r="K384" i="265"/>
  <c r="K383" i="265"/>
  <c r="K380" i="265"/>
  <c r="K379" i="265"/>
  <c r="K330" i="265"/>
  <c r="K331" i="265"/>
  <c r="K332" i="265"/>
  <c r="K333" i="265"/>
  <c r="K334" i="265"/>
  <c r="K335" i="265"/>
  <c r="K336" i="265"/>
  <c r="K337" i="265"/>
  <c r="K338" i="265"/>
  <c r="K339" i="265"/>
  <c r="K340" i="265"/>
  <c r="K341" i="265"/>
  <c r="K344" i="265"/>
  <c r="K345" i="265"/>
  <c r="K346" i="265"/>
  <c r="K347" i="265"/>
  <c r="K358" i="265"/>
  <c r="K361" i="265"/>
  <c r="K362" i="265"/>
  <c r="K363" i="265"/>
  <c r="K364" i="265"/>
  <c r="K365" i="265"/>
  <c r="K366" i="265"/>
  <c r="K367" i="265"/>
  <c r="K368" i="265"/>
  <c r="K369" i="265"/>
  <c r="K370" i="265"/>
  <c r="K296" i="265"/>
  <c r="K297" i="265"/>
  <c r="K298" i="265"/>
  <c r="K299" i="265"/>
  <c r="K300" i="265"/>
  <c r="K301" i="265"/>
  <c r="K302" i="265"/>
  <c r="K303" i="265"/>
  <c r="K304" i="265"/>
  <c r="K305" i="265"/>
  <c r="K306" i="265"/>
  <c r="K307" i="265"/>
  <c r="K308" i="265"/>
  <c r="K309" i="265"/>
  <c r="K310" i="265"/>
  <c r="K311" i="265"/>
  <c r="K312" i="265"/>
  <c r="K313" i="265"/>
  <c r="K316" i="265"/>
  <c r="K317" i="265"/>
  <c r="K318" i="265"/>
  <c r="K319" i="265"/>
  <c r="K320" i="265"/>
  <c r="K321" i="265"/>
  <c r="K322" i="265"/>
  <c r="K323" i="265"/>
  <c r="K324" i="265"/>
  <c r="K325" i="265"/>
  <c r="K326" i="265"/>
  <c r="K327" i="265"/>
  <c r="K328" i="265"/>
  <c r="K329" i="265"/>
  <c r="K259" i="265"/>
  <c r="K260" i="265"/>
  <c r="K261" i="265"/>
  <c r="K262" i="265"/>
  <c r="K263" i="265"/>
  <c r="K264" i="265"/>
  <c r="K265" i="265"/>
  <c r="K266" i="265"/>
  <c r="K267" i="265"/>
  <c r="K268" i="265"/>
  <c r="K269" i="265"/>
  <c r="K270" i="265"/>
  <c r="K271" i="265"/>
  <c r="K272" i="265"/>
  <c r="K274" i="265"/>
  <c r="K275" i="265"/>
  <c r="K276" i="265"/>
  <c r="K277" i="265"/>
  <c r="K278" i="265"/>
  <c r="K279" i="265"/>
  <c r="K280" i="265"/>
  <c r="K281" i="265"/>
  <c r="K282" i="265"/>
  <c r="K283" i="265"/>
  <c r="K284" i="265"/>
  <c r="K285" i="265"/>
  <c r="K286" i="265"/>
  <c r="K248" i="265"/>
  <c r="K249" i="265"/>
  <c r="K250" i="265"/>
  <c r="K251" i="265"/>
  <c r="K252" i="265"/>
  <c r="K253" i="265"/>
  <c r="K254" i="265"/>
  <c r="K256" i="265"/>
  <c r="K257" i="265"/>
  <c r="K258" i="265"/>
  <c r="K247" i="265"/>
  <c r="K246" i="265"/>
  <c r="K188" i="265"/>
  <c r="K189" i="265"/>
  <c r="K190" i="265"/>
  <c r="K191" i="265"/>
  <c r="K192" i="265"/>
  <c r="K193" i="265"/>
  <c r="K194" i="265"/>
  <c r="K195" i="265"/>
  <c r="K196" i="265"/>
  <c r="K197" i="265"/>
  <c r="K198" i="265"/>
  <c r="K199" i="265"/>
  <c r="K200" i="265"/>
  <c r="K201" i="265"/>
  <c r="K202" i="265"/>
  <c r="K203" i="265"/>
  <c r="K204" i="265"/>
  <c r="K205" i="265"/>
  <c r="K206" i="265"/>
  <c r="K207" i="265"/>
  <c r="K208" i="265"/>
  <c r="K209" i="265"/>
  <c r="K210" i="265"/>
  <c r="K211" i="265"/>
  <c r="K212" i="265"/>
  <c r="K213" i="265"/>
  <c r="K214" i="265"/>
  <c r="K215" i="265"/>
  <c r="K216" i="265"/>
  <c r="K217" i="265"/>
  <c r="K218" i="265"/>
  <c r="K219" i="265"/>
  <c r="K220" i="265"/>
  <c r="K221" i="265"/>
  <c r="K222" i="265"/>
  <c r="K223" i="265"/>
  <c r="K224" i="265"/>
  <c r="K225" i="265"/>
  <c r="K226" i="265"/>
  <c r="K227" i="265"/>
  <c r="K228" i="265"/>
  <c r="K229" i="265"/>
  <c r="K230" i="265"/>
  <c r="K231" i="265"/>
  <c r="K232" i="265"/>
  <c r="K233" i="265"/>
  <c r="K234" i="265"/>
  <c r="K235" i="265"/>
  <c r="K236" i="265"/>
  <c r="K237" i="265"/>
  <c r="K238" i="265"/>
  <c r="K239" i="265"/>
  <c r="K240" i="265"/>
  <c r="K241" i="265"/>
  <c r="K242" i="265"/>
  <c r="K243" i="265"/>
  <c r="K244" i="265"/>
  <c r="K185" i="265"/>
  <c r="K376" i="265"/>
  <c r="K375" i="265"/>
  <c r="K374" i="265"/>
  <c r="K373" i="265"/>
  <c r="K295" i="265"/>
  <c r="K294" i="265"/>
  <c r="K293" i="265"/>
  <c r="K187" i="265"/>
  <c r="K186" i="265"/>
  <c r="K181" i="265"/>
  <c r="K180" i="265"/>
  <c r="K179" i="265"/>
  <c r="K178" i="265"/>
  <c r="K177" i="265"/>
  <c r="K176" i="265"/>
  <c r="K175" i="265"/>
  <c r="K174" i="265"/>
  <c r="K94" i="265"/>
  <c r="K59" i="265"/>
  <c r="K60" i="265"/>
  <c r="K51" i="265"/>
  <c r="K57" i="265"/>
  <c r="K58" i="265"/>
  <c r="K73" i="265"/>
  <c r="K74" i="265"/>
  <c r="K49" i="265"/>
  <c r="K50" i="265"/>
  <c r="K48" i="265"/>
  <c r="K31" i="265"/>
  <c r="K32" i="265"/>
  <c r="K33" i="265"/>
  <c r="K34" i="265"/>
  <c r="K35" i="265"/>
  <c r="K36" i="265"/>
  <c r="K37" i="265"/>
  <c r="K38" i="265"/>
  <c r="K39" i="265"/>
  <c r="K40" i="265"/>
  <c r="K41" i="265"/>
  <c r="K42" i="265"/>
  <c r="K43" i="265"/>
  <c r="K44" i="265"/>
  <c r="K19" i="265"/>
  <c r="K20" i="265"/>
  <c r="K21" i="265"/>
  <c r="K22" i="265"/>
  <c r="K23" i="265"/>
  <c r="K24" i="265"/>
  <c r="K25" i="265"/>
  <c r="K26" i="265"/>
  <c r="K27" i="265"/>
  <c r="K28" i="265"/>
  <c r="K12" i="265"/>
  <c r="K13" i="265"/>
  <c r="K14" i="265"/>
  <c r="K15" i="265"/>
  <c r="K16" i="265"/>
  <c r="K11" i="265"/>
  <c r="K290" i="265" l="1"/>
  <c r="K55" i="265"/>
  <c r="K46" i="265"/>
  <c r="K314" i="265"/>
  <c r="K510" i="265"/>
  <c r="K460" i="265"/>
  <c r="K401" i="265"/>
  <c r="K447" i="265"/>
  <c r="K390" i="265"/>
  <c r="K397" i="265"/>
  <c r="K342" i="265"/>
  <c r="K381" i="265"/>
  <c r="K359" i="265"/>
  <c r="K371" i="265"/>
  <c r="K377" i="265"/>
  <c r="K172" i="265"/>
  <c r="K182" i="265"/>
  <c r="K92" i="265"/>
  <c r="K75" i="265"/>
  <c r="K29" i="265"/>
  <c r="K17" i="265"/>
  <c r="K511" i="265" l="1"/>
  <c r="K517" i="265" s="1"/>
</calcChain>
</file>

<file path=xl/sharedStrings.xml><?xml version="1.0" encoding="utf-8"?>
<sst xmlns="http://schemas.openxmlformats.org/spreadsheetml/2006/main" count="1197" uniqueCount="650">
  <si>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</si>
  <si>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</si>
  <si>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</si>
  <si>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</si>
  <si>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</si>
  <si>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</si>
  <si>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</si>
  <si>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</si>
  <si>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</si>
  <si>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</si>
  <si>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</si>
  <si>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</si>
  <si>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</si>
  <si>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</si>
  <si>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</si>
  <si>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</si>
  <si>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</si>
  <si>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</si>
  <si>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</si>
  <si>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</si>
  <si>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</si>
  <si>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</si>
  <si>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</si>
  <si>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</si>
  <si>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</si>
  <si>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</si>
  <si>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</si>
  <si>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</si>
  <si>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</si>
  <si>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</si>
  <si>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</si>
  <si>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</si>
  <si>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</si>
  <si>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</si>
  <si>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</si>
  <si>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</si>
  <si>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</si>
  <si>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</si>
  <si>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</si>
  <si>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</si>
  <si>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</si>
  <si>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</si>
  <si>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</si>
  <si>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</si>
  <si>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</si>
  <si>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</si>
  <si>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</si>
  <si>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</si>
  <si>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</si>
  <si>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</si>
  <si>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</si>
  <si>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</si>
  <si>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</si>
  <si>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</si>
  <si>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</si>
  <si>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</si>
  <si>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</si>
  <si>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</si>
  <si>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</si>
  <si>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</si>
  <si>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</si>
  <si>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</si>
  <si>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</si>
  <si>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</si>
  <si>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</si>
  <si>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</si>
  <si>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</si>
  <si>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</si>
  <si>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</si>
  <si>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</si>
  <si>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</si>
  <si>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</si>
  <si>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</si>
  <si>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</si>
  <si>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</si>
  <si>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</si>
  <si>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</si>
  <si>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</si>
  <si>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</si>
  <si>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</si>
  <si>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</si>
  <si>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</si>
  <si>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</si>
  <si>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</si>
  <si>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</si>
  <si>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</si>
  <si>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</si>
  <si>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</si>
  <si>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</si>
  <si>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</si>
  <si>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</si>
  <si>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</si>
  <si>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</si>
  <si>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</si>
  <si>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</si>
  <si>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</si>
  <si>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</si>
  <si>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</si>
  <si>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M2</t>
  </si>
  <si>
    <t>M</t>
  </si>
  <si>
    <t>M3</t>
  </si>
  <si>
    <t>KG</t>
  </si>
  <si>
    <t>UND</t>
  </si>
  <si>
    <t>SUMINISTRO E INSTALACIÓN DE SALIDA INTERRUPTOR DOBLE 16A 250V EN TUBERIA CONDUIT PVC SCH 40 3/4", INTERRUPTOR, ACCESORIOS, ELEMENTOS DE FIJACIÓN Y CABLE DE COBRE Nº 12 THHN/THWN-2 600V</t>
  </si>
  <si>
    <t>SUMINISTRO E INSTALACION DE TABLERO PRINCIPAL AUTOSOPORTADO, FABRICADO EN LAMINA COLD ROLLED CALIBRE 16. BARRAJE EN CU 208V/400A 3F5H. ACABADO EN PINTURA ELECTROSTATICA. PUERTA Y FRENTE MUERTO INDEPENDIENTES. CERRADURA PARA TRABAJO PESADO CON LLAVE.  DEBE CONTEMPLAR ESPACIO PARA 2 RESERVAS PARA EXPANSION. ALOJA E INCLUYE EQUIPOS Y CABLEADO DE ACUERDO A DIAGRAMA UNIFILAR, CANALETAS ORGANIZADORAS DE CABLE, BORNERAS, AMARRES, MARCACION, INSUMOS VARIOS</t>
  </si>
  <si>
    <t>SUMINISTRO E INSTALACION DE LUMINARIA HERMETICA 2X18W</t>
  </si>
  <si>
    <t>SUMINISTRO E INSTALACION DE LUMINARIA DE EMERGENCIA LED 4W</t>
  </si>
  <si>
    <t>SUMINISTRO E INSTALACION DE LUMINARIA DE EMERGENCIA LED AVISO DE SALIDA</t>
  </si>
  <si>
    <t xml:space="preserve">SUMINISTRO E INSTALACIÓN DE  SENSOR 360D SOBREPONER </t>
  </si>
  <si>
    <t>SUMINISTRO E INSTALACIÓN DE SALIDA ILUMINACION EN TUBERIA CONDUIT PVC SCH 40 3/4", ACCESORIOS, ELEMENTOS DE FIJACIÓN Y CABLE DE COBRE Nº 12 THHN/THWN-2 600V</t>
  </si>
  <si>
    <t>SUMINISTRO E INSTALACIÓN DE SALIDA INTERRUPTOR SENCILLO 16A 250V EN TUBERIA CONDUIT PVC SCH 40 3/4", INTERRUPTOR, ACCESORIOS, ELEMENTOS DE FIJACIÓN Y CABLE DE COBRE Nº 12 THHN/THWN-2 600V</t>
  </si>
  <si>
    <t>SUMINISTRO E INSTALACIÓN DE SALIDA INTERRUPTOR CONMUTABLE SENCILLO 16A 250V EN TUBERIA CONDUIT PVC SCH 40 3/4", INTERRUPTOR, ACCESORIOS, ELEMENTOS DE FIJACIÓN Y CABLE DE COBRE Nº 12 THHN/THWN-2 600V</t>
  </si>
  <si>
    <t>SUMINISTRO E INSTALACIÓN DE SALIDA SENSOR 360D SOBREPONER  EN TUBERIA CONDUIT PVC SCH 40 3/4", ACCESORIOS, ELEMENTOS DE FIJACIÓN Y CABLE DE COBRE Nº 12 THHN/THWN-2 600V</t>
  </si>
  <si>
    <t>SUMINISTRO E INSTALACIÓN DE SALIDA TOMACORRIENTE CON POLO A TIERRA 15A 125V EN TUBERIA CONDUIT  PVC SCH 40, TOMACORRIENTE, ACCESORIOS, ELEMENTOS DE FIJACIÓN Y CABLE DE COBRE Nº 12 THHN/THWN-2 600V</t>
  </si>
  <si>
    <t>SUMINISTRO E INSTALACIÓN DE SALIDA TOMACORRIENTE GFCI 15A 125V EN TUBERIA CONDUIT  PVC SCH 40, TOMACORRIENTE, ACCESORIOS, ELEMENTOS DE FIJACIÓN Y CABLE DE COBRE Nº 12 THHN/THWN-2 600V</t>
  </si>
  <si>
    <t>SUMINISTRO E INSTALACIÓN DE SALIDA TOMACORRIENTE REGULADO EN TUBERIA CONDUIT SCH 40 3/4", TOMACORRIENTE 15A 125V TIERRA AISLADA, ACCESORIOS, ELEMENTOS DE FIJACIÓN Y CABLE DE COBRE Nº 12 THHN/THWN-2 600V</t>
  </si>
  <si>
    <t xml:space="preserve">SUMINISTRO E INSTALACIÓN DE SALIDA PARA SEÑAL DE AIRE ACONDICIONADO EN TUBERIA CONDUIT PVC  SCH 40 3/4", ACCESORIOS, ELEMENTOS DE FIJACIÓN Y CABLE DE COBRE ENCAUCHETADO Nº  2X16 TC 600V </t>
  </si>
  <si>
    <t>SUMINISTRO E INSTALACIÓN DE SALIDA PARA FUERZA DE AIRE ACONDICIONADO EN TUBERIA CONDUIT PVC  SCH 40 3/4", ACCESORIOS, ELEMENTOS DE FIJACIÓN Y CABLE DE COBRE Nº 12 THHN/THWN-2 600V</t>
  </si>
  <si>
    <t>SUMINISTRO E INSTALACIÓN DE SALIDA DE TOMA DE DATOS EN TUBERIA CONDUIT  PVC SCH 40,  ACCESORIOS, ELEMENTOS DE FIJACIÓN Y CABLE UTP CAT 6A</t>
  </si>
  <si>
    <t>SUMINISTRO E INSTALACIÓN DE CAJA DE PASO METALICA 40X40X15. INCLUYE ACCESORIOS, ELEMENTOS DE FIJACIÓN</t>
  </si>
  <si>
    <t>SUMINISTRO E INSTALACIÓN DE TABLERO TRIFÁSICO DE 36 CIRCUITOS 200A CON ESPACIO PARA TOTALIZADOR. INCLUYE MARCACION Y ROTULADO</t>
  </si>
  <si>
    <t>SUMINISTRO E INSTALACIÓN DE TABLERO TRIFÁSICO DE 30 CIRCUITOS 200A CON ESPACIO PARA TOTALIZADOR. INCLUYE MARCACION Y ROTULADO</t>
  </si>
  <si>
    <t>SUMINISTRO E INSTALACIÓN DE TABLERO TRIFÁSICO DE 18 CIRCUITOS 200A CON ESPACIO PARA TOTALIZADOR. INCLUYE MARCACION Y ROTULADO</t>
  </si>
  <si>
    <t>SUMINISTRO E INSTALACIÓN DE TABLERO TRIFÁSICO DE 8 CIRCUITOS75A CON ESPACIO PARA TOTALIZADOR. INCLUYE MARCACION Y ROTULADO</t>
  </si>
  <si>
    <t>SUMINISTRO E INSTALACION DE INTERRUPTOR ENCHUFABLE 1X20A</t>
  </si>
  <si>
    <t>SUMINISTRO E INSTALACION DE INTERRUPTOR ENCHUFABLE 2X50A</t>
  </si>
  <si>
    <t>SUMINISTRO E INSTALACION DE INTERRUPTOR TRIPOLAR TIPO INDUSTRIAL CAJA MOLDEADA 3X20A; 30KA/240V</t>
  </si>
  <si>
    <t>SUMINISTRO E INSTALACION DE INTERRUPTOR TRIPOLAR TIPO INDUSTRIAL CAJA MOLDEADA 3X30A; 30KA/240V</t>
  </si>
  <si>
    <t>SUMINISTRO E INSTALACION DE INTERRUPTOR TRIPOLAR TIPO INDUSTRIAL CAJA MOLDEADA 3X50A; 30KA/240V</t>
  </si>
  <si>
    <t>SUMINISTRO E INSTALACION DE INTERRUPTOR TRIPOLAR TIPO INDUSTRIAL CAJA MOLDEADA 3X100A; 30KA/240V</t>
  </si>
  <si>
    <t>SUMINISTRO E INSTALACION DE PANEL LED REDONDO 12W</t>
  </si>
  <si>
    <t>SUMINISTRO E INSTALACION DE PANEL LED REDONDO 18W</t>
  </si>
  <si>
    <t>SUMINISTRO E INSTALACION DE PANEL LED REDONDO 24W</t>
  </si>
  <si>
    <t>SUMINISTRO E INSTALACION DE PANEL LED RC 40W</t>
  </si>
  <si>
    <t>SUMINISTRO E INSTALACION DE LUMINARIA LED HIGH BAY 100W</t>
  </si>
  <si>
    <t>SUMINISTRO E INSTALACION DE PANEL LED 60X60 40W</t>
  </si>
  <si>
    <t>SUMINISTRO E INSTALACIÓN DE BANDEJA TIPO MALLA .GALVANIZADA 54X500. INCLUYE ACCESORIOS DE FIJACIÓN Y SOPORTES</t>
  </si>
  <si>
    <t>SUMINISTRO E INSTALACIÓN DE BANDEJA TIPO MALLA .GALVANIZADA 54X300. INCLUYE ACCESORIOS DE FIJACIÓN Y SOPORTES</t>
  </si>
  <si>
    <t>SUMINISTRO E INSTALACION DE CAJA DE INSPECCION NORMA AFINIA SB-325 PARA CANALIZACIÓN DE BAJA TENSIÓN</t>
  </si>
  <si>
    <t>SUMINISTRO Y TENDIDO DE CANALIZACION EN TUBERIA PVC 2X4". INCLUYE EXCAVACIÓN, BASE EN ARENA, RELLENO CON TIERRA DE LA EXCAVACIÓN COMPACTADA, BANDA PLÁSTICA DE ADVERTENCIA Y PELIGRO Y RETIRO DE MATERIAL SOBRANTE DE LA EXCAVACIÓN</t>
  </si>
  <si>
    <t>SUMINISTRO Y TENDIDO DE CANALIZACION EN TUBERIA PVC 4X4". INCLUYE EXCAVACIÓN, BASE EN ARENA, RELLENO CON TIERRA DE LA EXCAVACIÓN COMPACTADA, BANDA PLÁSTICA DE ADVERTENCIA Y PELIGRO Y RETIRO DE MATERIAL SOBRANTE DE LA EXCAVACIÓN</t>
  </si>
  <si>
    <t>SUMINISTRO Y TENDIDO DE CANALIZACION EN TUBERIA PVC SCH 40 2". INCLUYE ELEMENTOS DE SOPORTE Y FIJACION</t>
  </si>
  <si>
    <t>SUMINISTRO Y TENDIDO DE CANALIZACION EN TUBERIA PVC SCH 40 1-1/2". INCLUYE ELEMENTOS DE SOPORTE Y FIJACION</t>
  </si>
  <si>
    <t>SUMINISTRO Y TENDIDO DE CANALIZACION EN TUBERIA PVC SCH 40 1". INCLUYE ELEMENTOS DE SOPORTE Y FIJACION</t>
  </si>
  <si>
    <t>SUMINISTRO E INSTALACION DE ALIMENTADOR EN CABLE DE ALUMINIO 2(3FX400  + 1NX400 KCMIL THHN-THWN) + 1T1/0. INCLUYE MARCACION Y ROTULADO</t>
  </si>
  <si>
    <t xml:space="preserve">SUMINISTRO E INSTALACION DE ALIMENTADOR EN CABLE DE ALUMINIO 4(3FX500  + 1NX500 KCMIL THHN-THWN) + 1T 4/0. INCLUYE MARCACION Y ROTULADO </t>
  </si>
  <si>
    <t>SUMINISTRO E INSTALACION DE CIRCUITOS RAMALES  EN CABLE DE COBRE 3X12 THHN-THWN . INCLUYE MARCACION Y ROTULADO</t>
  </si>
  <si>
    <t>SUMINISTRO E INSTALACION DE CIRCUITOS RAMALES  EN CABLE DE COBRE 3X12 THHN-THWN ZHLS . INCLUYE MARCACION Y ROTULADO</t>
  </si>
  <si>
    <t>SUMINISTRO E INSTALACION DE CIRCUITOS RAMALES  EN CABLE DE COBRE 3X10 THHN-THWN . INCLUYE MARCACION Y ROTULADO</t>
  </si>
  <si>
    <t>SUMINISTRO E INSTALACION DE CIRCUITOS RAMALES  EN CABLE DE COBRE 3X8+12T THHN-THWN . INCLUYE MARCACION Y ROTULADO</t>
  </si>
  <si>
    <t>SUMINISTRO E INSTALACION DE CABLE UTP CAT 6A PARA DATOS. INCLUYE PONCHADA, MARCACION Y ROTULADO</t>
  </si>
  <si>
    <t>SUMINISTRO E INSTALACION DE RACK 18U</t>
  </si>
  <si>
    <t>SUMINISTRO E INSTALACION DE RACK 42U</t>
  </si>
  <si>
    <t>SUMINISTRO E INSTALACIÓN DE CABLE COBRE DESNUDO CALIBRE 1/0 AWG PUESTA A TIERRA DESCARGAS</t>
  </si>
  <si>
    <t>SUMINISTRO E INSTALACIÓN DE VARILLA COPPERWELD DE 2,4 M DE LONGITUD Y 5/8” DE DIÁMETRO</t>
  </si>
  <si>
    <t>SUMINISTRO E INSTALACIÓN DE SOLDADURA EXOTÉRMICA, CARGA FUNDENTE 115G ENTRE CABLES Y VARILLAS</t>
  </si>
  <si>
    <t>SUMINISTRO E INSTALACIÓN DE TUBERÍA PVC 1" PARA BAJANTES. INCLUYE ACCESORIOS Y SOPORTES.</t>
  </si>
  <si>
    <t>SUMINISTRO E INSTALACION DE CAJA PARA TRANSICION COBRE - ALUMINIO. INCLUYE CONECTORES Y ACCESORIOS</t>
  </si>
  <si>
    <t>SUMINISTRO E INSTALACION DE DE PUNTA CAPTADORA 5/8 X 1 MT CON BASE</t>
  </si>
  <si>
    <t>SUMINISTRO E INSTALACION DE ANILLO SUPERIOR EN ALAMBRON DE ALUMINIO 8MM. INCLUYE AISLADORES DE FIJACIÓN Y CONECTORES</t>
  </si>
  <si>
    <t>SUMINISTRO E INSTALACIÓN DE BAJANTE EN CABLE DE ALUMINIO 1/0 S8000</t>
  </si>
  <si>
    <t>SUMINISTRO E CAJA DE INSPECCION PUESTA TIERRA POLIMERICA 30X30 CON TAPA</t>
  </si>
  <si>
    <t>SUMINISTRO E INSTALACION DE TABLERO PRINCIPAL AUTOSOPORTADO, FABRICADO EN LAMINA COLD ROLLED CALIBRE 16. BARRAJE EN CU 208V/100A 3F5H. ACABADO EN PINTURA ELECTROSTATICA. PUERTA Y FRENTE MUERTO INDEPENDIENTES. CERRADURA PARA TRABAJO PESADO CON LLAVE.  DEBE CONTEMPLAR ESPACIO PARA 2 RESERVAS PARA EXPANSION. ALOJA E INCLUYE EQUIPOS Y CABLEADO DE ACUERDO A DIAGRAMA UNIFILAR, CANALETAS ORGANIZADORAS DE CABLE, BORNERAS, AMARRES, MARCACION, INSUMOS VARIOS</t>
  </si>
  <si>
    <t>SUMINISTRO E INSTALACIÓN DE POSTE GALVANIZADO DE 6 MTS</t>
  </si>
  <si>
    <t>SUMINISTRO E INSTALACIÓN DE POSTE GALVANIZADO DE 9 MTS</t>
  </si>
  <si>
    <t xml:space="preserve">SUMINISTRO E INSTALACION DE ALIMENTADOR EN CABLE DE ALUMINIO 2FX#2  + 1T#4  THHN-THWN S8000 . INCLUYE MARCACION Y ROTULADO </t>
  </si>
  <si>
    <t xml:space="preserve">SUMINISTRO E INSTALACION DE ALIMENTADOR EN CABLE DE ALUMINIO 2FX#4  + 1T#4  THHN-THWN S8000 . INCLUYE MARCACION Y ROTULADO </t>
  </si>
  <si>
    <t xml:space="preserve">SUMINISTRO E INSTALACION DE  CABLE DE COBRE ENCAUCHETADO 3X14 THHN-THWN . INCLUYE MARCACION Y ROTULADO </t>
  </si>
  <si>
    <t>SUMINISTRO E INSTALACION DE CONECTOR DE DERIVACION EN GEL PARA CONEXIÓN DE LUMINARIAS</t>
  </si>
  <si>
    <t>SUMINISTRO E INSTALACION DE PUESTA A TIERRA DE POSTE METÁLICO. INCLUYE CABLEADO, CONECTOR Y AACESORIOS</t>
  </si>
  <si>
    <t>SUMINISTRO Y TENDIDO DE CANALIZACION EN TUBERIA PVC 1-1-1/2". INCLUYE EXCAVACIÓN, BASE EN ARENA, RELLENO CON TIERRA DE LA EXCAVACIÓN COMPACTADA, BANDA PLÁSTICA DE ADVERTENCIA Y PELIGRO Y RETIRO DE MATERIAL SOBRANTE DE LA EXCAVACIÓN</t>
  </si>
  <si>
    <t>SUMINISTRO E INSTALACION DE TUBERIA PVC SUBTERRÁNEA DE 3/4" PARA DERIVACION DE REGISTRO A LUMINARIA</t>
  </si>
  <si>
    <t>SUMINISTRO E INSTALACION DE CAJA DE REGISTRO PARA ALUMBRADO 40X40CM</t>
  </si>
  <si>
    <t>SUMINISTRO E INSTALACION DE  CAJA DE PASO PLÁSTICA IP66 250 X 2507 X 116 PARA CONEXIÓN DE REFLECTORES. INCUYE ACCESORIOS DE FIJACIÓN.</t>
  </si>
  <si>
    <t>SUMINISTRO E INSTALACION DE  SOPORTES PARA MONTAJE DE REFLECTORES. INCLUYE AACESORIOS DE FIJACIÓN.</t>
  </si>
  <si>
    <t>MEDIA TENSION Y SUBESTACION</t>
  </si>
  <si>
    <t/>
  </si>
  <si>
    <t>ADECUACION DE PUNTO DE CONEXIÓN Y ARMADO ESTRUCTURA TIPO HORIZONTAL TRIFASICO ALINEACIÓN 13.2KV EN TENSIÓN</t>
  </si>
  <si>
    <t>SUMINISTRO E INSTALACIÓN DE MONTAJE DE EQUIPO DE MEDIDA INDIRECTA EXTERIOR EN M.T. TRES ELEMENTOS ICE-38 EN TENSIÓN</t>
  </si>
  <si>
    <t xml:space="preserve">SUMINISTRO E INSTALACIÓN DE TRANSICIÓN AÉREA-SUBTERRÁNEA PARA DERIVACIÓN DE ALIMENTADOR 13.2KV </t>
  </si>
  <si>
    <t>SUMINISTRO Y TENDIDO DE CANALIZACION EN TUBERIA IMC 2X4" EN POSTE. INCLUYE ELEMENTOS DE FIJACIÓN</t>
  </si>
  <si>
    <t>SUMINISTRO E INSTALACION DE CAJA DE INSPECCION NORMA AFINIA SB-300 PARA CANALIZACIÓN DE MEDIA TENSIÓN</t>
  </si>
  <si>
    <t>SUMINISTRO, INSTALACIÓN Y MONTAJE DE TRANSFORMADOR TRIFASICO TIPO PEDESTAL RADIAL 630KVA 13200/214-120V. INCLUYE CODOS PREMOLDEADOS Y DPS</t>
  </si>
  <si>
    <t>SUMINISTRO Y TENDIDO DE CANALIZACION EN TUBERIA PVC 8X4". INCLUYE EXCAVACIÓN, BASE EN ARENA, RELLENO CON TIERRA DE LA EXCAVACIÓN COMPACTADA, BANDA PLÁSTICA DE ADVERTENCIA Y PELIGRO Y RETIRO DE MATERIAL SOBRANTE DE LA EXCAVACIÓN</t>
  </si>
  <si>
    <t>SUMINISTRO E INSTALACION DE TABLERO PRINCIPAL AUTOSOPORTADO TIPO EXTERIOR, FABRICADO EN LAMINA COLD ROLLED CALIBRE 16. BARRAJE EN CU 208V/2000A 3F5H. ACABADO EN PINTURA ELECTROSTATICA. PUERTA Y FRENTE MUERTO INDEPENDIENTES. CERRADURA PARA TRABAJO PESADO CON LLAVE.  DEBE CONTEMPLAR ESPACIO PARA 2 RESERVAS PARA EXPANSION. ALOJA E INCLUYE EQUIPOS Y CABLEADO DE ACUERDO A DIAGRAMA UNIFILAR, CANALETAS ORGANIZADORAS DE CABLE, BORNERAS, AMARRES, MARCACION, INSUMOS VARIOS.INCLUYE BASE Y OBRA CIVIL</t>
  </si>
  <si>
    <t xml:space="preserve">SUMINISTRO E INSTALACION DE ACOMETIDA EN CABLE DE ALUMINIO  S8000 8(3FX500  + 1NX500 KCMIL THHN-THWN) + 1T350. INCLUYE MARCACION Y ROTULADO </t>
  </si>
  <si>
    <t>SUMINISTRO, INSTALACIÓN Y PUESTA EN FUNCIONAMIENTO DE: PLANTA ELECTRICA TRIFASICA CON CABINA INSONORIZADA APTA PARA USO EXTERIOR 630 KVA STANDBY 220/127V, INCLUYE SISTEMA DE ESCAPE, CARGADOR DE BATERIAS, PLACA DE CONCRETO CONSTRUIDA EN SITIO, PARA  MONTAJE DEL EQUIPO. EL EQUIPO DEBE ESTAR CERTIFICADO POR RETIE Y DEBERA SUPLIR LA POTENCIA SOLICITADA A LA ALTURA DEL SITIO EN QUE SE INSTALA. ASI MISMO DEBE INCLUIR EL TRANSPORTE AL SITIO DE LA OBRA.</t>
  </si>
  <si>
    <t>10.1.01</t>
  </si>
  <si>
    <t>10.1.02</t>
  </si>
  <si>
    <t>10.1.03</t>
  </si>
  <si>
    <t>10.1.04</t>
  </si>
  <si>
    <t>10.1.05</t>
  </si>
  <si>
    <t>10.1.06</t>
  </si>
  <si>
    <t>10.1.07</t>
  </si>
  <si>
    <t>10.1.08</t>
  </si>
  <si>
    <t>10.1.09</t>
  </si>
  <si>
    <t>10.1.10</t>
  </si>
  <si>
    <t>10.1.11</t>
  </si>
  <si>
    <t>10.1.12</t>
  </si>
  <si>
    <t>10.1.13</t>
  </si>
  <si>
    <t>10.1.14</t>
  </si>
  <si>
    <t>10.1.15</t>
  </si>
  <si>
    <t>10.1.16</t>
  </si>
  <si>
    <t>10.1.17</t>
  </si>
  <si>
    <t>10.1.18</t>
  </si>
  <si>
    <t>10.1.19</t>
  </si>
  <si>
    <t>10.1.20</t>
  </si>
  <si>
    <t>10.1.21</t>
  </si>
  <si>
    <t>10.2.01</t>
  </si>
  <si>
    <t>10.2.02</t>
  </si>
  <si>
    <t>10.2.03</t>
  </si>
  <si>
    <t>10.2.04</t>
  </si>
  <si>
    <t>10.2.05</t>
  </si>
  <si>
    <t>10.2.06</t>
  </si>
  <si>
    <t>10.2.07</t>
  </si>
  <si>
    <t>10.2.08</t>
  </si>
  <si>
    <t>10.2.09</t>
  </si>
  <si>
    <t>10.2.10</t>
  </si>
  <si>
    <t>10.2.11</t>
  </si>
  <si>
    <t>10.2.12</t>
  </si>
  <si>
    <t>10.2.13</t>
  </si>
  <si>
    <t>10.2.14</t>
  </si>
  <si>
    <t>10.2.15</t>
  </si>
  <si>
    <t>10.2.16</t>
  </si>
  <si>
    <t>10.2.17</t>
  </si>
  <si>
    <t>10.2.18</t>
  </si>
  <si>
    <t>10.2.19</t>
  </si>
  <si>
    <t>10.2.20</t>
  </si>
  <si>
    <t>10.2.21</t>
  </si>
  <si>
    <t>10.2.22</t>
  </si>
  <si>
    <t>10.2.23</t>
  </si>
  <si>
    <t>10.2.24</t>
  </si>
  <si>
    <t>10.2.25</t>
  </si>
  <si>
    <t>10.2.26</t>
  </si>
  <si>
    <t>10.3.01</t>
  </si>
  <si>
    <t>10.3.02</t>
  </si>
  <si>
    <t>10.3.03</t>
  </si>
  <si>
    <t>10.3.04</t>
  </si>
  <si>
    <t>10.3.05</t>
  </si>
  <si>
    <t>10.3.06</t>
  </si>
  <si>
    <t>10.3.07</t>
  </si>
  <si>
    <t>10.4.01</t>
  </si>
  <si>
    <t>10.4.02</t>
  </si>
  <si>
    <t>10.4.03</t>
  </si>
  <si>
    <t>10.4.04</t>
  </si>
  <si>
    <t>10.4.05</t>
  </si>
  <si>
    <t>10.4.06</t>
  </si>
  <si>
    <t>10.4.07</t>
  </si>
  <si>
    <t>10.4.08</t>
  </si>
  <si>
    <t>10.4.09</t>
  </si>
  <si>
    <t>10.4.10</t>
  </si>
  <si>
    <t>PGIO</t>
  </si>
  <si>
    <t>SUMINISTRO E INSTALACION DE LUMINARIA EPSILON LED 40W/4000K</t>
  </si>
  <si>
    <t>SUMINISTRO E INSTALACION DE REFLECTOR LED JETA 150W/5000K</t>
  </si>
  <si>
    <t>SUMINISTRO E INSTALACION DE LUMINARIA LED STREET ZD229 60W/4000K</t>
  </si>
  <si>
    <t>SUMINISTRO E INSTALACION DE LUMINARIA POSTE CENIT LED 57W/5000K</t>
  </si>
  <si>
    <t>SUMINISTRO E INSTALACIÓN DE ACOMETIDA PLANTA ELÉCTRICA 625 KVA</t>
  </si>
  <si>
    <t>SUMINISTRO E INSTALACIÓN DE SALIDA ILUMINACION EN TUBERIA CONDUIT EMT 3/4", ACCESORIOS, ELEMENTOS DE FIJACIÓN Y CABLE DE COBRE Nº 12 THHN/THWN-2 600V LSZH</t>
  </si>
  <si>
    <t>EXCAVACION DE REDES SANITARIAS</t>
  </si>
  <si>
    <t>RELLENOS DE REDES SANITARIAS</t>
  </si>
  <si>
    <t>PUNTO SANITARIO DE 2" - SIFON DE PISO</t>
  </si>
  <si>
    <t>PUNTO SANITARIO DE 2" - PARED</t>
  </si>
  <si>
    <t>PUNTO SANITARIO DE 4"</t>
  </si>
  <si>
    <t>SUMINISTRO E INSTALACION TUBERIA PVC SANITARIA DE 2"</t>
  </si>
  <si>
    <t>SUMINISTRO E INSTALACION TUBERIA PVC SANITARIA DE 3"</t>
  </si>
  <si>
    <t>SUMINISTRO E INSTALACION  TUBERIA PVC SANITARIA DE 4"</t>
  </si>
  <si>
    <t>SUMINISTRO E INSTALACION  TUBERIA DE VENTILACION DE 2" PVCS INCLY ACC</t>
  </si>
  <si>
    <t>SUMINISTRO E INSTALACION  TUBERIA DE VENTILACION DE 3" PVCS INCLY ACC</t>
  </si>
  <si>
    <t>SUMINISTRO E INSTALACION  YEE Y/O ACCESORIO PVC-S DE 2"</t>
  </si>
  <si>
    <t>SUMINISTRO E INSTALACION  YEE Y/O ACCESORIO PVC-S DE 3"</t>
  </si>
  <si>
    <t>SUMINISTRO E INSTALACION YEE Y/O ACCESORIO PVC-S DE 4"</t>
  </si>
  <si>
    <t>SUMINISTRO E INSTALACION  SOPORTERIA TUBERIA SANITARIA</t>
  </si>
  <si>
    <t>CAJAS DE REGISTRO</t>
  </si>
  <si>
    <t>TRAMPA DE GRASAS</t>
  </si>
  <si>
    <t>POZO DE INSPECCION ALCANTARILLADO</t>
  </si>
  <si>
    <t>EXCAVACION DE REDES HIDRAULICAS</t>
  </si>
  <si>
    <t>RELLENOS DE REDES HIDRAULICAS</t>
  </si>
  <si>
    <t>PUNTO HIDRAULICO DE 1/2"</t>
  </si>
  <si>
    <t>PUNTO HIDRAULICO DE 3/4"</t>
  </si>
  <si>
    <t>PUNTO HIDRAULICO DE 1-1/2"</t>
  </si>
  <si>
    <t>SUMINISTRO E INSTALACION TUBERIA PRESION  RDE 11 DE 3/4"</t>
  </si>
  <si>
    <t>SUMINISTRO E INSTALACION TUBERIA PRESION  RDE 21 DE 1"</t>
  </si>
  <si>
    <t>SUMINISTRO E INSTALACION TUBERIA PRESION  RDE 21 DE 1-1/4"</t>
  </si>
  <si>
    <t>SUMINISTRO E INSTALACION TUBERIA PRESION  RDE 21 DE 1-1/2"</t>
  </si>
  <si>
    <t>SUMINISTRO E INSTALACION TUBERIA PRESION  RDE 21 DE 2"</t>
  </si>
  <si>
    <t>SUMINISTRO E INSTALACION TUBERIA PRESION  RDE 21 DE 3"</t>
  </si>
  <si>
    <t>SUMINISTRO E INSTALACION TUBERIA PRESION  RDE 21 DE 4"</t>
  </si>
  <si>
    <t>SUMINISTRO E INSTALACION ACCESORIOS PVC-P DE 3/4"</t>
  </si>
  <si>
    <t>SUMINISTRO E INSTALACION ACCESORIOS PVC-P DE 1"</t>
  </si>
  <si>
    <t>SUMINISTRO E INSTALACION ACCESORIOS PVC-P DE DE 1-1/4"</t>
  </si>
  <si>
    <t>SUMINISTRO E INSTALACION ACCESORIOS PVC-P DE DE 1-1/2"</t>
  </si>
  <si>
    <t>SUMINISTRO E INSTALACION ACCESORIOS PVC-P DE DE 2"</t>
  </si>
  <si>
    <t>SUMINISTRO E INSTALACION ACCESORIOS PVC-P DE DE 3"</t>
  </si>
  <si>
    <t>SUMINISTRO E INSTALACION ACCESORIOS PVC-P DE DE 4"</t>
  </si>
  <si>
    <t>SUMINISTRO E INSTALACION VALVULA DE CIERRE 3/4" INCLUYE TAPA</t>
  </si>
  <si>
    <t>SUMINISTRO E INSTALACION VALVULA DE CIERRE 1-1/4" INCLUYE TAPA</t>
  </si>
  <si>
    <t>SUMINISTRO E INSTALACION SOPORTERIA TUBERIA PRESION</t>
  </si>
  <si>
    <t>SUMINISTRO E INSTALACION TANQUE HIDROACUMULADOR INCLUYE ACCESORIOS</t>
  </si>
  <si>
    <t>SUMINISTRO E INSTALACION SISTEMA DE BOMBEO AGUA POTABLE</t>
  </si>
  <si>
    <t>SUMINISTRO E INSTALACION  TANQUE DE ALMACENAMIENTO / CASETA</t>
  </si>
  <si>
    <t>SUMINISTRO E INSTALACION ACOMETIDA DOMICILIARIA ACUEDUCTO</t>
  </si>
  <si>
    <t>10.3.08</t>
  </si>
  <si>
    <t>10.3.09</t>
  </si>
  <si>
    <t>10.3.10</t>
  </si>
  <si>
    <t>10.3.11</t>
  </si>
  <si>
    <t>10.3.12</t>
  </si>
  <si>
    <t>10.3.13</t>
  </si>
  <si>
    <t>10.3.14</t>
  </si>
  <si>
    <t>10.3.15</t>
  </si>
  <si>
    <t>SUMINISTRO E INSTALACION SANITARIO TIPO INSTITUCIONAL COLOR BLANCO ENTRADA SUPERIOR INCLUYE FLUXOMETRO</t>
  </si>
  <si>
    <t>SUMINISTRO E INSTALACION LAVAMANOS CON BASE PEDESTAL BLANCO, INCLUYE DESAGUES Y CONEXCIONES</t>
  </si>
  <si>
    <t>SUMINISTRO E INSTALACION DE GRIFERIA PARA LAVAPLATOS  PROFESIONAL PICO FLEXIBLE DE 360°, MONOCONTROL, INCLUYE ACCESORIOS DE CONEXIÓN</t>
  </si>
  <si>
    <t>SUMINISTRO E INSTALACION GRIFERIA DE DUCHA ANTIVANDALICA INCLUYE VALVULA PUSH Y ACCESORIOS</t>
  </si>
  <si>
    <t xml:space="preserve">SUMINISTRO E INSTALACION LLAVE COMUN PESADA TIPO MONOCONTROL PARA POCETA DE ASEO </t>
  </si>
  <si>
    <t>SUMINISTRO E INSTALACION ESPEJO CRISTAL FLOTANTE</t>
  </si>
  <si>
    <t>SUMINISTRO E INSTALACION MUEBLE PARA BAÑOS EN MARMOL SAN GABRIEL, INCLUYE TODO LO NECESARIO PARA SU CORRECTA INSTALACIÓN</t>
  </si>
  <si>
    <t>SUMINISTRO E INSTALACION LAVAPLATOS EN ACERO INOXIDABLE</t>
  </si>
  <si>
    <t>SUMINISTRO E INSTALACION LAVAPLATOS EN ACERO INOXIDABLE DOBLE TANQUE</t>
  </si>
  <si>
    <t>SUMINISTRO E INSTALACION ORINAL MEDIANO DE COLGAR INCLUYE FLUXÓMETRO ORINAL PALANCA</t>
  </si>
  <si>
    <t>SUMINISTRO E INSTALACION DISPENSADOR DE PAPEL EN ACERO INOXIDABLE 40M</t>
  </si>
  <si>
    <t>SUMINISTRO E INSTALACION DISPENSADOR DE JABÓN LPIQUIDO EN ACERO INOXIDABLE</t>
  </si>
  <si>
    <t>SUMINISTRO E INSTALACION BARRAS DE APOYO PARA PERSONAS CON MOVILIDAD REDUCIDA</t>
  </si>
  <si>
    <t>SUMINISTRO E INSTALACION SECADOR ELÉCTRICO CON SENSOR PARA MANOS, EN ACERO INOXIDABLE</t>
  </si>
  <si>
    <t>SUMINISTRO E INSTALACION JUEGO DE INCRUSTACIONES</t>
  </si>
  <si>
    <t>EXCAVACION DE REDES DE DRENAJES</t>
  </si>
  <si>
    <t>RELLENOS DE REDES DE DRENAJES</t>
  </si>
  <si>
    <t>SUMINISTRO E INSTALACION TUBERIA PVC SANITARIA DE 4"</t>
  </si>
  <si>
    <t>SUMINISTRO E INSTALACION REJILLA TRAGANTE AGUAS LLUVIAS 6X4" ALUMINIO</t>
  </si>
  <si>
    <t>SUMINISTRO E INSTALACION SOPORTERIA TUBERIA SANITARIA</t>
  </si>
  <si>
    <t>SUMINISTRO E INSTALACION SQUATER </t>
  </si>
  <si>
    <t>SUMINISTRO E INSTALACION AJUSTABLE BENCH </t>
  </si>
  <si>
    <t>SUMINISTRO E INSTALACION COMPRESSOR </t>
  </si>
  <si>
    <t>SUMINISTRO E INSTALACION LEG EXTENSION </t>
  </si>
  <si>
    <t>SUMINISTRO E INSTALACION LEG CURL </t>
  </si>
  <si>
    <t>SUMINISTRO E INSTALACION VERSACLIMBER </t>
  </si>
  <si>
    <t>SUMINISTRO E INSTALACION AIR SKY </t>
  </si>
  <si>
    <t>SUMINISTRO E INSTALACION TRINEOS </t>
  </si>
  <si>
    <t>SUMINISTRO E INSTALACION BARRAS </t>
  </si>
  <si>
    <t>SUMINISTRO E INSTALACION BARRAS HEXAGONALES </t>
  </si>
  <si>
    <t>SUMINISTRO E INSTALACION DE RACK MANCUERNAS (INCLUYEN PAR DE MANCUERNAS DE 5, 10, 15, 20, 25, 30, 35, 40 Y 45KG)</t>
  </si>
  <si>
    <t>SUMINISTRO E INSTALACION DE RACK PESA RUSA (INCLUYE PAR DE PESAS RUSAS DE 8, 12, 16, 20, 24 Y 28KG)</t>
  </si>
  <si>
    <t>SUMINISTRO E INSTALACION DE RACK DE BALONES (INCLUYE BALONES MEDICINALES DE 5, 10, 14 Y 20KG)</t>
  </si>
  <si>
    <t>SUMINISTRO E INSTALACION DE RACK ROLLERS, INCLUYEN ROLLERS </t>
  </si>
  <si>
    <t>SUMINISTRO E INSTALACION JUEGO DE CAJONES (5 UND)</t>
  </si>
  <si>
    <t>SUMINISTRO E INSTALACION PISO ENCAUCHETADO </t>
  </si>
  <si>
    <t>SUMINISTRO E INSTALACION SINTETICO </t>
  </si>
  <si>
    <t>SUMINISTRO E INSTALACION FORCE DECKS </t>
  </si>
  <si>
    <t>SUMINISTRO E INSTALACION FORCE FRAME </t>
  </si>
  <si>
    <t>SUMINISTRO E INSTALACION NORDBOARD </t>
  </si>
  <si>
    <t>SUMINISTRO E INSTALACION DYNAMO </t>
  </si>
  <si>
    <t>SUMINISTRO E INSTALACION SMART SPEED STARTER </t>
  </si>
  <si>
    <t>SUMINISTRO E INSTALACION DE ESCRITORIO OPERATIVO LINEAL DE 1.50X0.55M</t>
  </si>
  <si>
    <t>SUMINISTRO E INSTALACION DE ESCRITORIO OPERATIVO EN L</t>
  </si>
  <si>
    <t>SUMINISTRO E INSTALACION DE ESCRITORIO EJECUTIVO DE FRENTE 2,0 M X FONDO 1,80 M X ANCHO 0,70 -0,80 M  X  ALTO 0,70 - 0,75 M</t>
  </si>
  <si>
    <t>SUMINISTRO E INSTALACION DE SILLA EJECUTIVA</t>
  </si>
  <si>
    <t>SUMINISTRO E INSTALACION DE SILLA INTERLOCUTORA</t>
  </si>
  <si>
    <t>SUMINISTRO E INSTALACION DE MUEBLE PARA CAFETIN FRENTE 2,50 M * FONDO 0,60M * ALTO 2,40M, NO INCLUYE POZUELO Y GRIFERIA</t>
  </si>
  <si>
    <t xml:space="preserve">SUMINISTRO E INSTALACION DE MESA REDONDA, DIAMETRO 0,80 CM EN TROPIKOR DE 36MM BORDE EN CANTO RIGIDO DE 2MM </t>
  </si>
  <si>
    <t>SUMINISTRO E INSTALACION DE SILLA DE CAFETERIA</t>
  </si>
  <si>
    <t>SUMINISTRO E INSTALACION DE MESA PARA CAMERINOS FRENTE 2,54 X FONDO 0,60 X ALTO 0,73 ELABORADA EN TROPIKOR DE 36MM, BORDE EN CANTO RIGIDO 2MM * 1 SUPERFICIE DE FRENTE 2,54 M X FONDO 0,60M</t>
  </si>
  <si>
    <t>SUMINISTRO E INSTALACION DE SILLA SALA DE JUNTAS</t>
  </si>
  <si>
    <t>SUMINISTRO E INSTALACION DE SILLA TIPO AUDITORIO TIPO TEATRO ESPALDAR</t>
  </si>
  <si>
    <t>SUMINISTRO E INSTALACION DE MESA INTELIGENTE PARA SALA DE JUNTAS  FRENTE 4,80 * FONDO 1,20 * ALTO 0,73, FABRICADO EN TROPIKOR DE 36MM BORDE EN CANTO RIGIDO 2MM, CON SISTEMA DE CONECTIVIDAD.</t>
  </si>
  <si>
    <t>SUMINISTRO E INSTALACION DE MUEBLE EN L PARA TOALLAS FRENTE 1,80 X FRENTE 1,3 FONDO 0,60 X ALTO 2,40 ELABORADO:
*EN TROPIKOR DE 15MM, BORDE EN CANTO RIGIDO 2MM</t>
  </si>
  <si>
    <t xml:space="preserve">SUMINISTRO E INSTALACION DE SUPERFICIE PARA TOALLAS FRENTE 2,10 X FONDO 0,40 X ALTO 0,90 </t>
  </si>
  <si>
    <t>SUMINISTRO E INSTALACION DE LOCKER PARA CAMERINOS FRENTE 2,40 X FONDO 0,40 X ALTO 2,10 ELABORADO EN TROPIKOR.</t>
  </si>
  <si>
    <t>SUMINISTRO E INSTALACION DE BARRA PARA CAFETERIA FRENTE 2,40 M * FONDO 0,60 M * ALTO 1,0M, FABRICADA EN GRANIRO CON REENGRUESE DE 4CM.</t>
  </si>
  <si>
    <t xml:space="preserve">SUMINISTRO E INSTALACION DE BUTACO PARA BARRA DE CAFETERIA. METALICOS CON ACABADO EN PINTURA ELECTROESTATICA </t>
  </si>
  <si>
    <t>SUMINISTRO E INSTALACION DE MUEBLE DESPENSA EN L FRENTE 3,20 X FRENTE 2,30 FONDO 0,60 X ALTO 2,40 ELABORADO EN TROPIKOR, BORDE EN CATO RIGIDO DE2MM</t>
  </si>
  <si>
    <t>SUMINISTRO E INSTALACION DE VESTIER FRENTE 1,70 X FONDO 0,60 X ALTO 2,40 ELABORADO:
*EN TROPIKOR DE 15MM, BORDE EN CANTO RIGIDO 2MM</t>
  </si>
  <si>
    <t>SUMINISTRO E INSTALACION DE MUEBLE PARA ROPAS FRENTE 3,70 M * FONDO 0,60 * ALTO 2,40. FABRICADO EN TROPIKOR DE BORDE EN CANTO RIGIDO 2MM</t>
  </si>
  <si>
    <t>SUMINISTRO E INSTALACION DE MUEBLE PARA ROPAS FRENTE 2,70 M * FONDO 0,60 * ALTO 2,40. FABRICADO EN TROPIKOR DE BORDE EN CANTO RIGIDO 2MM</t>
  </si>
  <si>
    <t>SUMINISTRO E INSTALACION DE MUEBLE PARA ALMACEN DETERGENTES  FRENTE 1,20 M * FONDO 0,60 * ALTO 2,40. FABRICADO EN TROPIKOR BORDE EN CANTO RIGIDO 2MM</t>
  </si>
  <si>
    <t>SUMINISTRO E INSTALACION DE MUEBLE PARA ALMACEN MEDICO FRENTE 4,0 M * FONDO 0,40 M * ALTO 2,00 M : FABRICADO EN LAMINA COL ROLD CALIBRE 20, REFUERZO EN CALIBRE 18 ANGULO EN CALIBRE 16, CON ACABADO EN PINTURA ELECTROSTÁTICA</t>
  </si>
  <si>
    <t>SUMINISTRO E INSTALACION DE SUPERFICIE DE TRABAJO: DE FRENTE 4,35 - 4,40 M  X ANCHO 0,55 -0,60 M  X  ALTO 0,70 - 0,75 M</t>
  </si>
  <si>
    <t>SUMINISTRO E INSTALACION LAVADORA Y SECADORA DE CARGA FRONTAL</t>
  </si>
  <si>
    <t>SUMINISTRO E INSTALACION TINA HIDROMASAJES</t>
  </si>
  <si>
    <t>DICTAMEN RETIE INSTALACIONES INTERNAS Y EXTERIORES</t>
  </si>
  <si>
    <t>DICTAMEN RETILAP INSTALACIONES ILUMINACIÓN INTERNAS Y EXTERNAS</t>
  </si>
  <si>
    <t>TRÁMITE Y LEGALIZACIÓN OPERADOR DE RED AFINIA</t>
  </si>
  <si>
    <t>OBRAS PRELIMINARES</t>
  </si>
  <si>
    <t xml:space="preserve">LOCALIZACIÓN Y REPLANTEO				</t>
  </si>
  <si>
    <t xml:space="preserve">CERRAMIENTO PROVISIONAL EN LONA VERDE </t>
  </si>
  <si>
    <t>NIVELACIÓN DE TERRENO CON MATERIAL TIPO TERRAPLEN</t>
  </si>
  <si>
    <t>RELLENO CON MATERIAL DE PIEDRA RAJÓN</t>
  </si>
  <si>
    <t>EXCAVACIÓN EN MATERIAL COMÚN DE LA EXPLANEACIÓN</t>
  </si>
  <si>
    <t>CARGUE Y RETIRO DE MATERIAL SOBRANTE, CON ACARREO LIBRE INCLUYE RETIRO A 10KM</t>
  </si>
  <si>
    <t>CIMENTACIONES</t>
  </si>
  <si>
    <t>CONFORMACIÓN DEL TERRENO</t>
  </si>
  <si>
    <t>EXCAVACIÓN MANUAL (INC. RETIRO DE SOBRANTES)</t>
  </si>
  <si>
    <t>RELLENO DE MATERIAL, CON MATERIAL SELECCIONADO COMPACTADO AL 95% DEL PROCTOR</t>
  </si>
  <si>
    <t>CONCRETO DE LIMPIEZA DE 1500 PSI  E= 0,05 M</t>
  </si>
  <si>
    <t>ZAPATAS EN CONCRETO DE 210 KG/CM² (3.000 PSI)</t>
  </si>
  <si>
    <t>VIGAS DE CIMENTACIÓN EN CONCRETO 210 KG/CM² (3.000 PSI)</t>
  </si>
  <si>
    <t>ACERO DE REFUERZO 4.200 KG/CM² (60.000 PSI) PARA CIMENTACIÓN</t>
  </si>
  <si>
    <t>PILOTE DE CONCRETO PREFABRICADO DE 21 MPA, DE DIMENSIONES 0.4 X 0.4 CM, INCLUYE HINCADO Y ACERO DE REFUERZO</t>
  </si>
  <si>
    <t>CONCRETO CICLOPEO</t>
  </si>
  <si>
    <t>ESTRUCTURAS EN CONCRETO</t>
  </si>
  <si>
    <t>COLUMNAS Y PEDESTALES EN CONCRETO DE 350 KG/CM² (5.000 PSI)</t>
  </si>
  <si>
    <t xml:space="preserve">VIGAS AÉREAS EN CONCRETO DE 210 KG/CM² (3.000 PSI) SEGUNDO PISO 		</t>
  </si>
  <si>
    <t>CONCRETO RESISTENCIA 21MPA PARA LOSA ALIGERADA DE ENTREPISO; RELACION 0,38M3/M2, INCLUYE FORMALETA Y CASETON (NIVEL 2)</t>
  </si>
  <si>
    <t xml:space="preserve">ESCALERA EN CONCRETO DE 210 KG/CM² (3.000 PSI) PRIMER NIVEL </t>
  </si>
  <si>
    <t>CONCRETO RESISTENCIA 21MPA PARA FOZO DE ASENSOR, INCLUYE FORMALETA (NIVEL 1)</t>
  </si>
  <si>
    <t>ACERO DE REFUERZO 4.200 KG/CM² (60.000 PSI) (COLUMNAS, VIGAS, NERVIOS, LOSA, ESCALERAS Y FOSO ASCENSOR, DEL PRIMER NIVEL)</t>
  </si>
  <si>
    <t xml:space="preserve">VIGAS AÉREAS EN CONCRETO DE 210 KG/CM² (3.000 PSI) TERCER PISO </t>
  </si>
  <si>
    <t>CONCRETO RESISTENCIA 21MPA PARA LOSA ALIGERADA DE ENTREPISO; RELACION 0,16M3/M2, INCLUYE FORMALETA Y CASETON (NIVEL 2)</t>
  </si>
  <si>
    <t>CONCRETO RESISTENCIA 21MPA PARA FOZO DE ASENSOR, INCLUYE FORMALETA (NIVEL 2)</t>
  </si>
  <si>
    <t>ACERO DE REFUERZO 4.200 KG/CM² (60.000 PSI) (VIGAS, NERVIOS, LOSAS, ESCALERAS Y FOSO ASCENSOR DEL SEGUNDO NIVEL)</t>
  </si>
  <si>
    <t xml:space="preserve">VIGAS AÉREAS EN CONCRETO DE 210 KG/CM² (3.000 PSI) CUARTO PISO </t>
  </si>
  <si>
    <t>CONCRETO RESISTENCIA 21MPA PARA LOSA ALIGERADA DE ENTREPISO; RELACION 0,16M3/M2, INCLUYE FORMALETA Y CASETON (NIVEL 3)</t>
  </si>
  <si>
    <t>CONCRETO RESISTENCIA 21MPA PARA FOZO DE ASENSOR, INCLUYE FORMALETA (NIVEL 3)</t>
  </si>
  <si>
    <t>ACERO DE REFUERZO 4.200 KG/CM² (60.000 PSI) (VIAS, NERVIOS Y LOSA DEL TERCER NIVEL)</t>
  </si>
  <si>
    <t>CONCRETO RESISTENCIA 21MPA PARA LOSA SOPORTE VIGACANAL, INCLUYE FORMALETA</t>
  </si>
  <si>
    <t xml:space="preserve">LEVANTES Y PAÑETES </t>
  </si>
  <si>
    <t xml:space="preserve">PAÑETE EN MORTERO CORRUGADO PARA ADHERENCIA </t>
  </si>
  <si>
    <t>PAÑETE  PARA ACABO DE CONCRETO  A LA VISTA</t>
  </si>
  <si>
    <t>PAÑETE EN MORTERO  LISO FILOS Y DILATACIONES</t>
  </si>
  <si>
    <t xml:space="preserve">LEVANTE EN BLOQUE  CEMENTO  DE 12 X20 X40 CM CON PEGA EN MORTERO 1:4 </t>
  </si>
  <si>
    <t>DINTEL DE 0,12X0,20M, INCLUYE FORMALETA Y ACERO DE REFUERZO</t>
  </si>
  <si>
    <t>COLUMNETA DE 0,12M X 0,20M CON ACERO 2#4 E#3@0.15M FY:4200 KG/CM2 CONCRETO DE 21 MPA</t>
  </si>
  <si>
    <t>VIVA DE AMARRE 0,12M X 0,20 CON ACERO 2#4 E#3@0.15M FY:4200 KG/CM2 CONCRETO DE 21 MPA</t>
  </si>
  <si>
    <t>PISOS Y ENCHAPES</t>
  </si>
  <si>
    <t>PLACA CONTRAPISO PARA CIRCULACION   CONCRETO 210 KG/CM² (3.000 PSI), INCLUYE MALLA ELECTROSOLDADA</t>
  </si>
  <si>
    <t>MESON EN CONCRETO DE 3000 PSI, ESPESOR:0.10 MTS,PROFUNDIDAD:0.55M, H FALDON :0.30M, SALPICADERO DE 0.30M. SEGÚN DISEÑO. INCLUYE: REF.3/8" @ 0.15 MTS Y ACABADO EN GRANITO SAN GABRIEL.</t>
  </si>
  <si>
    <t>CIELO RASO EN DRY WALL</t>
  </si>
  <si>
    <t>PLANTILLA DE NIVELACION EN MORTERO 1:4 Y ESPESOR DE 0,05M</t>
  </si>
  <si>
    <t xml:space="preserve">SUMINISTRO E INSTALACION DE ENCHAPE PARA PARED PARA BAÑOS </t>
  </si>
  <si>
    <t>ACABADO PARA PISO EN CERAMICA ANTIDESLIZANTE, INCLUYE BOQUILLA Y TODO LO NECESARIO PARA SU CORRECTA INSTALACION</t>
  </si>
  <si>
    <t>ACABADO PARA PISO EN MARMOL TIPO DECK COLOR BRONCE DISEÑO EN FORMATO JUNTA PERDIDA O LARGO LIBRE E = 1 CM, INCLUYE BOQUILLA Y TODO LO NECESARIO PARA SU CORRECTA INSTALACION</t>
  </si>
  <si>
    <t>ACABADO EN PISO EN CONCRETO, ACABADO ALLANADO MECANICO (PULIDO) INCLUYE  TODO LO NECESARIO PARA SU CORRECTA INSTALACION</t>
  </si>
  <si>
    <t>ACABADO PARA PISO EN VINILO COLOR APARIENCIA MADERA, INCLUYE BOQUILLA Y TODO LO NECESARIO PARA SU CORRECTA INSTALACION</t>
  </si>
  <si>
    <t>ACABADO PARA PISO EN PORCELANATO COLOR BEIGE  REFERENCIA 60 X 60CM, INCLUYE BOQUILLA Y TODO LO NECESARIO PARA SU CORRECTA INSTALACION</t>
  </si>
  <si>
    <t xml:space="preserve">SISTEMA DE CIELO RASO EN ALUZINC, INTEGRADO POR CELDILLAS QUE FORMAN UNA RETÍCULA CUADRADA DE 15CM X 15CM </t>
  </si>
  <si>
    <t>PISO DECK MADERA, INCLUYE TODO LO NECESARIO PARA SU CORRECTA INSTALACION</t>
  </si>
  <si>
    <t>ACABADO PARA PISO EN VINILO COLOR GRIS, GRIS MEDIO, VERDE CLARO, AZUL, ROJO, INCLUYE PEGANTE Y CORDÓN DE SOLDADURA.</t>
  </si>
  <si>
    <t>GUARDA ESCOBAS EN VINILO H=012</t>
  </si>
  <si>
    <t>GUARDA ESCOBAS EN MORTERO 1:4, ACABADO ALLANADO</t>
  </si>
  <si>
    <t>GUARDA ESCOBAS EN PORCELANATO COLOR BEIGE H=12 CMS</t>
  </si>
  <si>
    <t>GUARDAESCOBAS EN CERÁMICA H=12 CMS</t>
  </si>
  <si>
    <t>DILATACIÓN EN Z PARA CIELORRASO</t>
  </si>
  <si>
    <t xml:space="preserve">SISTEMA DE ALARMAS CONTRA INCENDIO </t>
  </si>
  <si>
    <t>SALIDA PARA DETECTOR DE HUMO. (INCLUYETUBERIA EMT, CAJAS DE CONEXIÓN, ACCESORIOS, CABLEADO)</t>
  </si>
  <si>
    <t>SALIDA PARA SIRENA CON ESTROBO. (INCLUYETUBERIA EMT, CAJAS DE CONEXIÓN, ACCESORIOS, CABLEADO)</t>
  </si>
  <si>
    <t>SALIDA PARA ESTACION MANUAL DE ALARMA (INCLUYETUBERIA EMT", CAJAS DE CONEXIÓN, ACCESORIOS, CABLEADO)</t>
  </si>
  <si>
    <t>SALIDA PARA MODULO MONITOR EN RISER (INCLUYETUBERIA EMT", CAJAS DE CONEXIÓN, ACCESORIOS, CABLEADO)</t>
  </si>
  <si>
    <t>SALIDA PARA MODULO MONITOR (INCLUYETUBERIA EMT", CAJAS DE CONEXIÓN, ACCESORIOS, CABLEADO)</t>
  </si>
  <si>
    <t>SUMINISTRO Y MONTAJE DE DETECTOR DE HUMO FOTOELECTRICO INTELIGENTE</t>
  </si>
  <si>
    <t>SUMINISTRO Y MONTAJE DE DETECTOR DE HUMO TERMICO INTELIGENTE</t>
  </si>
  <si>
    <t>SUMINISTRO Y MONTAJE DE DETECTOR DE HUMO TIPO BEAM</t>
  </si>
  <si>
    <t>SUMINISTRO Y MONTAJE DE SIRENA CON ESTROBO</t>
  </si>
  <si>
    <t>SUMINISTRO Y MONTAJE ESTACION MANUAL DE ALARMA</t>
  </si>
  <si>
    <t>SUMINISTRO Y MONTAJE MODULO MONITOR DOBLE ENTRADA</t>
  </si>
  <si>
    <t>SUMINISTRO Y MONTAJE MODULO MONITOR DE UNA ENTRADA</t>
  </si>
  <si>
    <t>SALIDA PARA MODULO RELE (INCLUYETUBERIA EMT", CAJAS DE CONEXIÓN, ACCESORIOS, CABLEADO)</t>
  </si>
  <si>
    <t>SUMINISTRO Y MONTAJE MODULO RELE</t>
  </si>
  <si>
    <t>SUMINISTRO Y MONTAJE PANEL DE CONTROL FACP (125 DET - 125 MOD - 4 NAC)</t>
  </si>
  <si>
    <t>SISTEMA DE EXTINCION CONTRAINCENDIOS</t>
  </si>
  <si>
    <t>SUMINISTRO E INSTALACIÓN TUBERÍA DE ACERO CON COSTURA SCH10 Ø2-1/2" - ASTM A795 CON ACCESORIOS (CODOS, TEES, UNIONES, SOPORTES)</t>
  </si>
  <si>
    <t>SUMINISTRO E INSTALACIÓN TUBERÍA DE ACERO CON COSTURA SCH10 Ø4" - ASTM A795 CON ACCESORIOS (CODOS, TEES, UNIONES, SOPORTES)</t>
  </si>
  <si>
    <t>SUMINISTRO E INSTALACIÓN GABINETE TIPO I (PARA TOMA DE BOMBEROS) CON ACCESORIOS DE MONTAJE RCI</t>
  </si>
  <si>
    <t>SUMINISTRO E INSTALACIÓN VÁLVULA COMPUERTA UL/FM OS&amp;Y Ø4" CON ACCESORIOS DE MONTAJE RCI</t>
  </si>
  <si>
    <t>SUMINISTRO E INSTALACIÓN MT TUBO PINTADO  IMPORT SCH 10 4''</t>
  </si>
  <si>
    <t>SUMINISTRO E INSTALACIÓN MT TUBO PINTADO IMPORT SCH 10 3''</t>
  </si>
  <si>
    <t>SUMINISTRO E INSTALACIÓN MT TUBO PINTADO IMPORT SCH 10 2-1/2''</t>
  </si>
  <si>
    <t>SUMINISTRO E INSTALACIÓN MT TUBO PINTADO IMPORT SCH 10 2''</t>
  </si>
  <si>
    <t>SUMINISTRO E INSTALACIÓN MT TUBO PINTADO IMPORT SCH 10 1-1/2''</t>
  </si>
  <si>
    <t>SUMINISTRO E INSTALACIÓN MT TUBO PINTADO IMPORT SCH 10 1-1/4''</t>
  </si>
  <si>
    <t>SUMINISTRO E INSTALACIÓN MT TUBO PINTADO IMPORT SCH 40 1''</t>
  </si>
  <si>
    <t>SUMINISTRO E INSTALACIÓN SOPORTE SISMO R LONGITUDINAL 2 PZAS  4"</t>
  </si>
  <si>
    <t>SUMINISTRO E INSTALACIÓN SOPORTE SISMO R LATERAL 2 PZAS  4"</t>
  </si>
  <si>
    <t>SUMINISTRO E INSTALACIÓN SOPORTE SISMO R LONGITUDINAL 2 PZAS 3"</t>
  </si>
  <si>
    <t>SUMINISTRO E INSTALACIÓN SOPORTE SISMO R LATERAL 2 PZAS  3"</t>
  </si>
  <si>
    <t>SUMINISTRO E INSTALACIÓN SOPORTE SISMO R LONGITUDINAL 2 PZAS  2-1/2"</t>
  </si>
  <si>
    <t>SUMINISTRO E INSTALACIÓN SOPORTE SISMO R LATERAL 2 PZAS 2-1/2"</t>
  </si>
  <si>
    <t>SUMINISTRO E INSTALACIÓN SOPORTE SISMO R LONGITUDINAL 2 PZAS 2"</t>
  </si>
  <si>
    <t>SUMINISTRO E INSTALACIÓN SOPORTE SISMO R LATERAL 2 PZAS 2"</t>
  </si>
  <si>
    <t>SUMINISTRO E INSTALACIÓN SOPORTE TIPO PERA UL/FM 1''</t>
  </si>
  <si>
    <t>SUMINISTRO E INSTALACIÓN SOPORTE TIPO PERA UL/FM 1-1/4''</t>
  </si>
  <si>
    <t>SUMINISTRO E INSTALACIÓN SOPORTE TIPO PERA UL/FM 1-1/2''</t>
  </si>
  <si>
    <t>SUMINISTRO E INSTALACIÓN SOPORTE TIPO PERA UL/FM 2-1/2''</t>
  </si>
  <si>
    <t>SUMINISTRO E INSTALACIÓN SOPORTE TIPO PERA UL/FM 3''</t>
  </si>
  <si>
    <t>SUMINISTRO E INSTALACIÓN SOPORTE TIPO PERA UL/FM 4''</t>
  </si>
  <si>
    <t>SUMINISTRO E INSTALACIÓN TEE H.D. RANU 3''</t>
  </si>
  <si>
    <t>SUMINISTRO E INSTALACIÓN TEE H.D. RANU 4''</t>
  </si>
  <si>
    <t>SUMINISTRO E INSTALACIÓN TEE H.D. RANU 4''X1-1/2"</t>
  </si>
  <si>
    <t>SUMINISTRO E INSTALACIÓN TEE H.D. RANU 4''X2-1/2"</t>
  </si>
  <si>
    <t>SUMINISTRO E INSTALACIÓN TEE H.D. RANU 4''X2"</t>
  </si>
  <si>
    <t>SUMINISTRO E INSTALACIÓN TEE H.D. RANU 4''X3"</t>
  </si>
  <si>
    <t>SUMINISTRO E INSTALACIÓN TEE MECANICA H.D. RANU 2-1/2'' X 1-1/2''</t>
  </si>
  <si>
    <t>SUMINISTRO E INSTALACIÓN TEE MECANICA H.D. RANU 3'' X 2''</t>
  </si>
  <si>
    <t>SUMINISTRO E INSTALACIÓN TEE MECANICA H.D. RANU 2'' X 1''</t>
  </si>
  <si>
    <t>SUMINISTRO E INSTALACIÓN TEE MECANICA H.D. RANU 2'' X 1-1/2''</t>
  </si>
  <si>
    <t>SUMINISTRO E INSTALACIÓN TEE MECANICA H.D. RANU 3'' X 1''</t>
  </si>
  <si>
    <t>SUMINISTRO E INSTALACIÓN TEE MECANICA H.D. RANU 3'' X 1-1/2''</t>
  </si>
  <si>
    <t>SUMINISTRO E INSTALACIÓN TEE MECANICA H.D. RANU 3'' X 2-1/2''</t>
  </si>
  <si>
    <t>SUMINISTRO E INSTALACIÓN TEE MECANICA H.D. RANU 4'' X 3''</t>
  </si>
  <si>
    <t>SUMINISTRO E INSTALACIÓN TEE MECANICA H.D. BOLTED BRANCH 1-1/4'' X 1''</t>
  </si>
  <si>
    <t>SUMINISTRO E INSTALACIÓN TEE MECANICA H.D. BOLTED BRANCH 1-1/2'' X 1''</t>
  </si>
  <si>
    <t>SUMINISTRO E INSTALACIÓN TAPON RANURADO 1-1/2"</t>
  </si>
  <si>
    <t>SUMINISTRO E INSTALACIÓN TAPON RANURADO 1-1/4"</t>
  </si>
  <si>
    <t>SUMINISTRO E INSTALACIÓN TAPON RANURADO 2"</t>
  </si>
  <si>
    <t>SUMINISTRO E INSTALACIÓN TAPON RANURADO 3"</t>
  </si>
  <si>
    <t>SUMINISTRO E INSTALACIÓN CODO 90º A.C. ROS X 150 DE 1"</t>
  </si>
  <si>
    <t>SUMINISTRO E INSTALACIÓN TEE A.C. ROS X 150   1''</t>
  </si>
  <si>
    <t>SUMINISTRO E INSTALACIÓN CODO RANURADO DE 4"</t>
  </si>
  <si>
    <t>SUMINISTRO E INSTALACIÓN REDUCION 4"X3"</t>
  </si>
  <si>
    <t>SUMINISTRO E INSTALACIÓN COPA CONC. H.D. RANU 3'' X 2"</t>
  </si>
  <si>
    <t>SUMINISTRO E INSTALACIÓN COPA CONC. H.D. RANU 3'' X 2-1/2''</t>
  </si>
  <si>
    <t>SUMINISTRO E INSTALACIÓN COPA CONC. H.D. RANU 4'' X 3''</t>
  </si>
  <si>
    <t>SUMINISTRO E INSTALACIÓN UNIÓN RIGIDA H.D. RANU   1-1/2''</t>
  </si>
  <si>
    <t>SUMINISTRO E INSTALACIÓN UNIÓN RIGIDA H.D. RANU   1-1/4''</t>
  </si>
  <si>
    <t>SUMINISTRO E INSTALACIÓN UNIÓN RÍGIDA H.D. RANU   2-1/2''</t>
  </si>
  <si>
    <t>SUMINISTRO E INSTALACIÓN UNIÓN RÍGIDA H.D. RANU   2''</t>
  </si>
  <si>
    <t>SUMINISTRO E INSTALACIÓN UNIÓN RÍGIDA H.D. RANU 3''</t>
  </si>
  <si>
    <t>SUMINISTRO E INSTALACIÓN UNIÓN RÍGIDA H.D. RANU 4''</t>
  </si>
  <si>
    <t>SUMINISTRO E INSTALACIÓN ROCIADOR K5.6 UP 155ºF/68ºC QR CR. 1/2'' (PENDENT) + ESCUDO EN CIELO RASO</t>
  </si>
  <si>
    <t>SUMINISTRO E INSTALACIÓN REDUCCION 1X1/2" (ROCIADOR PENDENT)</t>
  </si>
  <si>
    <t>SUMINISTRO E INSTALACIÓN CABEZAL DE PRUEBA DE 4" CON DOS SALIDAS 2-1/2"</t>
  </si>
  <si>
    <t>GALÓN DE PINTURA ROJO BERMELLON</t>
  </si>
  <si>
    <t>SUMINISTRO E INSTALACIÓN EQUIPO DE BOMBEO Q:250 GPM , HDT: 77 MCA Y BOMBA JOCKY (TODO LO NECESARIO PARA SU INSTALACIÓN)</t>
  </si>
  <si>
    <t>SUMINISTRO E INSTALACIÓN VÁLVULA DE COMPUERTA RANURADA DE 4"</t>
  </si>
  <si>
    <t>SUMINISTRO E INSTALACIÓN VALVULA VENTOSA HD UL/FM  ROS  1" + (VÁLVULA DE 1 HD ROSCADA)</t>
  </si>
  <si>
    <t>SUMINISTRO E INSTALACIÓN SOPORTE TIPO PERA DE 4" CON BARRILLA SICADA DE 1 MTRO DE LONGITUD</t>
  </si>
  <si>
    <t>SUMINISTRO E INSTALACIÓN ARANDELA + TUERCA ZINCADA 5/8"</t>
  </si>
  <si>
    <t>SUMINISTRO E INSTALACIÓN CHAZO METÁLICO MULTIUSO 3/8"</t>
  </si>
  <si>
    <t>SUMINISTRO E INSTALACIÓN CODO 90º C900 DE 4"</t>
  </si>
  <si>
    <t>SUMINISTRO E INSTALACIÓN KIT GABINETE DER. TIPO III</t>
  </si>
  <si>
    <t>SUMINISTRO E INSTALACIÓN KIT SIAMESA EN Y BR. UL/FM SENCILLA   4'' X 2-1/2'' X 2-1/2''</t>
  </si>
  <si>
    <t>SUMINISTRO E INSTALACIÓNTEE H.D. RANU   4''X1-1/2"</t>
  </si>
  <si>
    <t>SUMINISTRO E INSTALACIÓN UNIÓN RÍGIDA H.D. RANU   4''</t>
  </si>
  <si>
    <t>SUMINISTRO E INSTALACIÓN TAPON H.D. RANU   4''</t>
  </si>
  <si>
    <t>SUMINISTRO E INSTALACIÓN EXTINTOR TIPO C 10 LB C</t>
  </si>
  <si>
    <t>SUMINISTRO E INSTALACIÓN EXTINTOR TIPO C 10 LB ABC</t>
  </si>
  <si>
    <t xml:space="preserve">CONECTIVIDAD DE VOZ Y DATOS </t>
  </si>
  <si>
    <t>SALIDA PARA VOZ - DATOS (INCLUYE TUBERIA EMT, CAJAS DE CONEXIÓN, CABLE F/UTP CAT6A LZSH, JACKS, FACEPLATE, ACCESORIOS)</t>
  </si>
  <si>
    <t>SALIDA PARA ACCESPOINT (INCLUYE TUBERIA EMT, CAJAS DE CONEXIÓN, CABLE F/UTP CAT6A LZSH, JACKS, FACEPLATE, ACCESORIOS)</t>
  </si>
  <si>
    <t>SALIDA PARA CAMARA IP (INCLUYE TUBERIA EMT, CAJAS DE CONEXIÓN, CABLE F/UTP CAT6A LZSH, PLUG RJ45 6A EN CAMPO, ACCESORIOS)</t>
  </si>
  <si>
    <t>SUMINISTRO E INSTALACION RACK DE PISO 42RU 60X60 CM (INCLUYE BANDEJA FIJA 1RU (2), MULTITOMA 6 SALIDAS (1), PATCHPANEL 24PTOS (5), ORGANIZADOR DE CABLE 2RU (4), PATCHCORD CAT6A 1M (120), KIT SPT, ACCESORIOS)</t>
  </si>
  <si>
    <t>SUMINISTRO E INSTALACION SWITCH ADMINISTRADO DE 48 PUERTOS GIGABIT L2 CON 4 RANURAS SFP</t>
  </si>
  <si>
    <t>SUMINISTRO E INSTALACION CLOUD CORE ROUTER 12 PUERTOS 10G SFP+</t>
  </si>
  <si>
    <t>SUMINISTRO E INSTALACION ACCESSPOINT WIFI6 AX5400, DUAL BAND CON PUERTO GIGABIT ETHERNET</t>
  </si>
  <si>
    <t>CERTIFICACION PUNTO DE RED CABLEADO CAT6A</t>
  </si>
  <si>
    <t xml:space="preserve">INSTALACIONES ELECTRICAS </t>
  </si>
  <si>
    <t>INSTALACIONES ELECTRICAS INTERNAS</t>
  </si>
  <si>
    <t>SUMINISTRO E INSTALACION DE BANDEJA PORTACABLE TIPO MALLA GALVANIZADA EN CALIENTE 50X10.5CM. INCLUYE ELEMENTOS DE FIJACIÓN Y SOPORTES</t>
  </si>
  <si>
    <t>SUMINISTRO E INSTALACION DE ALIMENTADOR EN CABLE DE COBRE 3FX#1/0  + 1NX#1/0  + 1T#6 CU THHN-THWN. INCLUYE MARCACION Y ROTULADO</t>
  </si>
  <si>
    <t xml:space="preserve">SUMINISTRO E INSTALACION DE ALIMENTADOR EN CABLE DE COBRE 3FX#6  + 1NX#6  + 1T#8 CU THHN-THWN. INCLUYE MARCACION Y ROTULADO </t>
  </si>
  <si>
    <t>SUMINISTRO E INSTALACION DE ALIMENTADOR EN CABLE DE COBRE 3FX#4  + 1T#6 CU THHN-THWN. INCLUYE MARCACION Y ROTULADO</t>
  </si>
  <si>
    <t>SUMINISTRO E INSTALACION DE ALIMENTADOR EN CABLE DE COBRE 3FX#8  + 1T#8 CU THHN-THWN. INCLUYE MARCACION Y ROTULADO</t>
  </si>
  <si>
    <t>SUMINISTRO E INSTALACION DE ALIMENTADOR EN CABLE DE COBRE 3FX#1/0  + 1T#6 CU THHN-THWN. INCLUYE MARCACION Y ROTULADO</t>
  </si>
  <si>
    <t>SUMINISTRO E INSTALACION DE ALIMENTADOR EN CABLE DE COBRE 3FX#10  + 1T#12 CU THHN-THWN. INCLUYE MARCACION Y ROTULADO</t>
  </si>
  <si>
    <t>SUMINISTRO E INSTALACION DE ALIMENTADOR EN CABLE DE COBRE 2FX#8  + 1T#10 CU THHN-THWN. INCLUYE MARCACION Y ROTULADO</t>
  </si>
  <si>
    <t>SUMINISTRO E INSTALACION DE ALIMENTADOR EN CABLE DE COBRE 3FX#2  + 1T#6 CU THHN-THWN. INCLUYE MARCACION Y ROTULADO</t>
  </si>
  <si>
    <t>SUMINISTRO E INSTALACION DE ALIMENTADOR EN CABLE DE COBRE 3FX#6  + 1T#8 CU THHN-THWN. INCLUYE MARCACION Y ROTULADO</t>
  </si>
  <si>
    <t>APANTALLAMIENTO</t>
  </si>
  <si>
    <t>ALUMBRADO EXTERIOR</t>
  </si>
  <si>
    <t>ACOMETIDA DE MEDIA TENSION SUBTERRÁNEA EN CABLE DE ALUMINIO  MONOPOLAR XLPE 15 KV 100% NO. 1/0 PANTALLA EN HILOS</t>
  </si>
  <si>
    <t>REDES HIDROSANITARIAS</t>
  </si>
  <si>
    <t>REDES SANITARIAS</t>
  </si>
  <si>
    <t>SUMINISTRO E INSTALACION  TUBERIA PVC SANITARIA DE 6" - CORRUGADA 160MM</t>
  </si>
  <si>
    <t>SUMINISTRO E INSTALACION TUBERIA PVC SANITARIA DE 8" - CORRUGADA 200MM</t>
  </si>
  <si>
    <t>SUMINISTRO E INSTALACION  YEE DE 3X2" PVC-S</t>
  </si>
  <si>
    <t>SUMINISTRO E INSTALACION  YEE DE 4X2" / 4X3" PVC-S</t>
  </si>
  <si>
    <t>REDES HIDRÁULICAS</t>
  </si>
  <si>
    <t>APARATOS SANITARIOS</t>
  </si>
  <si>
    <t>DRENAJE DE CUBIERTAS</t>
  </si>
  <si>
    <t>SUMINISTRO E INSTALACION TUBERIA PVC SANITARIA DE 6" - CORRUGADA 160MM</t>
  </si>
  <si>
    <t>SUMINISTRO E INSTALACION TUBERIA PVC SANITARIA DE 10" - CORRUGADA 250MM</t>
  </si>
  <si>
    <t>SEGURIDAD HUMANA Y SEÑALIZACIÓN DE EMERGENCIA</t>
  </si>
  <si>
    <t>SUMINISTRO E INSTALACION AVISO RUTA DE EVACUACIÓN FOTOLUMINISCENTE</t>
  </si>
  <si>
    <t>SUMINISTRO E INSTALACION AVISO RIESGO ELECTRICO FOTOLUMINISCENTE</t>
  </si>
  <si>
    <t>SUMINISTRO E INSTALACION EXTINTOR DIOXIDO DE CARBONO CO2 - 15 LBS (10B:C O SIMILAR) (INCLUYE ACCESORIOS Y SOPORTES)</t>
  </si>
  <si>
    <t>SUMINISTRO E INSTALACION AVISO DE PUNTO DE ENCUENTRO PEDESTAL DOBLE CARA ( PICTOGRAMA BLANCO SOBRE FONDO VERDE)</t>
  </si>
  <si>
    <t xml:space="preserve">ESTRUCTURAS DE URBANISMO </t>
  </si>
  <si>
    <t>SUMINISTRO Y SIEMBRA DE GRAMA NATURAL TIPO ZOISIA JAPONICA PARA ZONAS VERDES (INCLUYE TIERRA AGRÍCOLA CAPA DE ESPESOR 0,05)</t>
  </si>
  <si>
    <t>MURO CERRAMIENTO SEGÚN DISEÑO, INCLUYE TODO LO NECESARIO PARA SU CORECTA INSTALACIÓN</t>
  </si>
  <si>
    <t xml:space="preserve">CARPINTERIA METALICA </t>
  </si>
  <si>
    <t>SUMINISTRO E INSTALACIÓN VENTANA CORREDIZA,PARA EXTERIORES, ESTRUCTURA EN ALUMINIO REF 744 COLOR NATURAL, VIDRIO CRUDO 5MM INCOLORO, INCLUYE RODAJAS EN ACERO, SEGUROS LATERALES DE IMPACTO Y TODO LO NECESARIO PARA SU CORRECTA INSTALACIÓN Y FUNCIONAMIENTO.</t>
  </si>
  <si>
    <t>SUMINISTRO E INSTALACIÓN PUERTA METALICA SEGÚN DISEÑO, INCLUYE CERRADURAS Y TODO LO NECESARIO PARA SU CORRECTA INSTALACIÓN</t>
  </si>
  <si>
    <t>SUMINISTRO E INSTALACIÓN PUERTA EN ALUMINIO SEGÚN DISEÑO, INCLUYE CERRADURAS Y TODO LO NECESARIO PARA SU CORRECTA INSTALACIÓN</t>
  </si>
  <si>
    <t>SUMINISTRO E INSTALACIÓN PUERTA EN VIDRIO INCLUYE TODO LO NECESARIO PARA SU CORRECTA INSTALACIÓN</t>
  </si>
  <si>
    <t>SUMINISTRO E INSTALACION DE PUERTA SALIDA DE EMERGENCIA 1,2 X 2,1 MTS, INCLUYE TODO LO NECESARIO PARA SU CORRECTA INSTALACIÓN</t>
  </si>
  <si>
    <t>SUMINISTRO E INSTALACIÓN DIVISION METALICA PARA BAÑOS, INCLUYE TODO LO NECESARIO PARA SU CORRECTA INSTALACIÓN</t>
  </si>
  <si>
    <t>SUMINISTRO E INSTALACIÓN PASAMANOS DE SISTEMA TIPO BALAUSTRADA LISO DOBLE CARA INCLUYE PASAMANO, ESTRUCTURA Y TODO LO NECESARIO PARA SU CORRECTA INSTALACIÓN</t>
  </si>
  <si>
    <t>CUBIERTA E IMPERMEABILIZACIONES</t>
  </si>
  <si>
    <t>PLANTILLA DE NIVELACION EN MORTERO 1:4 IMPERMEABILIZADA, E= 0,05M</t>
  </si>
  <si>
    <t>IMPERMEABILIZACION DE CUBIERTA CON MANTO ASFALTICO</t>
  </si>
  <si>
    <t>SUMINISTRO E INSTALACIÓN DE ESTRUCTURA DE SOPORTE PARA CUBIERTA,  (ACERO  GRADO 36) SEGÚN DISEÑO ESTRUCTURAL, INCLUYE  ANCLAJES, PLATINAS, CONTRAVIENTOS, TENSORES, SOLDADURA, PINTURA ANTICORROSIVA Y ESMALTE (2 MANOS)</t>
  </si>
  <si>
    <t xml:space="preserve">CUBIERTA EN TEJA SENCILLA SIN TRASLAPO EN ALUZINC INCLUYE REMATE DE VOLADIZOS </t>
  </si>
  <si>
    <t>CANAL EN LAMINA GALVANIZADA CALIBRE 20</t>
  </si>
  <si>
    <t xml:space="preserve">REVESTIMIENTOS Y TRATAMIENTOS DE FACHADA </t>
  </si>
  <si>
    <t>SUMINISTRO E INSTALACIÓN TRATAMIENTO DE FACHADA EN MURO SUPER BOARD PARA MUROS FALSOS</t>
  </si>
  <si>
    <t>SUMINISTRO E INSTALACIÓN REVESTIMIENTO EN ALUZINC PERFORADO PARA PARED SEGÚN DISEÑO</t>
  </si>
  <si>
    <t xml:space="preserve">ASCENSOR </t>
  </si>
  <si>
    <t>SUMINISTRO E INSTALACIÓN ASCENSOR CON UNIDAD MOTRIZ SIN SALA DE MAQUINAS, VELOCIDAD1M/SEG-60M/MIN TIPO PASAJEROS DE 3 PARADAS CAPACIDAD 825 KG, 11 PASAJEROS MAXIMO, MATERIALES DE CABINA EN ACERO INOXIDABLE, INCLUYE PASAMANOS, BOTONERAS, ILUMINACION LED, EN CABINA SISTEMA DE EMERGENCIA PARA NIVELACION CON BATERIA, VENTILADOR Y TODOS LOS ELEMENTOS REQUERIDO PARA SU CORRECTO TRANSPORTE, INSTALACIÒN Y  PUESTA EN MARCHA</t>
  </si>
  <si>
    <t xml:space="preserve">SISTEMA DE AIRES ACONDICIONADOS </t>
  </si>
  <si>
    <t>SUMINISTRO E INSTALACION  CASSETTE DE 1 VIAS CAP. NOMINAL: 7500 BTU/H / LÍQ - GAS: 1/4 - 1/2 " REF ARNU07GTUB3</t>
  </si>
  <si>
    <t>SUMINISTRO E INSTALACION  CASSETTE DE 1 VIAS CAP. NOMINAL: 9600 BTU/H / LÍQ - GAS: 1/4 - 1/2 " REF ARNU09GTUB4</t>
  </si>
  <si>
    <t>SUMINISTRO E INSTALACION  CASSETTE DE 1 VIAS CAP. NOMINAL: 12.300 BTU/H / LÍQ - GAS: 1/4 - 1/2 " REF ARNU12GTTB3</t>
  </si>
  <si>
    <t>SUMINISTRO E INSTALACION  CASSETTE DE 1 VIAS CAP. NOMINAL: 19.100 BTU/H / LÍQ - GAS: 1/4 - 1/2 " REF ARNU18GTTB4</t>
  </si>
  <si>
    <t>SUMINISTRO E INSTALACION  CASSETTE DE 1 VIAS CAP. NOMINAL: 24.200 BTU/H / LÍQ - GAS: 1/4 - 1/2 " REF ARNU24GTTB5</t>
  </si>
  <si>
    <t>SUMINISTRO E INSTALACION  CASSETTE DE 4 VIAS CAP. NOMINAL: 36.200 BTU/H / LÍQ - GAS: 3/8 - 5/8 " DUAL VANE REF ARNU36GTAB4</t>
  </si>
  <si>
    <t>SUMINISTRO E INSTALACION CASSETTE 4 VIAS CAP. NOMINAL: 48.000 BTU/H / LÍQ - GAS: 3/8 - 5/8 "DUAL VANE REF ARNU48GTAB4</t>
  </si>
  <si>
    <t>SUMINISTRO E INSTALACION  CONDENSADORA MULTI V 220 V /3F/60 HZ - 96.000 BTU/H
COOLING ONLY  REF ARUV096BTE5</t>
  </si>
  <si>
    <t>SUMINISTRO E INSTALACION CONDENSADORA MULTI V 220 V /3F/60 HZ - 192.000 BTU/H
COOLING ONLY REF ARUV192BTE5</t>
  </si>
  <si>
    <t>SUMINISTRO E INSTALACION CONDENSADORA MULTI V 220 V /3F/60 HZ - 216.000 BTU/H
COOLING ONLY REF  ARUV216BTE5</t>
  </si>
  <si>
    <t xml:space="preserve">SUMINISTRO E INSTALACION RED DE COBRE TIPO L Ø1/4 : Ø1/2  ASILADA CADA DIAMETRO, INCLUYE CODOS, UNIONES, TEE, SOLDADURA SOPORTE TIPO RIEL CHANNEL,TUERCAS,ARANDELAS,CHAZOS  BALA.  </t>
  </si>
  <si>
    <t xml:space="preserve">SUMINISTRO E INSTALACION RED DE COBRE TIPO L Ø3/8 : Ø 5/8 ASILADA CADA DIAMETRO, INCLUYE CODOS, UNIONES, TEE, SOLDADURA SOPORTE TIPO RIEL CHANNEL,TUERCAS,ARANDELAS,CHAZOS  BALA. </t>
  </si>
  <si>
    <t>SUMINISTRO E INSTALACION RED DE COBRE TIPO L Ø3/8 :  Ø3/4 ASILADA CADA DIAMETRO, INCLUYE CODOS, UNIONES, TEE, SOLDADURA SOPORTE TIPO RIEL CHANNEL,TUERCAS,ARANDELAS,CHAZOS  BALA.</t>
  </si>
  <si>
    <t>SUMINISTRO E INSTALACION RED DE COBRE TIPO L Ø3/8 : Ø 7/8 ASILADA CADA DIAMETRO, INCLUYE CODOS, UNIONES, TEE, SOLDADURA SOPORTE TIPO RIEL CHANNEL,TUERCAS,ARANDELAS,CHAZOS  BALA.</t>
  </si>
  <si>
    <t>SUMINISTRO E INSTALACION RED DE COBRE TIPO K Ø5/8 : Ø1+1/8 ASILADA CADA DIAMETRO, INCLUYE CODOS, UNIONES, TEE, SOLDADURA SOPORTE TIPO RIEL CHANNEL,TUERCAS,ARANDELAS,CHAZOS  BALA.</t>
  </si>
  <si>
    <t>SUMINISTRO E INSTALACION Y BRANCH CONEXIÓN DE UNIDADES INTERIORES LIQ - GAS  REF ARBLN01621</t>
  </si>
  <si>
    <t>SUMINISTRO E INSTALACION Y BRANCH CONEXIÓN DE UNIDADES INTERIORES LIQ - GAS  REF ARBLN03321</t>
  </si>
  <si>
    <t>SUMINISTRO E INSTALACION Y BRANCH CONEXIÓN DE UNIDADES INTERIORES LIQ - GAS  REF ARBLN07121</t>
  </si>
  <si>
    <t>PRUEBAS DE PRESION ESTATICA, CON NITROGENO GASEOSO A  500 PSI.</t>
  </si>
  <si>
    <t>SUMINISTRO DE WIRELESS REMOTE CONTROLLERCONTROL REMOTO INALAMBRICO LCDON/OFF; MODO; SETPOINT; FAN; ALETAS; CONFIG. MODELO: PWLSSB21H</t>
  </si>
  <si>
    <t>SUMINISTRO E INSTALACION  REJILLA TIPO MINILOUVER SIN DÁMPER PARA TOMA DE AIRE EXTERIOR 20"X8" CON MALLA PLÁSTICA PROTECCIÓN CONTRA INSECTOS.</t>
  </si>
  <si>
    <t>SUMINISTRO E INSTALACION  REJILLA TIPO MINILOUVER SIN DÁMPER PARA TOMA DE AIRE EXTERIOR 10"X6" CON MALLA PLÁSTICA PROTECCIÓN CONTRA INSECTOS.</t>
  </si>
  <si>
    <t>SUMINISTRO E INSTALACION  REJILLA TIPO MINILOUVER SIN DÁMPER PARA DESCARGA DE AIRE 10"X8" CON MALLA PLÁSTICA PROTECCIÓN CONTRA INSECTOS.</t>
  </si>
  <si>
    <t>SUMINISTRO E INSTALACION  REJILLA TIPO MINILOUVER SIN DÁMPER PARA DESCARGA DE AIRE 6"X6" CON MALLA PLÁSTICA PROTECCIÓN CONTRA INSECTOS.</t>
  </si>
  <si>
    <t>SUMINISTRO E INSTALACION REJILLA DE EXTRACCIÓN TIPO PERSIANA COLOR BLANCO CON DÁMPER ALETAS OPUESTAS DE 6"X6"</t>
  </si>
  <si>
    <t>SUMINISTRO E INSTALACION CONDUCTO EN LÁMINA DE ACERO GALVANIZADO ACESCO CALIBRE 22, UNIÓN TDC, INCLUYE UNIONES, REFUERZOS Y SOPORTES</t>
  </si>
  <si>
    <t>SUMINISTRO E INSTALACION  VENTILADOR JET LINE UVS-JL-600CFM. 110V/1PH/60 HZ (SUMINISTRO DE AIRE)</t>
  </si>
  <si>
    <t>SUMINISTRO E INSTALACION VENTILADOR JET LINE UVE-JL-250CFM. 110V/1PH/60 HZ (EXTRACCION DE AIRE)</t>
  </si>
  <si>
    <t>SUMINISTRO E INSTALACION EXTRACTOR AXIAL DE 60CFM</t>
  </si>
  <si>
    <t>SUMINISTRO E INSTALACION SUSPENDIDO DE TECHO CAP. NOMINAL: 36.200 BTU/H / LÍQ - GAS: 3/8 - 5/8 "  REF  ARNU36GV2A4</t>
  </si>
  <si>
    <t>SUMINISTRO E INSTALACION CASSETTE DE 4 VIAS CAP. NOMINAL: 24.200 BTU/H / LÍQ - GAS: 3/8 - 5/8 "DUAL VANE" REF ARNU24GTBB4</t>
  </si>
  <si>
    <t>SUMINISTRO E INSTALACION RED DE COBRE TIPO K Ø1/2 : Ø1+1/8 ASILADA CADA DIAMETRO, INCLUYE CODOS, UNIONES, TEE, SOLDADURA SOPORTE TIPO RIEL CHANNEL,TUERCAS,ARANDELAS,CHAZOS  BALA.</t>
  </si>
  <si>
    <t>SUMINISTRO E INSTALACION  TIPO DUCTO  CAP. NOMINAL: 48.100 BTU/H / LÍQ - GAS: 3/8 - 5/8 " REF ARNU48GM3B4</t>
  </si>
  <si>
    <t>SUMINISTRO E INSTALACION CONDENSADORA MULTI V 220 V /3F/60 HZ - 168.000 BTU/H
COOLING ONLY  REF ARUV168BTE5</t>
  </si>
  <si>
    <t>SUMINISTRO E INSTALACION CONDENSADORA MULTI V 220 V/ 3F/60 HZ - 288.000 BTU/H
COOLING ONLY  REF  ARUV288BTE5 (ARUV168BTE5+ARUV121BTE5)</t>
  </si>
  <si>
    <t xml:space="preserve">SUMINISTRO E INSTALACION RED DE COBRE TIPO K Ø1/4 : Ø1/2  ASILADA CADA DIAMETRO, INCLUYE CODOS, UNIONES, TEE, SOLDADURA SOPORTE TIPO RIEL CHANNEL,TUERCAS,ARANDELAS,CHAZOS  BALA.  </t>
  </si>
  <si>
    <t xml:space="preserve">SUMINISTRO E INSTALACION RED DE COBRE TIPO K Ø3/8 : Ø 5/8 ASILADA CADA DIAMETRO, INCLUYE CODOS, UNIONES, TEE, SOLDADURA SOPORTE TIPO RIEL CHANNEL,TUERCAS,ARANDELAS,CHAZOS  BALA. </t>
  </si>
  <si>
    <t>SUMINISTRO E INSTALACION RED DE COBRE TIPO K Ø3/8 :  Ø3/4 ASILADA CADA DIAMETRO, INCLUYE CODOS, UNIONES, TEE, SOLDADURA SOPORTE TIPO RIEL CHANNEL,TUERCAS,ARANDELAS,CHAZOS  BALA.</t>
  </si>
  <si>
    <t>SUMINISTRO E INSTALACION RED DE COBRE TIPO K Ø3/8 : Ø 7/8 ASILADA CADA DIAMETRO, INCLUYE CODOS, UNIONES, TEE, SOLDADURA SOPORTE TIPO RIEL CHANNEL,TUERCAS,ARANDELAS,CHAZOS  BALA.</t>
  </si>
  <si>
    <t>SUMINISTRO E INSTALACION RED DE COBRE TIPO K Ø3/4 : Ø1+3/8 ASILADA CADA DIAMETRO, INCLUYE CODOS, UNIONES, TEE, SOLDADURA SOPORTE TIPO RIEL CHANNEL,TUERCAS,ARANDELAS,CHAZOS  BALA.</t>
  </si>
  <si>
    <t>SUMINISTRO E INSTALACION Y BRANCH CONEXIÓN DE UNIDADES INTERIORES LIQ - GAS  REF ARBLN014521</t>
  </si>
  <si>
    <t>INFRAESTRUCTURA DE CONECTIVIDAD Y SEGURIDAD ELECTRONICA, CONTROL DE ACCESO CCTV</t>
  </si>
  <si>
    <t>SALIDA PARA LECTORA DE PROXIMIDAD (MIFARE, CLASSIC, FELICA ICLASS) (INCLUYE TUBERIA EMT, CAJAS DE CONEXIÓN, CABLE 6X20AWG, ACCESORIOS)</t>
  </si>
  <si>
    <t>SALIDA PARA BOTON EXIT (INCLUYE TUBERIA EMT, CAJAS DE CONEXIÓN, CABLE 6X20AWG, ACCESORIOS)</t>
  </si>
  <si>
    <t>SALIDA PARA ELECTROIMAN EN PUERTA (INCLUYE TUBERIA EMT, CAJAS DE CONEXIÓN, CABLE ENC 2X16AWG, ACCESORIOS)</t>
  </si>
  <si>
    <t>SUMINISTRO E INSTALACION CONTROLADOR DE ACCESO EXPANDIBLE A 56 LECTORAS / 100,000 USUARIOS CON CONEXION TCP/IP, RS-485, SOFTWARE GESTION</t>
  </si>
  <si>
    <t>SUMINISTRO E INSTALACION TARJETA DE EXPANSIÓN, 4 LECTORES - 4 PUERTAS CONEXION RS-485</t>
  </si>
  <si>
    <t>SUMINISTRO E INSTALACION LECTOR ENROLADOR TARJETAS RFID 13,56MHZ</t>
  </si>
  <si>
    <t>SUMINISTRO E INSTALACION LECTORA DE PROXIMIDAD RFID 13,56MHZ</t>
  </si>
  <si>
    <t>SUMINISTRO E INSTALACION BOTON EXIT</t>
  </si>
  <si>
    <t>SUMINISTRO E INSTALACION ELECTROIMAN 600LBS. (INCLUYE SOPORTES)</t>
  </si>
  <si>
    <t>SUMINISTRO Y MONTAJE NVR 8 MEGAPIXEL (4K) / 16 CANALES IP / 16 PUERTOS POE+ / ALMACENAMIENTO 12TB</t>
  </si>
  <si>
    <t>SUMINISTRO Y MONTAJE CAMARA IP TIPO BALA EXTERIOR- 4MP - LENTE 2.8MM - IR 30M - POE</t>
  </si>
  <si>
    <t>EQUIPAMIENTO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</si>
</sst>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
      <left style="dotted">
        <color indexed="64"/>
      </left>
      <right/>
      <top/>
      <bottom style="dotted">
        <color indexed="64"/>
      </bottom>
      <diagonal/>
    </border>
    <border>
      <left style="dotted">
        <color indexed="64"/>
      </left>
      <right/>
      <top style="hair">
        <color indexed="64"/>
      </top>
      <bottom/>
      <diagonal/>
    </border>
    <border>
      <left/>
      <right/>
      <top style="hair">
        <color indexed="64"/>
      </top>
      <bottom/>
      <diagonal/>
    </border>
    <border>
      <left/>
      <right style="dotted">
        <color indexed="64"/>
      </right>
      <top style="hair">
        <color indexed="64"/>
      </top>
      <bottom/>
      <diagonal/>
    </border>
    <border>
      <left style="dotted">
        <color indexed="64"/>
      </left>
      <right style="dotted">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0"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0" fontId="8" fillId="0" borderId="0" applyFont="0" applyFill="0" applyBorder="0" applyAlignment="0" applyProtection="0"/>
    <xf numFmtId="0" fontId="4" fillId="0" borderId="0" applyFont="0" applyFill="0" applyBorder="0" applyAlignment="0" applyProtection="0"/>
    <xf numFmtId="0" fontId="27"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0"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0" fontId="6" fillId="0" borderId="0"/>
    <xf numFmtId="0" fontId="6" fillId="0" borderId="0"/>
    <xf numFmtId="0"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0"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0"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6" fillId="0" borderId="0" applyFont="0" applyFill="0" applyBorder="0" applyAlignment="0" applyProtection="0"/>
    <xf numFmtId="9" fontId="66" fillId="0" borderId="0" applyFont="0" applyFill="0" applyBorder="0" applyAlignment="0" applyProtection="0"/>
  </cellStyleXfs>
  <cellXfs count="52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0" fontId="30" fillId="0" borderId="37" xfId="0"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0" fontId="49" fillId="0" borderId="18" xfId="0" applyFont="1" applyBorder="1" applyAlignment="1">
      <alignment horizontal="center" vertical="center"/>
    </xf>
    <xf numFmtId="0" fontId="49" fillId="0" borderId="30" xfId="0" applyFont="1" applyBorder="1" applyAlignment="1">
      <alignment horizontal="center" vertical="center"/>
    </xf>
    <xf numFmtId="0" fontId="49" fillId="0" borderId="12" xfId="0"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49" fillId="0" borderId="18" xfId="0"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0" fontId="49" fillId="0" borderId="18" xfId="0" applyFont="1" applyBorder="1" applyAlignment="1">
      <alignment horizontal="center"/>
    </xf>
    <xf numFmtId="0" fontId="49" fillId="0" borderId="22" xfId="0"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0" fontId="49" fillId="0" borderId="23" xfId="95" applyFont="1" applyBorder="1"/>
    <xf numFmtId="0"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0"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0"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0" fontId="51" fillId="0" borderId="0" xfId="13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0"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0"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181" fontId="49" fillId="0" borderId="0" xfId="129" applyNumberFormat="1" applyFont="1"/>
    <xf numFmtId="0"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0"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167" fontId="61" fillId="0" borderId="18" xfId="62" applyNumberFormat="1" applyFont="1" applyBorder="1" applyAlignment="1">
      <alignment horizontal="right" vertical="center" wrapText="1"/>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167" fontId="61" fillId="0" borderId="18" xfId="62" quotePrefix="1" applyNumberFormat="1" applyFont="1" applyBorder="1" applyAlignment="1">
      <alignment horizontal="right" vertical="center" wrapText="1"/>
    </xf>
    <xf numFmtId="0" fontId="61" fillId="0" borderId="18" xfId="73" applyFont="1" applyBorder="1" applyAlignment="1">
      <alignment horizontal="center" vertical="center" wrapText="1"/>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0" fontId="61" fillId="0" borderId="14" xfId="73"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0" fontId="59" fillId="0" borderId="0" xfId="131" applyFont="1" applyAlignment="1">
      <alignment horizontal="right" vertical="center"/>
    </xf>
    <xf numFmtId="0" fontId="61" fillId="0" borderId="0" xfId="128" applyFont="1"/>
    <xf numFmtId="0" fontId="61" fillId="0" borderId="0" xfId="128" applyFont="1" applyAlignment="1">
      <alignment horizontal="center"/>
    </xf>
    <xf numFmtId="181" fontId="61" fillId="0" borderId="0" xfId="129" applyNumberFormat="1" applyFont="1"/>
    <xf numFmtId="182" fontId="60" fillId="0" borderId="37" xfId="90" applyNumberFormat="1" applyFont="1" applyBorder="1"/>
    <xf numFmtId="184" fontId="60" fillId="0" borderId="37" xfId="90" applyNumberFormat="1" applyFont="1" applyBorder="1"/>
    <xf numFmtId="186" fontId="59" fillId="26" borderId="18" xfId="60" applyNumberFormat="1" applyFont="1" applyFill="1" applyBorder="1" applyAlignment="1">
      <alignment horizontal="center" vertical="center"/>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0" xfId="130" applyFont="1" applyAlignment="1">
      <alignment horizontal="center" vertical="top"/>
    </xf>
    <xf numFmtId="0" fontId="59" fillId="24" borderId="41" xfId="73" applyFont="1" applyFill="1" applyBorder="1" applyAlignment="1">
      <alignment horizontal="center" vertical="center"/>
    </xf>
    <xf numFmtId="0" fontId="61" fillId="0" borderId="13" xfId="73" applyFont="1" applyBorder="1" applyAlignment="1">
      <alignment horizontal="center" vertical="center"/>
    </xf>
    <xf numFmtId="0" fontId="61" fillId="0" borderId="51" xfId="73" applyFont="1" applyBorder="1" applyAlignment="1">
      <alignment horizontal="center" vertical="center"/>
    </xf>
    <xf numFmtId="0" fontId="59" fillId="0" borderId="0" xfId="131" applyFont="1" applyAlignment="1">
      <alignment horizontal="center" vertical="center"/>
    </xf>
    <xf numFmtId="0" fontId="59" fillId="0" borderId="34" xfId="79" applyFont="1" applyBorder="1" applyAlignment="1">
      <alignment horizontal="center" vertical="center"/>
    </xf>
    <xf numFmtId="0" fontId="61" fillId="0" borderId="63" xfId="0" applyFont="1" applyBorder="1" applyAlignment="1">
      <alignment horizontal="center" vertical="center" wrapText="1"/>
    </xf>
    <xf numFmtId="0" fontId="61" fillId="0" borderId="11" xfId="0" applyFont="1" applyBorder="1" applyAlignment="1">
      <alignment horizontal="center" vertical="center" wrapText="1"/>
    </xf>
    <xf numFmtId="0" fontId="61" fillId="0" borderId="13" xfId="0" applyFont="1" applyBorder="1" applyAlignment="1">
      <alignment horizontal="center" vertical="center" wrapText="1"/>
    </xf>
    <xf numFmtId="0" fontId="61" fillId="0" borderId="14" xfId="89" applyFont="1" applyBorder="1" applyAlignment="1">
      <alignment horizontal="left" wrapText="1"/>
    </xf>
    <xf numFmtId="0" fontId="59" fillId="27" borderId="41" xfId="73" applyFont="1" applyFill="1" applyBorder="1" applyAlignment="1">
      <alignment horizontal="center" vertical="center"/>
    </xf>
    <xf numFmtId="0" fontId="59" fillId="27" borderId="43" xfId="73" applyFont="1" applyFill="1" applyBorder="1" applyAlignment="1">
      <alignment vertical="center"/>
    </xf>
    <xf numFmtId="167" fontId="61" fillId="0" borderId="18" xfId="62" applyNumberFormat="1" applyFont="1" applyFill="1" applyBorder="1" applyAlignment="1">
      <alignment horizontal="right" vertical="center" wrapText="1"/>
    </xf>
    <xf numFmtId="189" fontId="61" fillId="0" borderId="52" xfId="73" applyNumberFormat="1" applyFont="1" applyBorder="1" applyAlignment="1">
      <alignment horizontal="center" vertic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0" fontId="59" fillId="26" borderId="25" xfId="130"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59" fillId="0" borderId="34" xfId="128" applyFont="1" applyBorder="1" applyAlignment="1">
      <alignment horizontal="right" vertical="center" wrapText="1"/>
    </xf>
    <xf numFmtId="0" fontId="59" fillId="0" borderId="16" xfId="128" applyFont="1" applyBorder="1" applyAlignment="1">
      <alignment horizontal="right" vertical="center" wrapText="1"/>
    </xf>
    <xf numFmtId="0" fontId="59" fillId="0" borderId="17" xfId="128" applyFont="1" applyBorder="1" applyAlignment="1">
      <alignment horizontal="right" vertical="center" wrapText="1"/>
    </xf>
    <xf numFmtId="0" fontId="59" fillId="0" borderId="27" xfId="128" applyFont="1" applyBorder="1" applyAlignment="1">
      <alignment horizontal="center" vertical="center"/>
    </xf>
    <xf numFmtId="0" fontId="59" fillId="0" borderId="31" xfId="128" applyFont="1" applyBorder="1" applyAlignment="1">
      <alignment horizontal="center" vertical="center"/>
    </xf>
    <xf numFmtId="0" fontId="59" fillId="0" borderId="28" xfId="128" applyFont="1" applyBorder="1" applyAlignment="1">
      <alignment horizontal="center" vertical="center"/>
    </xf>
    <xf numFmtId="0" fontId="59" fillId="0" borderId="21" xfId="128" applyFont="1" applyBorder="1" applyAlignment="1">
      <alignment horizontal="right" vertical="center"/>
    </xf>
    <xf numFmtId="0" fontId="59" fillId="0" borderId="22" xfId="128" applyFont="1" applyBorder="1" applyAlignment="1">
      <alignment horizontal="right" vertical="center"/>
    </xf>
    <xf numFmtId="0" fontId="59" fillId="0" borderId="23" xfId="128" applyFont="1" applyBorder="1" applyAlignment="1">
      <alignment horizontal="right" vertical="center"/>
    </xf>
    <xf numFmtId="0" fontId="59" fillId="0" borderId="21" xfId="128" applyFont="1" applyBorder="1" applyAlignment="1">
      <alignment horizontal="right" vertical="center" wrapText="1"/>
    </xf>
    <xf numFmtId="0" fontId="59" fillId="0" borderId="22" xfId="128" applyFont="1" applyBorder="1" applyAlignment="1">
      <alignment horizontal="right" vertical="center" wrapText="1"/>
    </xf>
    <xf numFmtId="0" fontId="59" fillId="0" borderId="23" xfId="128" applyFont="1" applyBorder="1" applyAlignment="1">
      <alignment horizontal="right"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5" borderId="35" xfId="73" applyFont="1" applyFill="1" applyBorder="1" applyAlignment="1">
      <alignment horizontal="center" vertical="center" wrapText="1"/>
    </xf>
    <xf numFmtId="0" fontId="51" fillId="25" borderId="42" xfId="73"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25"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0" fontId="49" fillId="0" borderId="19" xfId="0" applyFont="1" applyBorder="1" applyAlignment="1">
      <alignment horizontal="center" wrapText="1"/>
    </xf>
    <xf numFmtId="0" fontId="49" fillId="0" borderId="23" xfId="0"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2" fontId="59" fillId="0" borderId="0" xfId="131" applyNumberFormat="1" applyFont="1" applyAlignment="1">
      <alignment horizontal="right" vertical="center"/>
    </xf>
    <xf numFmtId="2" fontId="59" fillId="0" borderId="0" xfId="130" applyNumberFormat="1" applyFont="1" applyAlignment="1">
      <alignment horizontal="right" vertical="top"/>
    </xf>
    <xf numFmtId="2" fontId="59" fillId="25" borderId="29" xfId="73" applyNumberFormat="1" applyFont="1" applyFill="1" applyBorder="1" applyAlignment="1">
      <alignment horizontal="right" vertical="center" wrapText="1"/>
    </xf>
    <xf numFmtId="2" fontId="59" fillId="25" borderId="20" xfId="73" applyNumberFormat="1" applyFont="1" applyFill="1" applyBorder="1" applyAlignment="1">
      <alignment horizontal="right" vertical="center" wrapText="1"/>
    </xf>
    <xf numFmtId="2" fontId="59" fillId="24" borderId="43" xfId="73" applyNumberFormat="1" applyFont="1" applyFill="1" applyBorder="1" applyAlignment="1">
      <alignment horizontal="right" vertical="center"/>
    </xf>
    <xf numFmtId="2" fontId="61" fillId="0" borderId="18" xfId="39" applyNumberFormat="1" applyFont="1" applyBorder="1" applyAlignment="1">
      <alignment horizontal="right" vertical="center" wrapText="1"/>
    </xf>
    <xf numFmtId="2" fontId="61" fillId="0" borderId="25" xfId="39" applyNumberFormat="1" applyFont="1" applyBorder="1" applyAlignment="1">
      <alignment horizontal="right" vertical="center" wrapText="1"/>
    </xf>
    <xf numFmtId="2" fontId="59" fillId="27" borderId="43" xfId="73" applyNumberFormat="1" applyFont="1" applyFill="1" applyBorder="1" applyAlignment="1">
      <alignment horizontal="right" vertical="center"/>
    </xf>
    <xf numFmtId="2" fontId="61" fillId="0" borderId="18" xfId="39" applyNumberFormat="1" applyFont="1" applyFill="1" applyBorder="1" applyAlignment="1">
      <alignment horizontal="right" vertical="center" wrapText="1"/>
    </xf>
    <xf numFmtId="2" fontId="61" fillId="0" borderId="0" xfId="128" applyNumberFormat="1" applyFont="1" applyAlignment="1">
      <alignment horizontal="right"/>
    </xf>
    <xf numFmtId="2" fontId="60" fillId="0" borderId="83" xfId="89" applyNumberFormat="1" applyFont="1" applyBorder="1" applyAlignment="1">
      <alignment horizontal="right"/>
    </xf>
    <xf numFmtId="2" fontId="60" fillId="0" borderId="0" xfId="89" applyNumberFormat="1" applyFont="1" applyAlignment="1">
      <alignment horizontal="right"/>
    </xf>
    <xf numFmtId="2" fontId="61" fillId="0" borderId="0" xfId="89" applyNumberFormat="1" applyFont="1" applyAlignment="1">
      <alignment horizontal="right"/>
    </xf>
    <xf numFmtId="176" fontId="59" fillId="0" borderId="0" xfId="130" applyNumberFormat="1" applyFont="1" applyAlignment="1">
      <alignment horizontal="center" vertical="top"/>
    </xf>
    <xf numFmtId="176" fontId="59" fillId="25" borderId="35" xfId="73" applyNumberFormat="1" applyFont="1" applyFill="1" applyBorder="1" applyAlignment="1">
      <alignment horizontal="center" vertical="center" wrapText="1"/>
    </xf>
    <xf numFmtId="176" fontId="59" fillId="25" borderId="42" xfId="73" applyNumberFormat="1" applyFont="1" applyFill="1" applyBorder="1" applyAlignment="1">
      <alignment horizontal="center" vertical="center" wrapText="1"/>
    </xf>
    <xf numFmtId="176" fontId="59" fillId="24" borderId="44" xfId="73" applyNumberFormat="1" applyFont="1" applyFill="1" applyBorder="1" applyAlignment="1">
      <alignment vertical="center"/>
    </xf>
    <xf numFmtId="176" fontId="61" fillId="0" borderId="47" xfId="255" applyNumberFormat="1" applyFont="1" applyBorder="1" applyAlignment="1">
      <alignment horizontal="right" vertical="center" wrapText="1"/>
    </xf>
    <xf numFmtId="176" fontId="59" fillId="0" borderId="40" xfId="255" applyNumberFormat="1" applyFont="1" applyBorder="1" applyAlignment="1">
      <alignment horizontal="right" vertical="center"/>
    </xf>
    <xf numFmtId="176" fontId="59" fillId="24" borderId="44" xfId="255" applyNumberFormat="1" applyFont="1" applyFill="1" applyBorder="1" applyAlignment="1">
      <alignment vertical="center"/>
    </xf>
    <xf numFmtId="176" fontId="59" fillId="27" borderId="44" xfId="255" applyNumberFormat="1" applyFont="1" applyFill="1" applyBorder="1" applyAlignment="1">
      <alignment vertical="center"/>
    </xf>
    <xf numFmtId="176" fontId="61" fillId="0" borderId="47" xfId="255" applyNumberFormat="1" applyFont="1" applyFill="1" applyBorder="1" applyAlignment="1">
      <alignment horizontal="right" vertical="center" wrapText="1"/>
    </xf>
    <xf numFmtId="176" fontId="59" fillId="0" borderId="0" xfId="255" applyNumberFormat="1" applyFont="1" applyAlignment="1">
      <alignment vertical="center"/>
    </xf>
    <xf numFmtId="176" fontId="61" fillId="0" borderId="35" xfId="255" applyNumberFormat="1" applyFont="1" applyBorder="1" applyAlignment="1">
      <alignment vertical="center"/>
    </xf>
    <xf numFmtId="176" fontId="61" fillId="0" borderId="47" xfId="255" applyNumberFormat="1" applyFont="1" applyBorder="1" applyAlignment="1">
      <alignment vertical="center"/>
    </xf>
    <xf numFmtId="176" fontId="61" fillId="0" borderId="30" xfId="255" applyNumberFormat="1" applyFont="1" applyBorder="1" applyAlignment="1">
      <alignment vertical="center"/>
    </xf>
    <xf numFmtId="176" fontId="59" fillId="0" borderId="0" xfId="129" applyNumberFormat="1" applyFont="1" applyAlignment="1">
      <alignment vertical="center"/>
    </xf>
    <xf numFmtId="176" fontId="59" fillId="26" borderId="47" xfId="60" applyNumberFormat="1" applyFont="1" applyFill="1" applyBorder="1" applyAlignment="1">
      <alignment horizontal="center" vertical="center"/>
    </xf>
    <xf numFmtId="176" fontId="61" fillId="27" borderId="30" xfId="256" applyNumberFormat="1" applyFont="1" applyFill="1" applyBorder="1" applyAlignment="1">
      <alignment horizontal="center" vertical="center"/>
    </xf>
    <xf numFmtId="176" fontId="60" fillId="0" borderId="83" xfId="89" applyNumberFormat="1" applyFont="1" applyBorder="1"/>
    <xf numFmtId="176" fontId="60" fillId="0" borderId="0" xfId="89" applyNumberFormat="1" applyFont="1"/>
    <xf numFmtId="176" fontId="61" fillId="0" borderId="0" xfId="89" applyNumberFormat="1" applyFont="1"/>
    <xf numFmtId="0" fontId="6" fillId="0" borderId="89" xfId="89" applyFont="1" applyBorder="1" applyAlignment="1">
      <alignment horizontal="center" wrapText="1"/>
    </xf>
    <xf numFmtId="0" fontId="6" fillId="0" borderId="90" xfId="89" applyFont="1" applyBorder="1" applyAlignment="1">
      <alignment horizontal="center" wrapText="1"/>
    </xf>
    <xf numFmtId="0" fontId="6" fillId="0" borderId="91" xfId="89" applyFont="1" applyBorder="1" applyAlignment="1">
      <alignment horizontal="center" wrapText="1"/>
    </xf>
    <xf numFmtId="0" fontId="6" fillId="0" borderId="92" xfId="0" applyFont="1" applyBorder="1" applyAlignment="1">
      <alignment horizontal="left" vertical="center"/>
    </xf>
    <xf numFmtId="0" fontId="6" fillId="0" borderId="93" xfId="0" applyFont="1" applyBorder="1" applyAlignment="1">
      <alignment horizontal="left" vertical="center"/>
    </xf>
    <xf numFmtId="0" fontId="6" fillId="0" borderId="94" xfId="0" applyFont="1" applyBorder="1" applyAlignment="1">
      <alignment horizontal="left" vertical="center"/>
    </xf>
    <xf numFmtId="0" fontId="59" fillId="0" borderId="0" xfId="130" applyFont="1" applyBorder="1" applyAlignment="1">
      <alignment horizontal="center"/>
    </xf>
    <xf numFmtId="2" fontId="59" fillId="0" borderId="0" xfId="130" applyNumberFormat="1" applyFont="1" applyBorder="1" applyAlignment="1">
      <alignment horizontal="right"/>
    </xf>
    <xf numFmtId="176" fontId="59" fillId="0" borderId="0" xfId="130" applyNumberFormat="1" applyFont="1" applyBorder="1" applyAlignment="1">
      <alignment horizontal="center"/>
    </xf>
    <xf numFmtId="0" fontId="6" fillId="0" borderId="95" xfId="0" applyFont="1" applyBorder="1" applyAlignment="1">
      <alignment horizontal="left" vertical="center"/>
    </xf>
    <xf numFmtId="0" fontId="6" fillId="0" borderId="96" xfId="0" applyFont="1" applyBorder="1" applyAlignment="1">
      <alignment horizontal="left" vertical="center"/>
    </xf>
    <xf numFmtId="0" fontId="6" fillId="0" borderId="97" xfId="0" applyFont="1" applyBorder="1" applyAlignment="1">
      <alignment horizontal="left" vertical="center"/>
    </xf>
    <xf numFmtId="0" fontId="6" fillId="0" borderId="98" xfId="0" applyFont="1" applyBorder="1" applyAlignment="1">
      <alignment horizontal="left" vertical="center"/>
    </xf>
    <xf numFmtId="0" fontId="6" fillId="0" borderId="99" xfId="0" applyFont="1" applyBorder="1" applyAlignment="1">
      <alignment horizontal="left" vertical="center"/>
    </xf>
    <xf numFmtId="0" fontId="61" fillId="26" borderId="73" xfId="89" applyFont="1" applyFill="1" applyBorder="1" applyAlignment="1">
      <alignment horizontal="center" vertical="center" wrapText="1"/>
    </xf>
    <xf numFmtId="0" fontId="61" fillId="26" borderId="56" xfId="89" applyFont="1" applyFill="1" applyBorder="1" applyAlignment="1">
      <alignment horizontal="center" vertical="center" wrapText="1"/>
    </xf>
    <xf numFmtId="0" fontId="61" fillId="26" borderId="72" xfId="89" applyFont="1" applyFill="1" applyBorder="1" applyAlignment="1">
      <alignment horizontal="center" vertical="center" wrapText="1"/>
    </xf>
    <xf numFmtId="0" fontId="61" fillId="27" borderId="32" xfId="89" applyFont="1" applyFill="1" applyBorder="1" applyAlignment="1">
      <alignment horizontal="left" vertical="center" wrapText="1"/>
    </xf>
    <xf numFmtId="0" fontId="61" fillId="27" borderId="29" xfId="89" applyFont="1" applyFill="1" applyBorder="1" applyAlignment="1">
      <alignment horizontal="left" vertical="center" wrapText="1"/>
    </xf>
    <xf numFmtId="0" fontId="61" fillId="27" borderId="35" xfId="89" applyFont="1" applyFill="1" applyBorder="1" applyAlignment="1">
      <alignment horizontal="left" vertical="center" wrapText="1"/>
    </xf>
    <xf numFmtId="0" fontId="61" fillId="27" borderId="48" xfId="89" applyFont="1" applyFill="1" applyBorder="1" applyAlignment="1">
      <alignment horizontal="left" vertical="center" wrapText="1"/>
    </xf>
    <xf numFmtId="0" fontId="61" fillId="27" borderId="20" xfId="89" applyFont="1" applyFill="1" applyBorder="1" applyAlignment="1">
      <alignment horizontal="left" vertical="center" wrapText="1"/>
    </xf>
    <xf numFmtId="0" fontId="61" fillId="27" borderId="42" xfId="89" applyFont="1" applyFill="1" applyBorder="1" applyAlignment="1">
      <alignment horizontal="lef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 val="CLI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Indices"/>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_Directo"/>
      <sheetName val="prog_"/>
      <sheetName val="Hoja1"/>
      <sheetName val="C21_G115"/>
      <sheetName val="original_sist"/>
      <sheetName val="1"/>
      <sheetName val="INST"/>
      <sheetName val="1. MODELO 60KB"/>
      <sheetName val="Modelo Financiero Determ. "/>
      <sheetName val="&quot;S&quot;"/>
      <sheetName val="Sal_Integ"/>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AIU"/>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Curva S Llanos"/>
      <sheetName val="INST"/>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APU 17"/>
      <sheetName val="APU 18"/>
      <sheetName val="APU 19"/>
      <sheetName val="INUNDABLE "/>
      <sheetName val="TUBERIA ENTERRADA "/>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83">
          <cell r="O83" t="str">
            <v>Pendiente</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83">
          <cell r="O83" t="str">
            <v>Pendiente</v>
          </cell>
        </row>
      </sheetData>
      <sheetData sheetId="344">
        <row r="83">
          <cell r="O83" t="str">
            <v>Pendiente</v>
          </cell>
        </row>
      </sheetData>
      <sheetData sheetId="345">
        <row r="83">
          <cell r="O83" t="str">
            <v>Pendiente</v>
          </cell>
        </row>
      </sheetData>
      <sheetData sheetId="346"/>
      <sheetData sheetId="347"/>
      <sheetData sheetId="348"/>
      <sheetData sheetId="349"/>
      <sheetData sheetId="350"/>
      <sheetData sheetId="351"/>
      <sheetData sheetId="352"/>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ow r="83">
          <cell r="O83" t="str">
            <v>Pendiente</v>
          </cell>
        </row>
      </sheetData>
      <sheetData sheetId="371"/>
      <sheetData sheetId="372"/>
      <sheetData sheetId="373"/>
      <sheetData sheetId="374"/>
      <sheetData sheetId="375"/>
      <sheetData sheetId="376"/>
      <sheetData sheetId="377">
        <row r="83">
          <cell r="O83" t="str">
            <v>Pendiente</v>
          </cell>
        </row>
      </sheetData>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7.1.8.1.1"/>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TES"/>
      <sheetName val="CONSTRUCCION"/>
      <sheetName val="Hoja2"/>
      <sheetName val="INDICADORES"/>
      <sheetName val="original_sist"/>
      <sheetName val="Hoja3"/>
      <sheetName val="INV"/>
      <sheetName val="AASHTO"/>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3"/>
      <sheetName val="[EST0798.XLS]__cceficiente_sh_2"/>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Base Datos"/>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EMPRESA"/>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Users\JoseGabriel\Documents\Mi"/>
      <sheetName val="Estado Resumen"/>
      <sheetName val="TORTA"/>
      <sheetName val="Resum_Pav"/>
      <sheetName val="INVENT.ALC-CUNETAS 90BLB"/>
      <sheetName val="PUENTES Y PONTONES"/>
      <sheetName val="SEÑAL VERTICAL90BLB"/>
      <sheetName val="SEÑAL HORIZONTAL90BLB"/>
      <sheetName val="Tabl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RESUMEN "/>
      <sheetName val="Preacta N°5"/>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V%C3%ADnculoExternoRecuperado1"/>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Users\JoseGabriel\Downloads\Ví"/>
      <sheetName val="PRESUPUESTO LICITACIÓN SRN 001"/>
      <sheetName val="SRN_005"/>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Base_de_Diseño"/>
      <sheetName val="Ppto_total"/>
      <sheetName val="Resumen_tubería"/>
      <sheetName val="Tabla_4_1_Distrito_Nº1"/>
      <sheetName val="Tabla_4_2_Distrito_Nº2"/>
      <sheetName val="Tabal_4_3_Resumén_distritos"/>
      <sheetName val="Tabla_4_4_Sistemas"/>
      <sheetName val="Ppto_alcantarillado"/>
      <sheetName val="CUADRILL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ARIF2002"/>
      <sheetName val="FACTORES"/>
      <sheetName val="CANT.5921"/>
      <sheetName val="ACTA COMPARATIVA"/>
      <sheetName val="RESUMEN OBRAS "/>
      <sheetName val="ALCANTARILLADO"/>
      <sheetName val="DOMICILIARIAS"/>
      <sheetName val="APU ACUEDUCTO (2)"/>
      <sheetName val="APU ACUEDUCTO"/>
      <sheetName val="APU ALCANTARILLAD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INTERV"/>
      <sheetName val="F.M"/>
      <sheetName val="PLAN FINANCIERO GRADAS"/>
      <sheetName val="PRESUPUESTO OFICIAL"/>
      <sheetName val=" EQUIPO MATERIALES"/>
      <sheetName val="SUELDOS"/>
      <sheetName val="CUADRO AREAS ARQ."/>
      <sheetName val="ACERO PARA JARDINERAS"/>
      <sheetName val="ADM"/>
      <sheetName val="Formulario N°1"/>
      <sheetName val="Formulario 1"/>
      <sheetName val="Anexo N°1-F6"/>
      <sheetName val="Anexo N°2"/>
      <sheetName val="Anexo N°4-F8"/>
      <sheetName val="Anexo N°3-F7"/>
      <sheetName val="Anexo N°5-F9"/>
      <sheetName val="Anexo N°6-F10"/>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Form8_bombas"/>
      <sheetName val="Form8_h2"/>
      <sheetName val="Form8_lubricacion"/>
      <sheetName val="Form8_regeneracion"/>
      <sheetName val="tub"/>
      <sheetName val="val"/>
      <sheetName val="tub_lub"/>
      <sheetName val="pintura"/>
      <sheetName val="partidas_cant_tub_final_04"/>
      <sheetName val="VR-PROP MOD 1"/>
      <sheetName val="FORMULA"/>
      <sheetName val="PRECIO"/>
      <sheetName val="I M"/>
      <sheetName val="SOÑANDO"/>
      <sheetName val="EV 424 CON 5 (2)"/>
      <sheetName val="Precios no oficial"/>
      <sheetName val="SEGM"/>
      <sheetName val="CANT PAV-1"/>
      <sheetName val="MMTO"/>
      <sheetName val="PRESUPUESTO2"/>
      <sheetName val="SEGM2"/>
      <sheetName val="CANT PAV-2"/>
      <sheetName val="MMTO2"/>
      <sheetName val="CANT_PAV-1"/>
      <sheetName val="CANT_PAV-2"/>
      <sheetName val="INSUMOS (2)"/>
      <sheetName val="ITEM"/>
      <sheetName val="MO"/>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Poliza Aprox"/>
      <sheetName val="MAQUINARIA"/>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Vía 9004"/>
      <sheetName val="450.9 "/>
      <sheetName val="450.9P  "/>
      <sheetName val="330.1P"/>
      <sheetName val="900.4P"/>
      <sheetName val="FIBRA ÓPTICA"/>
      <sheetName val="LISTA DE MATERIALE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PACC Contratacion"/>
      <sheetName val="Contratacion PME v021"/>
      <sheetName val="Ppto EL COPEY"/>
      <sheetName val="bocatoma"/>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Lagunas"/>
      <sheetName val="Planta"/>
      <sheetName val="Perfil"/>
      <sheetName val="T. Grasa"/>
      <sheetName val="Ref."/>
      <sheetName val="Jqm"/>
      <sheetName val="Eras de Secado CRITES"/>
      <sheetName val="Impres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AIU MOD"/>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SUM"/>
      <sheetName val="INST"/>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Capacidad M3"/>
      <sheetName val="SOL"/>
      <sheetName val="Soporte Cantidades"/>
      <sheetName val="COMPONENTE II"/>
      <sheetName val="CONSOLIDADO."/>
      <sheetName val="PtoOficial"/>
      <sheetName val="APU II"/>
      <sheetName val="Hora efectiva (base calendari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E 1"/>
      <sheetName val="Acta k1+50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ATERIAL"/>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2,01"/>
      <sheetName val="2,02"/>
      <sheetName val="2,03"/>
      <sheetName val="4,01"/>
      <sheetName val="4,02"/>
      <sheetName val="4,03"/>
      <sheetName val="4,04"/>
      <sheetName val="4,05"/>
      <sheetName val="4,06"/>
      <sheetName val="4,07"/>
      <sheetName val="4,08"/>
      <sheetName val="4,09"/>
      <sheetName val="4,10"/>
      <sheetName val="4,11"/>
      <sheetName val="6,01"/>
      <sheetName val="6,0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Res-Accide-10"/>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RECARGO PRESTACIONAL"/>
      <sheetName val="calc"/>
      <sheetName val="sb"/>
      <sheetName val="INI"/>
      <sheetName val="LIQ"/>
      <sheetName val="PRES CACERES"/>
      <sheetName val="Cant. de Obra Conduccion"/>
      <sheetName val="Presupuesto Conduccion "/>
      <sheetName val="Cantidades de Obra Red"/>
      <sheetName val="Presupuesto Red"/>
      <sheetName val="Presupuesto O. PTAP"/>
      <sheetName val="CUAD-DIURNA"/>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Pozos"/>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FACTOR PRESTACIONAL 2008"/>
      <sheetName val="SALARIO CELADOR 2008"/>
      <sheetName val="TARIFAS DIARIO OFICIAL 2008"/>
      <sheetName val="F-3 ACTA COMPROMISO"/>
      <sheetName val="APu1"/>
      <sheetName val="APu2"/>
      <sheetName val="APu3"/>
      <sheetName val="APu4"/>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ormCan"/>
      <sheetName val="PrecRec"/>
      <sheetName val="SUB APU"/>
      <sheetName val="SUB_APU"/>
      <sheetName val="XX-30"/>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INITIAL INPUTS"/>
      <sheetName val="MEDICION"/>
      <sheetName val="TIPO"/>
      <sheetName val="SHEETS"/>
      <sheetName val="Curva S - Mes"/>
      <sheetName val="ACTA No.1"/>
      <sheetName val="2,1,1 "/>
      <sheetName val="2,1,2"/>
      <sheetName val="2,1,3"/>
      <sheetName val="2,1,4"/>
      <sheetName val="2,1,13"/>
      <sheetName val="Financiero Acta No.1"/>
      <sheetName val="1,1,1"/>
      <sheetName val="2,1,11"/>
      <sheetName val="RELLENO SUMINISTRO"/>
      <sheetName val="RELLENO AR"/>
      <sheetName val="RELLENO ALL"/>
      <sheetName val="SANITARIO URBANO"/>
      <sheetName val="COLECTOR DE LLUVIAS"/>
      <sheetName val="BAJANTE DE NEGRAS"/>
      <sheetName val="BAJANTE DE LLUVIAS"/>
      <sheetName val="RELACIONES"/>
      <sheetName val="CUADRO PRODUCTOS "/>
      <sheetName val="OBRA TOT (2)"/>
      <sheetName val="INTERV."/>
      <sheetName val="Cronograma2020"/>
      <sheetName val="PO Y CRONOGRAMA EJE CAFETERO RE"/>
      <sheetName val="OP-2"/>
      <sheetName val="RESUMEN DE FLUJO"/>
      <sheetName val="ActFij"/>
      <sheetName val="PTTO"/>
      <sheetName val="consiliatura"/>
      <sheetName val="cuadre"/>
      <sheetName val="SALIDA"/>
      <sheetName val="FlujoDeCaja"/>
      <sheetName val="ANEPYG"/>
      <sheetName val="ANEPYG (2)"/>
      <sheetName val="HC"/>
      <sheetName val="ANEBAL"/>
      <sheetName val="ENTRADAS"/>
      <sheetName val="DATOS "/>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PRIMARIOS"/>
      <sheetName val="subproductos"/>
      <sheetName val="licitacion"/>
      <sheetName val="BD COD LICITA"/>
      <sheetName val="a%20%20aaInformación"/>
      <sheetName val="a%20%20aaInformaci%C3%B3n"/>
      <sheetName val="A%20MInformes%20M"/>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ACTAS DE OBRA 01"/>
      <sheetName val="ACTAS DE OBRA 2"/>
      <sheetName val="ACTAS DE OBRA 3"/>
      <sheetName val="ACTAS DE OBRA 4"/>
      <sheetName val="ACTAS DE OBRA 5"/>
      <sheetName val="Lista de actividades Zona 1 "/>
      <sheetName val="Cuadro Comparativo "/>
      <sheetName val="NP027"/>
      <sheetName val="JUSTIF"/>
      <sheetName val="No Previstos"/>
      <sheetName val="Justificacion"/>
      <sheetName val="Memoria"/>
      <sheetName val="Cotizacion NP"/>
      <sheetName val="INS desactualizad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APU OBRAS CIVILES"/>
      <sheetName val="Estructura"/>
      <sheetName val="OPS&amp;OMS"/>
      <sheetName val="Diseño 2"/>
      <sheetName val="Diseño 3"/>
      <sheetName val="Tesis"/>
      <sheetName val="C.DE.O"/>
      <sheetName val="presupuesto box can"/>
      <sheetName val="642P2.1"/>
      <sheetName val="632P.1"/>
      <sheetName val="POR REGIONES"/>
      <sheetName val="PRESUPUESTO DETALLADO"/>
      <sheetName val="PRESUPUESTO BASE POLIDEPORTIVO"/>
      <sheetName val="AHORROS"/>
      <sheetName val="días habiles 2015"/>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 val="PRESUPUESTO RESUMEN"/>
      <sheetName val="APU CAP. 1"/>
      <sheetName val="SUPERVISION"/>
      <sheetName val=".FM"/>
      <sheetName val="PGIO"/>
      <sheetName val="APU CAP.10"/>
      <sheetName val="APU CAP. 9"/>
      <sheetName val="APU CAP.8"/>
      <sheetName val="APU CAP. 7."/>
      <sheetName val="APU CAP.6"/>
      <sheetName val="APU CAP. 5."/>
      <sheetName val="APU CAP. 4"/>
      <sheetName val="APU CAP. 3."/>
      <sheetName val="APU CAP. 2"/>
      <sheetName val="CANT. CAP. 10"/>
      <sheetName val="CANT. CAP. 9"/>
      <sheetName val="CANT. CAP. 8"/>
      <sheetName val="CANT. CAP. 7"/>
      <sheetName val="CANT. CAP. 6"/>
      <sheetName val="CANT. CAP. 5"/>
      <sheetName val="CANT. CAP. 4"/>
      <sheetName val="CANT. CAP. 3"/>
      <sheetName val="CANT. CAP. 2"/>
      <sheetName val="CANT. CAP. 1"/>
      <sheetName val="CRONOGRAMA DE FLUJO"/>
      <sheetName val="CRONOGRAMA DE ACT"/>
      <sheetName val="APU Básico"/>
      <sheetName val="APU CAP. 3"/>
      <sheetName val="APU CAP. 4.2"/>
      <sheetName val="APU CAP 5"/>
      <sheetName val="INTERVENTORÍA"/>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DD282EC9\VínculoExternoRecupe"/>
      <sheetName val="\Users\mariaangelicadelgadoburb"/>
      <sheetName val="Lista obra"/>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APUs Generale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OFERTA REDONDEADA"/>
      <sheetName val="Plan auditoría"/>
      <sheetName val="I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33">
          <cell r="C33">
            <v>0.77967625899280601</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1">
          <cell r="A1" t="str">
            <v>1P</v>
          </cell>
        </row>
      </sheetData>
      <sheetData sheetId="190">
        <row r="1">
          <cell r="A1" t="str">
            <v>ADMINISTRACION</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ITEM</v>
          </cell>
        </row>
      </sheetData>
      <sheetData sheetId="195">
        <row r="1">
          <cell r="A1" t="str">
            <v>EQUIPO</v>
          </cell>
        </row>
      </sheetData>
      <sheetData sheetId="196">
        <row r="1">
          <cell r="A1" t="str">
            <v>ADMINISTRACION</v>
          </cell>
        </row>
      </sheetData>
      <sheetData sheetId="197" refreshError="1"/>
      <sheetData sheetId="198" refreshError="1"/>
      <sheetData sheetId="199" refreshError="1"/>
      <sheetData sheetId="200">
        <row r="33">
          <cell r="C33">
            <v>0.77967625899280601</v>
          </cell>
        </row>
      </sheetData>
      <sheetData sheetId="201">
        <row r="1">
          <cell r="A1" t="str">
            <v>ADMINISTRACION</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ITEM</v>
          </cell>
        </row>
      </sheetData>
      <sheetData sheetId="209">
        <row r="1">
          <cell r="A1" t="str">
            <v>EQUIPO</v>
          </cell>
        </row>
      </sheetData>
      <sheetData sheetId="210">
        <row r="2">
          <cell r="A2" t="str">
            <v>ACTA No</v>
          </cell>
        </row>
      </sheetData>
      <sheetData sheetId="211">
        <row r="1">
          <cell r="A1" t="str">
            <v>ITEM</v>
          </cell>
        </row>
      </sheetData>
      <sheetData sheetId="212">
        <row r="1">
          <cell r="A1" t="str">
            <v>EQUIPO</v>
          </cell>
        </row>
      </sheetData>
      <sheetData sheetId="213">
        <row r="1">
          <cell r="A1" t="str">
            <v>ADMINISTRACION</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row r="2">
          <cell r="A2" t="str">
            <v>ACTA No</v>
          </cell>
        </row>
      </sheetData>
      <sheetData sheetId="221">
        <row r="1">
          <cell r="A1" t="str">
            <v>ADMINISTRACION</v>
          </cell>
        </row>
      </sheetData>
      <sheetData sheetId="222">
        <row r="1">
          <cell r="A1" t="str">
            <v>ADMINISTRACION</v>
          </cell>
        </row>
      </sheetData>
      <sheetData sheetId="223">
        <row r="1">
          <cell r="A1" t="str">
            <v>EQUIPO</v>
          </cell>
        </row>
      </sheetData>
      <sheetData sheetId="224">
        <row r="1">
          <cell r="A1" t="str">
            <v>ITEM</v>
          </cell>
        </row>
      </sheetData>
      <sheetData sheetId="225">
        <row r="1">
          <cell r="A1" t="str">
            <v>ITEM</v>
          </cell>
        </row>
      </sheetData>
      <sheetData sheetId="226">
        <row r="1">
          <cell r="A1" t="str">
            <v>ITEM</v>
          </cell>
        </row>
      </sheetData>
      <sheetData sheetId="227">
        <row r="1">
          <cell r="A1" t="str">
            <v>EQUIPO</v>
          </cell>
        </row>
      </sheetData>
      <sheetData sheetId="228">
        <row r="1">
          <cell r="A1" t="str">
            <v>ADMINISTRACION</v>
          </cell>
        </row>
      </sheetData>
      <sheetData sheetId="229">
        <row r="1">
          <cell r="A1" t="str">
            <v>EQUIPO</v>
          </cell>
        </row>
      </sheetData>
      <sheetData sheetId="230">
        <row r="1">
          <cell r="A1" t="str">
            <v>ADMINISTRACION</v>
          </cell>
        </row>
      </sheetData>
      <sheetData sheetId="231">
        <row r="5">
          <cell r="E5" t="str">
            <v>CANTIDAD</v>
          </cell>
        </row>
      </sheetData>
      <sheetData sheetId="232">
        <row r="1">
          <cell r="A1" t="str">
            <v>ITEM</v>
          </cell>
        </row>
      </sheetData>
      <sheetData sheetId="233">
        <row r="1">
          <cell r="A1" t="str">
            <v>ITEM</v>
          </cell>
        </row>
      </sheetData>
      <sheetData sheetId="234">
        <row r="1">
          <cell r="A1" t="str">
            <v>ITEM</v>
          </cell>
        </row>
      </sheetData>
      <sheetData sheetId="235">
        <row r="1">
          <cell r="A1" t="str">
            <v>INSTITUTO NACIONAL DE VIAS</v>
          </cell>
        </row>
      </sheetData>
      <sheetData sheetId="236">
        <row r="1">
          <cell r="A1" t="str">
            <v>ITEM</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EQUIPO</v>
          </cell>
        </row>
      </sheetData>
      <sheetData sheetId="241">
        <row r="1">
          <cell r="A1" t="str">
            <v>ADMINISTRACION</v>
          </cell>
        </row>
      </sheetData>
      <sheetData sheetId="242">
        <row r="1">
          <cell r="A1" t="str">
            <v>EQUIPO</v>
          </cell>
        </row>
      </sheetData>
      <sheetData sheetId="243">
        <row r="1">
          <cell r="A1" t="str">
            <v>ADMINISTRACION</v>
          </cell>
        </row>
      </sheetData>
      <sheetData sheetId="244">
        <row r="1">
          <cell r="A1" t="str">
            <v>ADMINISTRACION</v>
          </cell>
        </row>
      </sheetData>
      <sheetData sheetId="245">
        <row r="52">
          <cell r="H52">
            <v>177657</v>
          </cell>
        </row>
      </sheetData>
      <sheetData sheetId="246">
        <row r="1">
          <cell r="B1" t="str">
            <v>CTO-102-2002</v>
          </cell>
        </row>
      </sheetData>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52">
          <cell r="H52">
            <v>117768</v>
          </cell>
        </row>
      </sheetData>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33">
          <cell r="C33">
            <v>0.77967625899280601</v>
          </cell>
        </row>
      </sheetData>
      <sheetData sheetId="267"/>
      <sheetData sheetId="268">
        <row r="2">
          <cell r="A2">
            <v>2</v>
          </cell>
        </row>
      </sheetData>
      <sheetData sheetId="269">
        <row r="1">
          <cell r="A1" t="str">
            <v>ITEM</v>
          </cell>
        </row>
      </sheetData>
      <sheetData sheetId="270">
        <row r="1">
          <cell r="A1" t="str">
            <v>EQUIPO</v>
          </cell>
        </row>
      </sheetData>
      <sheetData sheetId="271">
        <row r="1">
          <cell r="A1" t="str">
            <v>ITEM</v>
          </cell>
        </row>
      </sheetData>
      <sheetData sheetId="272">
        <row r="1">
          <cell r="A1" t="str">
            <v>EQUIPO</v>
          </cell>
        </row>
      </sheetData>
      <sheetData sheetId="273">
        <row r="1">
          <cell r="A1" t="str">
            <v>ADMINISTRACION</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ITEM</v>
          </cell>
        </row>
      </sheetData>
      <sheetData sheetId="282">
        <row r="1">
          <cell r="A1" t="str">
            <v>EQUIPO</v>
          </cell>
        </row>
      </sheetData>
      <sheetData sheetId="283"/>
      <sheetData sheetId="284">
        <row r="4">
          <cell r="B4" t="str">
            <v xml:space="preserve"> Bisagra Pivotante </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ITEM</v>
          </cell>
        </row>
      </sheetData>
      <sheetData sheetId="298">
        <row r="1">
          <cell r="A1" t="str">
            <v>ADMINISTRACION</v>
          </cell>
        </row>
      </sheetData>
      <sheetData sheetId="299"/>
      <sheetData sheetId="300"/>
      <sheetData sheetId="301"/>
      <sheetData sheetId="302"/>
      <sheetData sheetId="303"/>
      <sheetData sheetId="304">
        <row r="1">
          <cell r="A1" t="str">
            <v>EQUIPO</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sheetData sheetId="313">
        <row r="1">
          <cell r="A1" t="str">
            <v>ITEM</v>
          </cell>
        </row>
      </sheetData>
      <sheetData sheetId="314">
        <row r="1">
          <cell r="A1" t="str">
            <v>ADMINISTRACION</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1">
          <cell r="A1" t="str">
            <v>ITEM</v>
          </cell>
        </row>
      </sheetData>
      <sheetData sheetId="321">
        <row r="1">
          <cell r="A1" t="str">
            <v>EQUIPO</v>
          </cell>
        </row>
      </sheetData>
      <sheetData sheetId="322">
        <row r="1">
          <cell r="A1" t="str">
            <v>ITEM</v>
          </cell>
        </row>
      </sheetData>
      <sheetData sheetId="323">
        <row r="1">
          <cell r="A1" t="str">
            <v>EQUIPO</v>
          </cell>
        </row>
      </sheetData>
      <sheetData sheetId="324"/>
      <sheetData sheetId="325">
        <row r="1">
          <cell r="A1" t="str">
            <v>EQUIPO</v>
          </cell>
        </row>
      </sheetData>
      <sheetData sheetId="326"/>
      <sheetData sheetId="327">
        <row r="1">
          <cell r="A1" t="str">
            <v>ADMINISTRACION</v>
          </cell>
        </row>
      </sheetData>
      <sheetData sheetId="328"/>
      <sheetData sheetId="329"/>
      <sheetData sheetId="330"/>
      <sheetData sheetId="331"/>
      <sheetData sheetId="332">
        <row r="1">
          <cell r="A1" t="str">
            <v>ITEM</v>
          </cell>
        </row>
      </sheetData>
      <sheetData sheetId="333">
        <row r="1">
          <cell r="A1" t="str">
            <v>ITEM</v>
          </cell>
        </row>
      </sheetData>
      <sheetData sheetId="334">
        <row r="1">
          <cell r="A1" t="str">
            <v>EQUIPO</v>
          </cell>
        </row>
      </sheetData>
      <sheetData sheetId="335"/>
      <sheetData sheetId="336">
        <row r="1">
          <cell r="A1" t="str">
            <v>ADMINISTRACION</v>
          </cell>
        </row>
      </sheetData>
      <sheetData sheetId="337"/>
      <sheetData sheetId="338">
        <row r="1">
          <cell r="A1" t="str">
            <v>EQUIPO</v>
          </cell>
        </row>
      </sheetData>
      <sheetData sheetId="339">
        <row r="33">
          <cell r="C33">
            <v>0.77967625899280601</v>
          </cell>
        </row>
      </sheetData>
      <sheetData sheetId="340">
        <row r="1">
          <cell r="B1" t="str">
            <v>CTO-102-2002</v>
          </cell>
        </row>
      </sheetData>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sheetData sheetId="347">
        <row r="1">
          <cell r="A1" t="str">
            <v>ITEM</v>
          </cell>
        </row>
      </sheetData>
      <sheetData sheetId="348"/>
      <sheetData sheetId="349">
        <row r="1">
          <cell r="A1" t="str">
            <v>EQUIPO</v>
          </cell>
        </row>
      </sheetData>
      <sheetData sheetId="350">
        <row r="1">
          <cell r="A1" t="str">
            <v>ITEM</v>
          </cell>
        </row>
      </sheetData>
      <sheetData sheetId="351">
        <row r="1">
          <cell r="A1" t="str">
            <v>ADMINISTRACION</v>
          </cell>
        </row>
      </sheetData>
      <sheetData sheetId="352">
        <row r="1">
          <cell r="B1" t="str">
            <v>CTO-102-2002</v>
          </cell>
        </row>
      </sheetData>
      <sheetData sheetId="353">
        <row r="4">
          <cell r="B4" t="str">
            <v xml:space="preserve"> Bisagra Pivotante </v>
          </cell>
        </row>
      </sheetData>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row r="1">
          <cell r="A1" t="str">
            <v>ITEM</v>
          </cell>
        </row>
      </sheetData>
      <sheetData sheetId="360">
        <row r="3">
          <cell r="B3">
            <v>200</v>
          </cell>
        </row>
      </sheetData>
      <sheetData sheetId="361">
        <row r="1">
          <cell r="A1" t="str">
            <v>ITEM</v>
          </cell>
        </row>
      </sheetData>
      <sheetData sheetId="362">
        <row r="1">
          <cell r="A1" t="str">
            <v>EQUIPO</v>
          </cell>
        </row>
      </sheetData>
      <sheetData sheetId="363">
        <row r="1">
          <cell r="A1" t="str">
            <v>ADMINISTRACION</v>
          </cell>
        </row>
      </sheetData>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ITEM</v>
          </cell>
        </row>
      </sheetData>
      <sheetData sheetId="373">
        <row r="1">
          <cell r="A1" t="str">
            <v>EQUIPO</v>
          </cell>
        </row>
      </sheetData>
      <sheetData sheetId="374">
        <row r="1">
          <cell r="A1" t="str">
            <v>ADMINISTRACION</v>
          </cell>
        </row>
      </sheetData>
      <sheetData sheetId="375">
        <row r="4">
          <cell r="B4" t="str">
            <v xml:space="preserve"> Bisagra Pivotante </v>
          </cell>
        </row>
      </sheetData>
      <sheetData sheetId="376">
        <row r="1">
          <cell r="A1" t="str">
            <v>EQUIPO</v>
          </cell>
        </row>
      </sheetData>
      <sheetData sheetId="377">
        <row r="1">
          <cell r="A1" t="str">
            <v>EQUIPO</v>
          </cell>
        </row>
      </sheetData>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row r="5">
          <cell r="E5" t="str">
            <v>CANTIDAD</v>
          </cell>
        </row>
      </sheetData>
      <sheetData sheetId="388"/>
      <sheetData sheetId="389"/>
      <sheetData sheetId="390"/>
      <sheetData sheetId="391"/>
      <sheetData sheetId="392"/>
      <sheetData sheetId="393"/>
      <sheetData sheetId="394">
        <row r="1">
          <cell r="A1" t="str">
            <v>ITEM</v>
          </cell>
        </row>
      </sheetData>
      <sheetData sheetId="395">
        <row r="1">
          <cell r="A1" t="str">
            <v>EQUIPO</v>
          </cell>
        </row>
      </sheetData>
      <sheetData sheetId="396">
        <row r="1">
          <cell r="A1" t="str">
            <v>ITEM</v>
          </cell>
        </row>
      </sheetData>
      <sheetData sheetId="397">
        <row r="1">
          <cell r="A1" t="str">
            <v>EQUIPO</v>
          </cell>
        </row>
      </sheetData>
      <sheetData sheetId="398">
        <row r="1">
          <cell r="A1" t="str">
            <v>ADMINISTRACION</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row r="1">
          <cell r="A1" t="str">
            <v>INSTITUTO NACIONAL DE VIAS</v>
          </cell>
        </row>
      </sheetData>
      <sheetData sheetId="404"/>
      <sheetData sheetId="405">
        <row r="1">
          <cell r="A1" t="str">
            <v>INSTITUTO NACIONAL DE VIAS</v>
          </cell>
        </row>
      </sheetData>
      <sheetData sheetId="406">
        <row r="1">
          <cell r="A1" t="str">
            <v>ITEM</v>
          </cell>
        </row>
      </sheetData>
      <sheetData sheetId="407">
        <row r="1">
          <cell r="A1" t="str">
            <v>EQUIPO</v>
          </cell>
        </row>
      </sheetData>
      <sheetData sheetId="408">
        <row r="1">
          <cell r="A1" t="str">
            <v>ADMINISTRACION</v>
          </cell>
        </row>
      </sheetData>
      <sheetData sheetId="409">
        <row r="1">
          <cell r="A1" t="str">
            <v>ADMINISTRACION</v>
          </cell>
        </row>
      </sheetData>
      <sheetData sheetId="410"/>
      <sheetData sheetId="411"/>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INSTITUTO NACIONAL DE VIAS</v>
          </cell>
        </row>
      </sheetData>
      <sheetData sheetId="420">
        <row r="1">
          <cell r="A1" t="str">
            <v>EQUIPO</v>
          </cell>
        </row>
      </sheetData>
      <sheetData sheetId="421">
        <row r="1">
          <cell r="A1" t="str">
            <v>ADMINISTRACION</v>
          </cell>
        </row>
      </sheetData>
      <sheetData sheetId="422">
        <row r="1">
          <cell r="A1" t="str">
            <v>ITEM</v>
          </cell>
        </row>
      </sheetData>
      <sheetData sheetId="423">
        <row r="1">
          <cell r="A1" t="str">
            <v>EQUIPO</v>
          </cell>
        </row>
      </sheetData>
      <sheetData sheetId="424"/>
      <sheetData sheetId="425">
        <row r="1">
          <cell r="A1" t="str">
            <v>INSTITUTO NACIONAL DE VIAS</v>
          </cell>
        </row>
      </sheetData>
      <sheetData sheetId="426"/>
      <sheetData sheetId="427"/>
      <sheetData sheetId="428">
        <row r="1">
          <cell r="A1" t="str">
            <v>EQUIPO</v>
          </cell>
        </row>
      </sheetData>
      <sheetData sheetId="429">
        <row r="1">
          <cell r="A1" t="str">
            <v>EQUIPO</v>
          </cell>
        </row>
      </sheetData>
      <sheetData sheetId="430"/>
      <sheetData sheetId="431"/>
      <sheetData sheetId="432">
        <row r="1">
          <cell r="A1" t="str">
            <v>ITEM</v>
          </cell>
        </row>
      </sheetData>
      <sheetData sheetId="433"/>
      <sheetData sheetId="434">
        <row r="1">
          <cell r="A1" t="str">
            <v>EQUIPO</v>
          </cell>
        </row>
      </sheetData>
      <sheetData sheetId="435">
        <row r="1">
          <cell r="A1" t="str">
            <v>ITEM</v>
          </cell>
        </row>
      </sheetData>
      <sheetData sheetId="436">
        <row r="1">
          <cell r="A1" t="str">
            <v>INSTITUTO NACIONAL DE VIAS</v>
          </cell>
        </row>
      </sheetData>
      <sheetData sheetId="437">
        <row r="1">
          <cell r="A1" t="str">
            <v>ADMINISTRACION</v>
          </cell>
        </row>
      </sheetData>
      <sheetData sheetId="438"/>
      <sheetData sheetId="439">
        <row r="1">
          <cell r="A1" t="str">
            <v>EQUIPO</v>
          </cell>
        </row>
      </sheetData>
      <sheetData sheetId="440">
        <row r="1">
          <cell r="A1" t="str">
            <v>ADMINISTRACION</v>
          </cell>
        </row>
      </sheetData>
      <sheetData sheetId="441">
        <row r="1">
          <cell r="A1" t="str">
            <v>ITEM</v>
          </cell>
        </row>
      </sheetData>
      <sheetData sheetId="442">
        <row r="1">
          <cell r="A1" t="str">
            <v>EQUIPO</v>
          </cell>
        </row>
      </sheetData>
      <sheetData sheetId="443">
        <row r="1">
          <cell r="A1" t="str">
            <v>ADMINISTRACION</v>
          </cell>
        </row>
      </sheetData>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row r="1">
          <cell r="A1" t="str">
            <v>INSTITUTO NACIONAL DE VIAS</v>
          </cell>
        </row>
      </sheetData>
      <sheetData sheetId="450">
        <row r="1">
          <cell r="A1" t="str">
            <v>EQUIPO</v>
          </cell>
        </row>
      </sheetData>
      <sheetData sheetId="451">
        <row r="1">
          <cell r="A1" t="str">
            <v>ADMINISTRACION</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row r="5">
          <cell r="E5" t="str">
            <v>CANTIDAD</v>
          </cell>
        </row>
      </sheetData>
      <sheetData sheetId="460">
        <row r="1">
          <cell r="A1" t="str">
            <v>ITEM</v>
          </cell>
        </row>
      </sheetData>
      <sheetData sheetId="461">
        <row r="1">
          <cell r="A1" t="str">
            <v>ITEM</v>
          </cell>
        </row>
      </sheetData>
      <sheetData sheetId="462">
        <row r="1">
          <cell r="A1" t="str">
            <v>EQUIPO</v>
          </cell>
        </row>
      </sheetData>
      <sheetData sheetId="463">
        <row r="1">
          <cell r="A1" t="str">
            <v>ADMINISTRACION</v>
          </cell>
        </row>
      </sheetData>
      <sheetData sheetId="464">
        <row r="6">
          <cell r="A6" t="str">
            <v>TOPÓGRAFO</v>
          </cell>
        </row>
      </sheetData>
      <sheetData sheetId="465"/>
      <sheetData sheetId="466">
        <row r="33">
          <cell r="C33">
            <v>0.77967625899280601</v>
          </cell>
        </row>
      </sheetData>
      <sheetData sheetId="467">
        <row r="5">
          <cell r="E5" t="str">
            <v>CANTIDAD</v>
          </cell>
        </row>
      </sheetData>
      <sheetData sheetId="468">
        <row r="5">
          <cell r="E5" t="str">
            <v>CANTIDAD</v>
          </cell>
        </row>
      </sheetData>
      <sheetData sheetId="469">
        <row r="1">
          <cell r="A1" t="str">
            <v>ADMINISTRACION</v>
          </cell>
        </row>
      </sheetData>
      <sheetData sheetId="470">
        <row r="1">
          <cell r="A1" t="str">
            <v>EQUIPO</v>
          </cell>
        </row>
      </sheetData>
      <sheetData sheetId="471">
        <row r="5">
          <cell r="E5" t="str">
            <v>CANTIDAD</v>
          </cell>
        </row>
      </sheetData>
      <sheetData sheetId="472">
        <row r="5">
          <cell r="E5" t="str">
            <v>CANTIDAD</v>
          </cell>
        </row>
      </sheetData>
      <sheetData sheetId="473">
        <row r="5">
          <cell r="E5" t="str">
            <v>CANTIDAD</v>
          </cell>
        </row>
      </sheetData>
      <sheetData sheetId="474">
        <row r="1">
          <cell r="A1" t="str">
            <v>ADMINISTRACION</v>
          </cell>
        </row>
      </sheetData>
      <sheetData sheetId="475">
        <row r="1">
          <cell r="A1" t="str">
            <v>ITEM</v>
          </cell>
        </row>
      </sheetData>
      <sheetData sheetId="476">
        <row r="1">
          <cell r="A1" t="str">
            <v>EQUIPO</v>
          </cell>
        </row>
      </sheetData>
      <sheetData sheetId="477">
        <row r="1">
          <cell r="A1" t="str">
            <v>ADMINISTRACION</v>
          </cell>
        </row>
      </sheetData>
      <sheetData sheetId="478">
        <row r="5">
          <cell r="A5" t="str">
            <v>Desperdicio</v>
          </cell>
        </row>
      </sheetData>
      <sheetData sheetId="479">
        <row r="7">
          <cell r="A7" t="str">
            <v>Herramientas Menores</v>
          </cell>
        </row>
      </sheetData>
      <sheetData sheetId="480">
        <row r="6">
          <cell r="A6" t="str">
            <v>TOPÓGRAFO</v>
          </cell>
        </row>
      </sheetData>
      <sheetData sheetId="481">
        <row r="5">
          <cell r="A5" t="str">
            <v>Desperdicio</v>
          </cell>
        </row>
      </sheetData>
      <sheetData sheetId="482"/>
      <sheetData sheetId="483">
        <row r="7">
          <cell r="A7" t="str">
            <v>Herramientas Menores</v>
          </cell>
        </row>
      </sheetData>
      <sheetData sheetId="484"/>
      <sheetData sheetId="485">
        <row r="1">
          <cell r="A1" t="str">
            <v>EQUIPO</v>
          </cell>
        </row>
      </sheetData>
      <sheetData sheetId="486">
        <row r="7">
          <cell r="A7" t="str">
            <v>Herramientas Menores</v>
          </cell>
        </row>
      </sheetData>
      <sheetData sheetId="487">
        <row r="1">
          <cell r="A1" t="str">
            <v>Name</v>
          </cell>
        </row>
      </sheetData>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1">
          <cell r="A1" t="str">
            <v>ABRAZADERA DE SALIDA TIPO 1</v>
          </cell>
        </row>
      </sheetData>
      <sheetData sheetId="496">
        <row r="33">
          <cell r="C33">
            <v>0.77967625899280601</v>
          </cell>
        </row>
      </sheetData>
      <sheetData sheetId="497">
        <row r="1">
          <cell r="A1" t="str">
            <v>ABRAZADERA DE SALIDA TIPO 1</v>
          </cell>
        </row>
      </sheetData>
      <sheetData sheetId="498"/>
      <sheetData sheetId="499">
        <row r="21">
          <cell r="G21" t="b">
            <v>0</v>
          </cell>
        </row>
      </sheetData>
      <sheetData sheetId="500">
        <row r="1">
          <cell r="A1" t="str">
            <v>ITEM</v>
          </cell>
        </row>
      </sheetData>
      <sheetData sheetId="501">
        <row r="1">
          <cell r="A1" t="str">
            <v>EQUIPO</v>
          </cell>
        </row>
      </sheetData>
      <sheetData sheetId="502">
        <row r="1">
          <cell r="A1" t="str">
            <v>ITEM</v>
          </cell>
        </row>
      </sheetData>
      <sheetData sheetId="503">
        <row r="1">
          <cell r="A1" t="str">
            <v>EQUIPO</v>
          </cell>
        </row>
      </sheetData>
      <sheetData sheetId="504">
        <row r="1">
          <cell r="A1" t="str">
            <v>ADMINISTRACION</v>
          </cell>
        </row>
      </sheetData>
      <sheetData sheetId="505">
        <row r="1">
          <cell r="B1" t="str">
            <v>CTO-102-2002</v>
          </cell>
        </row>
      </sheetData>
      <sheetData sheetId="506">
        <row r="5">
          <cell r="E5" t="str">
            <v>CANTIDAD</v>
          </cell>
        </row>
      </sheetData>
      <sheetData sheetId="507">
        <row r="5">
          <cell r="E5" t="str">
            <v>CANTIDAD</v>
          </cell>
        </row>
      </sheetData>
      <sheetData sheetId="508">
        <row r="5">
          <cell r="A5" t="str">
            <v>Desperdicio</v>
          </cell>
        </row>
      </sheetData>
      <sheetData sheetId="509">
        <row r="5">
          <cell r="E5" t="str">
            <v>CANTIDAD</v>
          </cell>
        </row>
      </sheetData>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row r="1">
          <cell r="A1" t="str">
            <v>EQUIPO</v>
          </cell>
        </row>
      </sheetData>
      <sheetData sheetId="516">
        <row r="1">
          <cell r="A1" t="str">
            <v>ADMINISTRACION</v>
          </cell>
        </row>
      </sheetData>
      <sheetData sheetId="517">
        <row r="1">
          <cell r="A1" t="str">
            <v>ITEM</v>
          </cell>
        </row>
      </sheetData>
      <sheetData sheetId="518">
        <row r="1">
          <cell r="A1" t="str">
            <v>EQUIPO</v>
          </cell>
        </row>
      </sheetData>
      <sheetData sheetId="519">
        <row r="1">
          <cell r="A1" t="str">
            <v>ADMINISTRACION</v>
          </cell>
        </row>
      </sheetData>
      <sheetData sheetId="520">
        <row r="5">
          <cell r="A5">
            <v>1</v>
          </cell>
        </row>
      </sheetData>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5">
          <cell r="A5" t="str">
            <v>Desperdicio</v>
          </cell>
        </row>
      </sheetData>
      <sheetData sheetId="532">
        <row r="1">
          <cell r="B1" t="str">
            <v>CTO-102-2002</v>
          </cell>
        </row>
      </sheetData>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sheetData sheetId="571">
        <row r="51">
          <cell r="D51">
            <v>698</v>
          </cell>
        </row>
      </sheetData>
      <sheetData sheetId="572" refreshError="1"/>
      <sheetData sheetId="573" refreshError="1"/>
      <sheetData sheetId="574" refreshError="1"/>
      <sheetData sheetId="575" refreshError="1"/>
      <sheetData sheetId="576" refreshError="1"/>
      <sheetData sheetId="577" refreshError="1"/>
      <sheetData sheetId="578">
        <row r="1">
          <cell r="A1" t="str">
            <v>ITEM</v>
          </cell>
        </row>
      </sheetData>
      <sheetData sheetId="579">
        <row r="1">
          <cell r="A1" t="str">
            <v>EQUIPO</v>
          </cell>
        </row>
      </sheetData>
      <sheetData sheetId="580"/>
      <sheetData sheetId="581">
        <row r="1">
          <cell r="A1" t="str">
            <v>ABRAZADERA DE SALIDA TIPO 1</v>
          </cell>
        </row>
      </sheetData>
      <sheetData sheetId="582"/>
      <sheetData sheetId="583">
        <row r="52">
          <cell r="H52">
            <v>117768</v>
          </cell>
        </row>
      </sheetData>
      <sheetData sheetId="584">
        <row r="1">
          <cell r="A1" t="str">
            <v>INSTITUTO NACIONAL DE VIAS</v>
          </cell>
        </row>
      </sheetData>
      <sheetData sheetId="585">
        <row r="33">
          <cell r="C33">
            <v>0.77967625899280601</v>
          </cell>
        </row>
      </sheetData>
      <sheetData sheetId="586">
        <row r="1">
          <cell r="A1" t="str">
            <v>ITEM</v>
          </cell>
        </row>
      </sheetData>
      <sheetData sheetId="587">
        <row r="1">
          <cell r="A1" t="str">
            <v>EQUIPO</v>
          </cell>
        </row>
      </sheetData>
      <sheetData sheetId="588"/>
      <sheetData sheetId="589"/>
      <sheetData sheetId="590">
        <row r="5">
          <cell r="E5" t="str">
            <v>CANTIDAD</v>
          </cell>
        </row>
      </sheetData>
      <sheetData sheetId="591"/>
      <sheetData sheetId="592"/>
      <sheetData sheetId="593"/>
      <sheetData sheetId="594"/>
      <sheetData sheetId="595">
        <row r="33">
          <cell r="C33">
            <v>0.77967625899280601</v>
          </cell>
        </row>
      </sheetData>
      <sheetData sheetId="596"/>
      <sheetData sheetId="597">
        <row r="51">
          <cell r="D51">
            <v>698</v>
          </cell>
        </row>
      </sheetData>
      <sheetData sheetId="598">
        <row r="2">
          <cell r="A2" t="str">
            <v>ACTA No</v>
          </cell>
        </row>
      </sheetData>
      <sheetData sheetId="599"/>
      <sheetData sheetId="600"/>
      <sheetData sheetId="601"/>
      <sheetData sheetId="602">
        <row r="1">
          <cell r="B1" t="str">
            <v>CTO-102-2002</v>
          </cell>
        </row>
      </sheetData>
      <sheetData sheetId="603">
        <row r="5">
          <cell r="E5" t="str">
            <v>CANTIDAD</v>
          </cell>
        </row>
      </sheetData>
      <sheetData sheetId="604">
        <row r="5">
          <cell r="E5" t="str">
            <v>CANTIDAD</v>
          </cell>
        </row>
      </sheetData>
      <sheetData sheetId="605">
        <row r="33">
          <cell r="C33">
            <v>0.77967625899280601</v>
          </cell>
        </row>
      </sheetData>
      <sheetData sheetId="606">
        <row r="50">
          <cell r="H50">
            <v>971</v>
          </cell>
        </row>
      </sheetData>
      <sheetData sheetId="607">
        <row r="50">
          <cell r="H50">
            <v>1192</v>
          </cell>
        </row>
      </sheetData>
      <sheetData sheetId="608"/>
      <sheetData sheetId="609">
        <row r="1">
          <cell r="A1" t="str">
            <v>ITEM</v>
          </cell>
        </row>
      </sheetData>
      <sheetData sheetId="610">
        <row r="1">
          <cell r="A1" t="str">
            <v>EQUIPO</v>
          </cell>
        </row>
      </sheetData>
      <sheetData sheetId="611">
        <row r="1">
          <cell r="A1" t="str">
            <v>ADMINISTRACION</v>
          </cell>
        </row>
      </sheetData>
      <sheetData sheetId="612">
        <row r="4">
          <cell r="B4" t="str">
            <v xml:space="preserve"> Bisagra Pivotante </v>
          </cell>
        </row>
      </sheetData>
      <sheetData sheetId="613"/>
      <sheetData sheetId="614">
        <row r="5">
          <cell r="E5" t="str">
            <v>CANTIDAD</v>
          </cell>
        </row>
      </sheetData>
      <sheetData sheetId="615">
        <row r="1">
          <cell r="A1" t="str">
            <v>ITEM</v>
          </cell>
        </row>
      </sheetData>
      <sheetData sheetId="616">
        <row r="1">
          <cell r="A1" t="str">
            <v>EQUIPO</v>
          </cell>
        </row>
      </sheetData>
      <sheetData sheetId="617">
        <row r="1">
          <cell r="A1" t="str">
            <v>ADMINISTRACION</v>
          </cell>
        </row>
      </sheetData>
      <sheetData sheetId="618">
        <row r="1">
          <cell r="B1" t="str">
            <v>CTO-102-2002</v>
          </cell>
        </row>
      </sheetData>
      <sheetData sheetId="619">
        <row r="5">
          <cell r="E5" t="str">
            <v>CANTIDAD</v>
          </cell>
        </row>
      </sheetData>
      <sheetData sheetId="620">
        <row r="33">
          <cell r="C33">
            <v>0.77967625899280601</v>
          </cell>
        </row>
      </sheetData>
      <sheetData sheetId="621">
        <row r="33">
          <cell r="C33">
            <v>0.77967625899280601</v>
          </cell>
        </row>
      </sheetData>
      <sheetData sheetId="622">
        <row r="1">
          <cell r="A1" t="str">
            <v>1P</v>
          </cell>
        </row>
      </sheetData>
      <sheetData sheetId="623">
        <row r="1">
          <cell r="A1" t="str">
            <v>1P</v>
          </cell>
        </row>
      </sheetData>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sheetData sheetId="722"/>
      <sheetData sheetId="723"/>
      <sheetData sheetId="724"/>
      <sheetData sheetId="725"/>
      <sheetData sheetId="726"/>
      <sheetData sheetId="727"/>
      <sheetData sheetId="728"/>
      <sheetData sheetId="729"/>
      <sheetData sheetId="730" refreshError="1"/>
      <sheetData sheetId="731"/>
      <sheetData sheetId="732" refreshError="1"/>
      <sheetData sheetId="733"/>
      <sheetData sheetId="734"/>
      <sheetData sheetId="735"/>
      <sheetData sheetId="736"/>
      <sheetData sheetId="737"/>
      <sheetData sheetId="738"/>
      <sheetData sheetId="739"/>
      <sheetData sheetId="740"/>
      <sheetData sheetId="741"/>
      <sheetData sheetId="742"/>
      <sheetData sheetId="743">
        <row r="168">
          <cell r="D168">
            <v>0.16</v>
          </cell>
        </row>
      </sheetData>
      <sheetData sheetId="744"/>
      <sheetData sheetId="745">
        <row r="7">
          <cell r="B7">
            <v>1</v>
          </cell>
        </row>
      </sheetData>
      <sheetData sheetId="746" refreshError="1"/>
      <sheetData sheetId="747"/>
      <sheetData sheetId="748"/>
      <sheetData sheetId="749"/>
      <sheetData sheetId="750"/>
      <sheetData sheetId="751" refreshError="1"/>
      <sheetData sheetId="752">
        <row r="1">
          <cell r="A1" t="str">
            <v>ADMINISTRACION</v>
          </cell>
        </row>
      </sheetData>
      <sheetData sheetId="753">
        <row r="33">
          <cell r="C33">
            <v>0.77967625899280601</v>
          </cell>
        </row>
      </sheetData>
      <sheetData sheetId="754">
        <row r="5">
          <cell r="E5" t="str">
            <v>CANTIDAD</v>
          </cell>
        </row>
      </sheetData>
      <sheetData sheetId="755">
        <row r="5">
          <cell r="E5" t="str">
            <v>CANTIDAD</v>
          </cell>
        </row>
      </sheetData>
      <sheetData sheetId="756"/>
      <sheetData sheetId="757"/>
      <sheetData sheetId="758"/>
      <sheetData sheetId="759"/>
      <sheetData sheetId="760"/>
      <sheetData sheetId="761">
        <row r="1">
          <cell r="A1" t="str">
            <v>ITEM</v>
          </cell>
        </row>
      </sheetData>
      <sheetData sheetId="762" refreshError="1"/>
      <sheetData sheetId="763" refreshError="1"/>
      <sheetData sheetId="764">
        <row r="168">
          <cell r="D168">
            <v>10046</v>
          </cell>
        </row>
      </sheetData>
      <sheetData sheetId="765" refreshError="1"/>
      <sheetData sheetId="766" refreshError="1"/>
      <sheetData sheetId="767" refreshError="1"/>
      <sheetData sheetId="768" refreshError="1"/>
      <sheetData sheetId="769">
        <row r="33">
          <cell r="C33">
            <v>0.77967625899280601</v>
          </cell>
        </row>
      </sheetData>
      <sheetData sheetId="770" refreshError="1"/>
      <sheetData sheetId="771" refreshError="1"/>
      <sheetData sheetId="772">
        <row r="1">
          <cell r="A1" t="str">
            <v>ITEM</v>
          </cell>
        </row>
      </sheetData>
      <sheetData sheetId="773">
        <row r="1">
          <cell r="A1" t="str">
            <v>ADMINISTRACION</v>
          </cell>
        </row>
      </sheetData>
      <sheetData sheetId="774">
        <row r="7">
          <cell r="A7">
            <v>300</v>
          </cell>
        </row>
      </sheetData>
      <sheetData sheetId="775"/>
      <sheetData sheetId="776">
        <row r="1">
          <cell r="C1">
            <v>0.2</v>
          </cell>
        </row>
      </sheetData>
      <sheetData sheetId="777"/>
      <sheetData sheetId="778"/>
      <sheetData sheetId="779"/>
      <sheetData sheetId="780">
        <row r="1">
          <cell r="A1" t="str">
            <v>ITEM</v>
          </cell>
        </row>
      </sheetData>
      <sheetData sheetId="781">
        <row r="1">
          <cell r="A1" t="str">
            <v>EQUIPO</v>
          </cell>
        </row>
      </sheetData>
      <sheetData sheetId="782">
        <row r="1">
          <cell r="A1" t="str">
            <v>ADMINISTRACION</v>
          </cell>
        </row>
      </sheetData>
      <sheetData sheetId="783"/>
      <sheetData sheetId="784"/>
      <sheetData sheetId="785">
        <row r="1">
          <cell r="A1" t="str">
            <v>ADMINISTRACION</v>
          </cell>
        </row>
      </sheetData>
      <sheetData sheetId="786"/>
      <sheetData sheetId="787">
        <row r="1">
          <cell r="B1" t="str">
            <v>CTO-102-2002</v>
          </cell>
        </row>
      </sheetData>
      <sheetData sheetId="788">
        <row r="33">
          <cell r="C33">
            <v>0.77967625899280601</v>
          </cell>
        </row>
      </sheetData>
      <sheetData sheetId="789"/>
      <sheetData sheetId="790">
        <row r="8">
          <cell r="A8">
            <v>2.1</v>
          </cell>
        </row>
      </sheetData>
      <sheetData sheetId="791">
        <row r="8">
          <cell r="A8">
            <v>3.1</v>
          </cell>
        </row>
      </sheetData>
      <sheetData sheetId="792"/>
      <sheetData sheetId="793"/>
      <sheetData sheetId="794">
        <row r="8">
          <cell r="A8">
            <v>2.1</v>
          </cell>
        </row>
      </sheetData>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ow r="3">
          <cell r="A3">
            <v>1</v>
          </cell>
        </row>
      </sheetData>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5">
          <cell r="E5" t="str">
            <v>CANTIDAD</v>
          </cell>
        </row>
      </sheetData>
      <sheetData sheetId="1071"/>
      <sheetData sheetId="1072"/>
      <sheetData sheetId="1073" refreshError="1"/>
      <sheetData sheetId="1074">
        <row r="33">
          <cell r="C33">
            <v>0.77967625899280601</v>
          </cell>
        </row>
      </sheetData>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ow r="1">
          <cell r="B1" t="str">
            <v>CTO-102-2002</v>
          </cell>
        </row>
      </sheetData>
      <sheetData sheetId="1115"/>
      <sheetData sheetId="1116"/>
      <sheetData sheetId="1117"/>
      <sheetData sheetId="1118"/>
      <sheetData sheetId="1119"/>
      <sheetData sheetId="1120"/>
      <sheetData sheetId="1121"/>
      <sheetData sheetId="1122"/>
      <sheetData sheetId="1123"/>
      <sheetData sheetId="1124"/>
      <sheetData sheetId="1125"/>
      <sheetData sheetId="1126">
        <row r="2">
          <cell r="A2" t="str">
            <v>ACTA No</v>
          </cell>
        </row>
      </sheetData>
      <sheetData sheetId="1127">
        <row r="33">
          <cell r="C33">
            <v>0.77967625899280601</v>
          </cell>
        </row>
      </sheetData>
      <sheetData sheetId="1128"/>
      <sheetData sheetId="1129"/>
      <sheetData sheetId="1130"/>
      <sheetData sheetId="1131">
        <row r="1">
          <cell r="B1" t="str">
            <v>CTO-102-2002</v>
          </cell>
        </row>
      </sheetData>
      <sheetData sheetId="1132"/>
      <sheetData sheetId="1133"/>
      <sheetData sheetId="1134"/>
      <sheetData sheetId="1135">
        <row r="2">
          <cell r="A2" t="str">
            <v>ACTA No</v>
          </cell>
        </row>
      </sheetData>
      <sheetData sheetId="1136">
        <row r="2">
          <cell r="A2" t="str">
            <v>ACTA No</v>
          </cell>
        </row>
      </sheetData>
      <sheetData sheetId="1137">
        <row r="1">
          <cell r="B1" t="str">
            <v>CTO-102-2002</v>
          </cell>
        </row>
      </sheetData>
      <sheetData sheetId="1138">
        <row r="33">
          <cell r="C33">
            <v>0.77967625899280601</v>
          </cell>
        </row>
      </sheetData>
      <sheetData sheetId="1139"/>
      <sheetData sheetId="1140"/>
      <sheetData sheetId="1141"/>
      <sheetData sheetId="1142">
        <row r="1">
          <cell r="B1" t="str">
            <v>CTO-102-2002</v>
          </cell>
        </row>
      </sheetData>
      <sheetData sheetId="1143"/>
      <sheetData sheetId="1144"/>
      <sheetData sheetId="1145"/>
      <sheetData sheetId="1146"/>
      <sheetData sheetId="1147"/>
      <sheetData sheetId="1148">
        <row r="33">
          <cell r="C33">
            <v>0.77967625899280601</v>
          </cell>
        </row>
      </sheetData>
      <sheetData sheetId="1149">
        <row r="192">
          <cell r="X192">
            <v>7975000</v>
          </cell>
        </row>
      </sheetData>
      <sheetData sheetId="1150"/>
      <sheetData sheetId="1151">
        <row r="8">
          <cell r="A8">
            <v>2.1</v>
          </cell>
        </row>
      </sheetData>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row r="1">
          <cell r="A1" t="str">
            <v>INSTITUTO NACIONAL DE VIAS</v>
          </cell>
        </row>
      </sheetData>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row r="8">
          <cell r="A8">
            <v>2.1</v>
          </cell>
        </row>
      </sheetData>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ow r="5">
          <cell r="E5" t="str">
            <v>CANTIDAD</v>
          </cell>
        </row>
      </sheetData>
      <sheetData sheetId="1937">
        <row r="5">
          <cell r="E5" t="str">
            <v>CANTIDAD</v>
          </cell>
        </row>
      </sheetData>
      <sheetData sheetId="1938">
        <row r="2">
          <cell r="A2" t="str">
            <v>CODIGO</v>
          </cell>
        </row>
      </sheetData>
      <sheetData sheetId="1939">
        <row r="5">
          <cell r="E5" t="str">
            <v>CANTIDAD</v>
          </cell>
        </row>
      </sheetData>
      <sheetData sheetId="1940">
        <row r="1">
          <cell r="A1" t="str">
            <v>OCCIDENTAL DE COLOMBIA, LLC. / OCCIDENTAL ANDINA, LLC</v>
          </cell>
        </row>
      </sheetData>
      <sheetData sheetId="1941">
        <row r="5">
          <cell r="E5" t="str">
            <v>CANTIDAD</v>
          </cell>
        </row>
      </sheetData>
      <sheetData sheetId="1942">
        <row r="2">
          <cell r="A2">
            <v>0</v>
          </cell>
        </row>
      </sheetData>
      <sheetData sheetId="1943">
        <row r="33">
          <cell r="G33">
            <v>0.59504299999999999</v>
          </cell>
        </row>
      </sheetData>
      <sheetData sheetId="1944"/>
      <sheetData sheetId="1945">
        <row r="1">
          <cell r="A1" t="str">
            <v>INSTITUTO NACIONAL DE VIAS</v>
          </cell>
        </row>
      </sheetData>
      <sheetData sheetId="1946"/>
      <sheetData sheetId="1947"/>
      <sheetData sheetId="1948"/>
      <sheetData sheetId="1949"/>
      <sheetData sheetId="1950"/>
      <sheetData sheetId="1951"/>
      <sheetData sheetId="1952">
        <row r="1">
          <cell r="A1" t="str">
            <v>LISTADO DE INSUMOS GENERAL</v>
          </cell>
        </row>
      </sheetData>
      <sheetData sheetId="1953">
        <row r="168">
          <cell r="D168">
            <v>0.16</v>
          </cell>
        </row>
      </sheetData>
      <sheetData sheetId="1954"/>
      <sheetData sheetId="1955">
        <row r="1">
          <cell r="A1" t="str">
            <v>ABRAZADERA DE SALIDA TIPO 1</v>
          </cell>
        </row>
      </sheetData>
      <sheetData sheetId="1956">
        <row r="33">
          <cell r="G33">
            <v>0.59504299999999999</v>
          </cell>
        </row>
      </sheetData>
      <sheetData sheetId="1957">
        <row r="168">
          <cell r="D168">
            <v>0.16</v>
          </cell>
        </row>
      </sheetData>
      <sheetData sheetId="1958"/>
      <sheetData sheetId="1959">
        <row r="7">
          <cell r="B7">
            <v>1</v>
          </cell>
        </row>
      </sheetData>
      <sheetData sheetId="1960">
        <row r="33">
          <cell r="G33">
            <v>0.59504299999999999</v>
          </cell>
        </row>
      </sheetData>
      <sheetData sheetId="1961"/>
      <sheetData sheetId="1962"/>
      <sheetData sheetId="1963"/>
      <sheetData sheetId="1964"/>
      <sheetData sheetId="1965">
        <row r="1">
          <cell r="A1" t="str">
            <v>INSTITUTO NACIONAL DE VIAS</v>
          </cell>
        </row>
      </sheetData>
      <sheetData sheetId="1966"/>
      <sheetData sheetId="1967">
        <row r="168">
          <cell r="D168">
            <v>0.16</v>
          </cell>
        </row>
      </sheetData>
      <sheetData sheetId="1968"/>
      <sheetData sheetId="1969">
        <row r="7">
          <cell r="B7">
            <v>1</v>
          </cell>
        </row>
      </sheetData>
      <sheetData sheetId="1970">
        <row r="33">
          <cell r="G33">
            <v>0.59504299999999999</v>
          </cell>
        </row>
      </sheetData>
      <sheetData sheetId="1971">
        <row r="168">
          <cell r="D168">
            <v>0.16</v>
          </cell>
        </row>
      </sheetData>
      <sheetData sheetId="1972">
        <row r="168">
          <cell r="D168">
            <v>0.16</v>
          </cell>
        </row>
      </sheetData>
      <sheetData sheetId="1973">
        <row r="7">
          <cell r="B7">
            <v>1</v>
          </cell>
        </row>
      </sheetData>
      <sheetData sheetId="1974">
        <row r="7">
          <cell r="B7">
            <v>1</v>
          </cell>
        </row>
      </sheetData>
      <sheetData sheetId="1975">
        <row r="7">
          <cell r="B7">
            <v>1</v>
          </cell>
        </row>
      </sheetData>
      <sheetData sheetId="1976">
        <row r="33">
          <cell r="G33">
            <v>0.59504299999999999</v>
          </cell>
        </row>
      </sheetData>
      <sheetData sheetId="1977"/>
      <sheetData sheetId="1978"/>
      <sheetData sheetId="1979"/>
      <sheetData sheetId="1980"/>
      <sheetData sheetId="1981"/>
      <sheetData sheetId="1982">
        <row r="51">
          <cell r="D51">
            <v>698</v>
          </cell>
        </row>
      </sheetData>
      <sheetData sheetId="1983"/>
      <sheetData sheetId="1984"/>
      <sheetData sheetId="1985"/>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sheetData sheetId="2028"/>
      <sheetData sheetId="2029"/>
      <sheetData sheetId="2030"/>
      <sheetData sheetId="2031"/>
      <sheetData sheetId="2032">
        <row r="33">
          <cell r="C33">
            <v>0.77967625899280601</v>
          </cell>
        </row>
      </sheetData>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ow r="7">
          <cell r="B7">
            <v>0.1</v>
          </cell>
        </row>
      </sheetData>
      <sheetData sheetId="2647">
        <row r="7">
          <cell r="B7">
            <v>0.1</v>
          </cell>
        </row>
      </sheetData>
      <sheetData sheetId="2648">
        <row r="8">
          <cell r="A8">
            <v>2.1</v>
          </cell>
        </row>
      </sheetData>
      <sheetData sheetId="2649">
        <row r="8">
          <cell r="A8">
            <v>3.1</v>
          </cell>
        </row>
      </sheetData>
      <sheetData sheetId="2650">
        <row r="3">
          <cell r="A3">
            <v>1</v>
          </cell>
        </row>
      </sheetData>
      <sheetData sheetId="2651"/>
      <sheetData sheetId="2652">
        <row r="1">
          <cell r="A1" t="str">
            <v>ITEM</v>
          </cell>
        </row>
      </sheetData>
      <sheetData sheetId="2653"/>
      <sheetData sheetId="2654">
        <row r="3">
          <cell r="A3">
            <v>1</v>
          </cell>
        </row>
      </sheetData>
      <sheetData sheetId="2655">
        <row r="3">
          <cell r="A3">
            <v>1</v>
          </cell>
        </row>
      </sheetData>
      <sheetData sheetId="2656"/>
      <sheetData sheetId="2657">
        <row r="1">
          <cell r="A1" t="str">
            <v>LISTADO DE INSUMOS GENERAL</v>
          </cell>
        </row>
      </sheetData>
      <sheetData sheetId="2658"/>
      <sheetData sheetId="2659"/>
      <sheetData sheetId="2660">
        <row r="15">
          <cell r="C15" t="str">
            <v>Cuadrilla de Un Oficial y (2) Obreros.</v>
          </cell>
        </row>
      </sheetData>
      <sheetData sheetId="2661">
        <row r="1">
          <cell r="A1" t="str">
            <v>LISTADO DE INSUMOS GENERAL</v>
          </cell>
        </row>
      </sheetData>
      <sheetData sheetId="2662">
        <row r="1">
          <cell r="A1" t="str">
            <v>LISTADO DE INSUMOS GENERAL</v>
          </cell>
        </row>
      </sheetData>
      <sheetData sheetId="2663">
        <row r="8">
          <cell r="A8">
            <v>2.1</v>
          </cell>
        </row>
      </sheetData>
      <sheetData sheetId="2664">
        <row r="8">
          <cell r="A8">
            <v>3.1</v>
          </cell>
        </row>
      </sheetData>
      <sheetData sheetId="2665"/>
      <sheetData sheetId="2666"/>
      <sheetData sheetId="2667"/>
      <sheetData sheetId="2668">
        <row r="3">
          <cell r="A3">
            <v>1</v>
          </cell>
        </row>
      </sheetData>
      <sheetData sheetId="2669">
        <row r="8">
          <cell r="A8">
            <v>2.1</v>
          </cell>
        </row>
      </sheetData>
      <sheetData sheetId="2670">
        <row r="3">
          <cell r="A3">
            <v>1</v>
          </cell>
        </row>
      </sheetData>
      <sheetData sheetId="2671"/>
      <sheetData sheetId="2672"/>
      <sheetData sheetId="2673">
        <row r="1">
          <cell r="B1" t="str">
            <v>CTO-102-2002</v>
          </cell>
        </row>
      </sheetData>
      <sheetData sheetId="2674"/>
      <sheetData sheetId="2675">
        <row r="1">
          <cell r="A1" t="str">
            <v>LISTADO DE INSUMOS GENERAL</v>
          </cell>
        </row>
      </sheetData>
      <sheetData sheetId="2676">
        <row r="1">
          <cell r="A1" t="str">
            <v>EQUIPO</v>
          </cell>
        </row>
      </sheetData>
      <sheetData sheetId="2677">
        <row r="1">
          <cell r="A1" t="str">
            <v>LISTADO DE INSUMOS GENERAL</v>
          </cell>
        </row>
      </sheetData>
      <sheetData sheetId="2678">
        <row r="8">
          <cell r="A8">
            <v>3.1</v>
          </cell>
        </row>
      </sheetData>
      <sheetData sheetId="2679">
        <row r="8">
          <cell r="A8">
            <v>2.1</v>
          </cell>
        </row>
      </sheetData>
      <sheetData sheetId="2680">
        <row r="8">
          <cell r="A8">
            <v>3.1</v>
          </cell>
        </row>
      </sheetData>
      <sheetData sheetId="2681">
        <row r="1">
          <cell r="A1" t="str">
            <v>ITEM</v>
          </cell>
        </row>
      </sheetData>
      <sheetData sheetId="2682">
        <row r="1">
          <cell r="A1" t="str">
            <v>EQUIPO</v>
          </cell>
        </row>
      </sheetData>
      <sheetData sheetId="2683">
        <row r="1">
          <cell r="A1" t="str">
            <v>ADMINISTRACION</v>
          </cell>
        </row>
      </sheetData>
      <sheetData sheetId="2684">
        <row r="3">
          <cell r="A3">
            <v>1</v>
          </cell>
        </row>
      </sheetData>
      <sheetData sheetId="2685">
        <row r="1">
          <cell r="A1" t="str">
            <v>ITEM</v>
          </cell>
        </row>
      </sheetData>
      <sheetData sheetId="2686">
        <row r="1">
          <cell r="A1" t="str">
            <v>EQUIPO</v>
          </cell>
        </row>
      </sheetData>
      <sheetData sheetId="2687">
        <row r="1">
          <cell r="A1" t="str">
            <v>ADMINISTRACION</v>
          </cell>
        </row>
      </sheetData>
      <sheetData sheetId="2688">
        <row r="3">
          <cell r="A3">
            <v>1</v>
          </cell>
        </row>
      </sheetData>
      <sheetData sheetId="2689">
        <row r="3">
          <cell r="A3">
            <v>1</v>
          </cell>
        </row>
      </sheetData>
      <sheetData sheetId="2690">
        <row r="1">
          <cell r="A1" t="str">
            <v>LISTADO DE INSUMOS GENERAL</v>
          </cell>
        </row>
      </sheetData>
      <sheetData sheetId="2691">
        <row r="1">
          <cell r="A1" t="str">
            <v>LISTADO DE INSUMOS GENERAL</v>
          </cell>
        </row>
      </sheetData>
      <sheetData sheetId="2692">
        <row r="8">
          <cell r="A8">
            <v>3.1</v>
          </cell>
        </row>
      </sheetData>
      <sheetData sheetId="2693">
        <row r="1">
          <cell r="A1" t="str">
            <v>LISTADO DE INSUMOS GENERAL</v>
          </cell>
        </row>
      </sheetData>
      <sheetData sheetId="2694">
        <row r="1">
          <cell r="A1" t="str">
            <v>LISTADO DE INSUMOS GENERAL</v>
          </cell>
        </row>
      </sheetData>
      <sheetData sheetId="2695">
        <row r="1">
          <cell r="A1" t="str">
            <v>LISTADO DE INSUMOS GENERAL</v>
          </cell>
        </row>
      </sheetData>
      <sheetData sheetId="2696">
        <row r="1">
          <cell r="A1" t="str">
            <v>LISTADO DE INSUMOS GENERAL</v>
          </cell>
        </row>
      </sheetData>
      <sheetData sheetId="2697">
        <row r="1">
          <cell r="A1" t="str">
            <v>LISTADO DE INSUMOS GENERAL</v>
          </cell>
        </row>
      </sheetData>
      <sheetData sheetId="2698">
        <row r="1">
          <cell r="A1" t="str">
            <v>LISTADO DE INSUMOS GENERAL</v>
          </cell>
        </row>
      </sheetData>
      <sheetData sheetId="2699">
        <row r="3">
          <cell r="A3">
            <v>1</v>
          </cell>
        </row>
      </sheetData>
      <sheetData sheetId="2700">
        <row r="3">
          <cell r="A3">
            <v>1</v>
          </cell>
        </row>
      </sheetData>
      <sheetData sheetId="2701">
        <row r="3">
          <cell r="A3">
            <v>1</v>
          </cell>
        </row>
      </sheetData>
      <sheetData sheetId="2702">
        <row r="3">
          <cell r="A3">
            <v>1</v>
          </cell>
        </row>
      </sheetData>
      <sheetData sheetId="2703">
        <row r="8">
          <cell r="A8">
            <v>3.1</v>
          </cell>
        </row>
      </sheetData>
      <sheetData sheetId="2704">
        <row r="1">
          <cell r="A1" t="str">
            <v>LISTADO DE INSUMOS GENERAL</v>
          </cell>
        </row>
      </sheetData>
      <sheetData sheetId="2705">
        <row r="1">
          <cell r="A1" t="str">
            <v>LISTADO DE INSUMOS GENERAL</v>
          </cell>
        </row>
      </sheetData>
      <sheetData sheetId="2706">
        <row r="1">
          <cell r="A1" t="str">
            <v>LISTADO DE INSUMOS GENERAL</v>
          </cell>
        </row>
      </sheetData>
      <sheetData sheetId="2707">
        <row r="1">
          <cell r="A1" t="str">
            <v>LISTADO DE INSUMOS GENERAL</v>
          </cell>
        </row>
      </sheetData>
      <sheetData sheetId="2708">
        <row r="1">
          <cell r="A1" t="str">
            <v>Name</v>
          </cell>
        </row>
      </sheetData>
      <sheetData sheetId="2709">
        <row r="1">
          <cell r="A1" t="str">
            <v>LISTADO DE INSUMOS GENERAL</v>
          </cell>
        </row>
      </sheetData>
      <sheetData sheetId="2710">
        <row r="8">
          <cell r="A8">
            <v>3.1</v>
          </cell>
        </row>
      </sheetData>
      <sheetData sheetId="2711">
        <row r="8">
          <cell r="A8">
            <v>2.1</v>
          </cell>
        </row>
      </sheetData>
      <sheetData sheetId="2712">
        <row r="8">
          <cell r="A8">
            <v>3.1</v>
          </cell>
        </row>
      </sheetData>
      <sheetData sheetId="2713">
        <row r="1">
          <cell r="A1" t="str">
            <v>ITEM</v>
          </cell>
        </row>
      </sheetData>
      <sheetData sheetId="2714">
        <row r="1">
          <cell r="A1" t="str">
            <v>EQUIPO</v>
          </cell>
        </row>
      </sheetData>
      <sheetData sheetId="2715">
        <row r="1">
          <cell r="A1" t="str">
            <v>ADMINISTRACION</v>
          </cell>
        </row>
      </sheetData>
      <sheetData sheetId="2716">
        <row r="1">
          <cell r="A1" t="str">
            <v>LISTADO DE INSUMOS GENERAL</v>
          </cell>
        </row>
      </sheetData>
      <sheetData sheetId="2717">
        <row r="3">
          <cell r="A3">
            <v>1</v>
          </cell>
        </row>
      </sheetData>
      <sheetData sheetId="2718">
        <row r="3">
          <cell r="A3">
            <v>1</v>
          </cell>
        </row>
      </sheetData>
      <sheetData sheetId="2719">
        <row r="3">
          <cell r="A3">
            <v>1</v>
          </cell>
        </row>
      </sheetData>
      <sheetData sheetId="2720">
        <row r="2">
          <cell r="A2" t="str">
            <v>ACTA No</v>
          </cell>
        </row>
      </sheetData>
      <sheetData sheetId="2721">
        <row r="1">
          <cell r="A1" t="str">
            <v>ITEM</v>
          </cell>
        </row>
      </sheetData>
      <sheetData sheetId="2722">
        <row r="1">
          <cell r="A1" t="str">
            <v>EQUIPO</v>
          </cell>
        </row>
      </sheetData>
      <sheetData sheetId="2723">
        <row r="1">
          <cell r="A1" t="str">
            <v>LISTADO DE INSUMOS GENERAL</v>
          </cell>
        </row>
      </sheetData>
      <sheetData sheetId="2724" refreshError="1"/>
      <sheetData sheetId="2725">
        <row r="1">
          <cell r="A1" t="str">
            <v>LISTADO DE INSUMOS GENERAL</v>
          </cell>
        </row>
      </sheetData>
      <sheetData sheetId="2726" refreshError="1"/>
      <sheetData sheetId="2727">
        <row r="1">
          <cell r="A1" t="str">
            <v>LISTADO DE INSUMOS GENERAL</v>
          </cell>
        </row>
      </sheetData>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ow r="15">
          <cell r="B15">
            <v>1</v>
          </cell>
        </row>
      </sheetData>
      <sheetData sheetId="2916">
        <row r="18">
          <cell r="C18">
            <v>7000</v>
          </cell>
        </row>
      </sheetData>
      <sheetData sheetId="2917"/>
      <sheetData sheetId="2918"/>
      <sheetData sheetId="2919"/>
      <sheetData sheetId="2920"/>
      <sheetData sheetId="2921"/>
      <sheetData sheetId="2922"/>
      <sheetData sheetId="2923">
        <row r="1">
          <cell r="D1" t="str">
            <v xml:space="preserve">Supervendor CODE </v>
          </cell>
        </row>
      </sheetData>
      <sheetData sheetId="2924"/>
      <sheetData sheetId="2925">
        <row r="1">
          <cell r="A1" t="str">
            <v>AMAZONAS</v>
          </cell>
        </row>
      </sheetData>
      <sheetData sheetId="2926">
        <row r="5">
          <cell r="E5" t="str">
            <v>CANTIDAD</v>
          </cell>
        </row>
      </sheetData>
      <sheetData sheetId="2927">
        <row r="5">
          <cell r="E5" t="str">
            <v>CANTIDAD</v>
          </cell>
        </row>
      </sheetData>
      <sheetData sheetId="2928">
        <row r="1">
          <cell r="B1" t="str">
            <v>CTO-102-2002</v>
          </cell>
        </row>
      </sheetData>
      <sheetData sheetId="2929">
        <row r="5">
          <cell r="E5" t="str">
            <v>CANTIDAD</v>
          </cell>
        </row>
      </sheetData>
      <sheetData sheetId="2930">
        <row r="5">
          <cell r="E5" t="str">
            <v>CANTIDAD</v>
          </cell>
        </row>
      </sheetData>
      <sheetData sheetId="2931">
        <row r="3">
          <cell r="A3">
            <v>5.0999999999999996</v>
          </cell>
        </row>
      </sheetData>
      <sheetData sheetId="2932">
        <row r="2">
          <cell r="AM2">
            <v>25</v>
          </cell>
        </row>
      </sheetData>
      <sheetData sheetId="2933">
        <row r="2">
          <cell r="AM2">
            <v>25</v>
          </cell>
        </row>
      </sheetData>
      <sheetData sheetId="2934">
        <row r="1">
          <cell r="A1" t="str">
            <v>INSTITUTO NACIONAL DE VIAS</v>
          </cell>
        </row>
      </sheetData>
      <sheetData sheetId="2935">
        <row r="1">
          <cell r="B1" t="str">
            <v>CTO-102-2002</v>
          </cell>
        </row>
      </sheetData>
      <sheetData sheetId="2936" refreshError="1"/>
      <sheetData sheetId="2937"/>
      <sheetData sheetId="2938"/>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sheetData sheetId="2962"/>
      <sheetData sheetId="2963"/>
      <sheetData sheetId="2964"/>
      <sheetData sheetId="2965"/>
      <sheetData sheetId="2966">
        <row r="16">
          <cell r="A16" t="str">
            <v>ABONO 10-30-10</v>
          </cell>
        </row>
      </sheetData>
      <sheetData sheetId="2967"/>
      <sheetData sheetId="2968">
        <row r="16">
          <cell r="A16" t="str">
            <v>ABONO 10-30-10</v>
          </cell>
        </row>
      </sheetData>
      <sheetData sheetId="2969"/>
      <sheetData sheetId="2970"/>
      <sheetData sheetId="2971"/>
      <sheetData sheetId="2972"/>
      <sheetData sheetId="2973"/>
      <sheetData sheetId="2974">
        <row r="1">
          <cell r="A1" t="str">
            <v>INSTITUTO NACIONAL DE VIAS</v>
          </cell>
        </row>
      </sheetData>
      <sheetData sheetId="2975"/>
      <sheetData sheetId="2976">
        <row r="6">
          <cell r="B6">
            <v>38355</v>
          </cell>
        </row>
      </sheetData>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row r="2">
          <cell r="A2" t="str">
            <v>ACTA No</v>
          </cell>
        </row>
      </sheetData>
      <sheetData sheetId="2991"/>
      <sheetData sheetId="2992"/>
      <sheetData sheetId="2993"/>
      <sheetData sheetId="2994"/>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ow r="13">
          <cell r="E13" t="str">
            <v>EL DESCANSO Y OTROS</v>
          </cell>
        </row>
      </sheetData>
      <sheetData sheetId="3007"/>
      <sheetData sheetId="3008"/>
      <sheetData sheetId="3009">
        <row r="47">
          <cell r="H47">
            <v>13407.454219619998</v>
          </cell>
        </row>
      </sheetData>
      <sheetData sheetId="3010">
        <row r="47">
          <cell r="H47">
            <v>13178.048204541665</v>
          </cell>
        </row>
      </sheetData>
      <sheetData sheetId="3011">
        <row r="47">
          <cell r="H47">
            <v>17098.051632633331</v>
          </cell>
        </row>
      </sheetData>
      <sheetData sheetId="3012">
        <row r="47">
          <cell r="H47">
            <v>13407.454219619998</v>
          </cell>
        </row>
      </sheetData>
      <sheetData sheetId="3013">
        <row r="47">
          <cell r="H47">
            <v>13178.048204541665</v>
          </cell>
        </row>
      </sheetData>
      <sheetData sheetId="3014">
        <row r="47">
          <cell r="H47">
            <v>17098.051632633331</v>
          </cell>
        </row>
      </sheetData>
      <sheetData sheetId="3015">
        <row r="47">
          <cell r="H47">
            <v>13407.454219619998</v>
          </cell>
        </row>
      </sheetData>
      <sheetData sheetId="3016">
        <row r="47">
          <cell r="H47">
            <v>13178.048204541665</v>
          </cell>
        </row>
      </sheetData>
      <sheetData sheetId="3017">
        <row r="47">
          <cell r="H47">
            <v>19729.199486104168</v>
          </cell>
        </row>
      </sheetData>
      <sheetData sheetId="3018">
        <row r="47">
          <cell r="H47">
            <v>38405.002915416662</v>
          </cell>
        </row>
      </sheetData>
      <sheetData sheetId="3019">
        <row r="47">
          <cell r="H47">
            <v>41159.979021230996</v>
          </cell>
        </row>
      </sheetData>
      <sheetData sheetId="3020">
        <row r="47">
          <cell r="H47">
            <v>16020</v>
          </cell>
        </row>
      </sheetData>
      <sheetData sheetId="3021">
        <row r="47">
          <cell r="H47">
            <v>11675</v>
          </cell>
        </row>
      </sheetData>
      <sheetData sheetId="3022">
        <row r="47">
          <cell r="H47">
            <v>382683.1643235588</v>
          </cell>
        </row>
      </sheetData>
      <sheetData sheetId="3023">
        <row r="47">
          <cell r="H47">
            <v>27108.482479999999</v>
          </cell>
        </row>
      </sheetData>
      <sheetData sheetId="3024">
        <row r="47">
          <cell r="H47">
            <v>18945.0351992</v>
          </cell>
        </row>
      </sheetData>
      <sheetData sheetId="3025">
        <row r="47">
          <cell r="H47">
            <v>88016.225274879995</v>
          </cell>
        </row>
      </sheetData>
      <sheetData sheetId="3026">
        <row r="47">
          <cell r="H47">
            <v>11296.680928966078</v>
          </cell>
        </row>
      </sheetData>
      <sheetData sheetId="3027">
        <row r="47">
          <cell r="H47">
            <v>19660.483631249997</v>
          </cell>
        </row>
      </sheetData>
      <sheetData sheetId="3028">
        <row r="47">
          <cell r="H47">
            <v>19660.483631249997</v>
          </cell>
        </row>
      </sheetData>
      <sheetData sheetId="3029">
        <row r="47">
          <cell r="H47">
            <v>19660.483631249997</v>
          </cell>
        </row>
      </sheetData>
      <sheetData sheetId="3030">
        <row r="47">
          <cell r="H47">
            <v>39947.116768272004</v>
          </cell>
        </row>
      </sheetData>
      <sheetData sheetId="3031">
        <row r="47">
          <cell r="H47">
            <v>37450.421970255004</v>
          </cell>
        </row>
      </sheetData>
      <sheetData sheetId="3032">
        <row r="47">
          <cell r="H47">
            <v>5631.4338221939006</v>
          </cell>
        </row>
      </sheetData>
      <sheetData sheetId="3033">
        <row r="47">
          <cell r="H47">
            <v>29691.867138751997</v>
          </cell>
        </row>
      </sheetData>
      <sheetData sheetId="3034">
        <row r="47">
          <cell r="H47">
            <v>10601.359883464</v>
          </cell>
        </row>
      </sheetData>
      <sheetData sheetId="3035">
        <row r="47">
          <cell r="H47">
            <v>16440.07876665</v>
          </cell>
        </row>
      </sheetData>
      <sheetData sheetId="3036">
        <row r="47">
          <cell r="H47">
            <v>7502.6541280530009</v>
          </cell>
        </row>
      </sheetData>
      <sheetData sheetId="3037">
        <row r="47">
          <cell r="H47">
            <v>63269.394041350002</v>
          </cell>
        </row>
      </sheetData>
      <sheetData sheetId="3038">
        <row r="47">
          <cell r="H47">
            <v>38708.912732384997</v>
          </cell>
        </row>
      </sheetData>
      <sheetData sheetId="3039">
        <row r="47">
          <cell r="H47">
            <v>30140.654422727453</v>
          </cell>
        </row>
      </sheetData>
      <sheetData sheetId="3040">
        <row r="47">
          <cell r="H47">
            <v>39628.094655192057</v>
          </cell>
        </row>
      </sheetData>
      <sheetData sheetId="3041">
        <row r="47">
          <cell r="H47">
            <v>38729.542446049003</v>
          </cell>
        </row>
      </sheetData>
      <sheetData sheetId="3042">
        <row r="47">
          <cell r="H47">
            <v>7116.936965586</v>
          </cell>
        </row>
      </sheetData>
      <sheetData sheetId="3043">
        <row r="47">
          <cell r="H47">
            <v>9391.2743470000005</v>
          </cell>
        </row>
      </sheetData>
      <sheetData sheetId="3044">
        <row r="47">
          <cell r="H47">
            <v>8500.0189065630984</v>
          </cell>
        </row>
      </sheetData>
      <sheetData sheetId="3045">
        <row r="47">
          <cell r="H47">
            <v>32499.094423904498</v>
          </cell>
        </row>
      </sheetData>
      <sheetData sheetId="3046">
        <row r="47">
          <cell r="H47">
            <v>51817.028777055006</v>
          </cell>
        </row>
      </sheetData>
      <sheetData sheetId="3047">
        <row r="47">
          <cell r="H47">
            <v>55430.1575333</v>
          </cell>
        </row>
      </sheetData>
      <sheetData sheetId="3048">
        <row r="47">
          <cell r="H47">
            <v>25786.003498499998</v>
          </cell>
        </row>
      </sheetData>
      <sheetData sheetId="3049">
        <row r="47">
          <cell r="H47">
            <v>21993.806973733335</v>
          </cell>
        </row>
      </sheetData>
      <sheetData sheetId="3050">
        <row r="47">
          <cell r="H47">
            <v>21941.348275</v>
          </cell>
        </row>
      </sheetData>
      <sheetData sheetId="3051">
        <row r="47">
          <cell r="H47">
            <v>576269.26239999989</v>
          </cell>
        </row>
      </sheetData>
      <sheetData sheetId="3052">
        <row r="48">
          <cell r="H48">
            <v>640370.66537874995</v>
          </cell>
        </row>
      </sheetData>
      <sheetData sheetId="3053">
        <row r="47">
          <cell r="H47">
            <v>21941.348275</v>
          </cell>
        </row>
      </sheetData>
      <sheetData sheetId="3054">
        <row r="47">
          <cell r="H47">
            <v>576269.26239999989</v>
          </cell>
        </row>
      </sheetData>
      <sheetData sheetId="3055">
        <row r="47">
          <cell r="H47">
            <v>9078.6352040999991</v>
          </cell>
        </row>
      </sheetData>
      <sheetData sheetId="3056">
        <row r="47">
          <cell r="H47">
            <v>21941.348275</v>
          </cell>
        </row>
      </sheetData>
      <sheetData sheetId="3057">
        <row r="47">
          <cell r="H47">
            <v>576269.26239999989</v>
          </cell>
        </row>
      </sheetData>
      <sheetData sheetId="3058">
        <row r="47">
          <cell r="H47">
            <v>9078.6352040999991</v>
          </cell>
        </row>
      </sheetData>
      <sheetData sheetId="3059">
        <row r="49">
          <cell r="H49">
            <v>83961.133243064003</v>
          </cell>
        </row>
      </sheetData>
      <sheetData sheetId="3060">
        <row r="47">
          <cell r="H47">
            <v>14670.136122054002</v>
          </cell>
        </row>
      </sheetData>
      <sheetData sheetId="3061">
        <row r="47">
          <cell r="H47">
            <v>9078.6352040999991</v>
          </cell>
        </row>
      </sheetData>
      <sheetData sheetId="3062">
        <row r="51">
          <cell r="H51">
            <v>117309.4992738</v>
          </cell>
        </row>
      </sheetData>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ow r="1">
          <cell r="A1" t="str">
            <v>ITEM</v>
          </cell>
        </row>
      </sheetData>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ow r="1">
          <cell r="A1" t="str">
            <v>EQUIPO</v>
          </cell>
        </row>
      </sheetData>
      <sheetData sheetId="3186" refreshError="1"/>
      <sheetData sheetId="3187"/>
      <sheetData sheetId="3188" refreshError="1"/>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row r="1">
          <cell r="C1">
            <v>0.2</v>
          </cell>
        </row>
      </sheetData>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sheetData sheetId="3229"/>
      <sheetData sheetId="3230"/>
      <sheetData sheetId="3231"/>
      <sheetData sheetId="3232"/>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sheetData sheetId="3250">
        <row r="1">
          <cell r="A1" t="str">
            <v>ITEM</v>
          </cell>
        </row>
      </sheetData>
      <sheetData sheetId="3251"/>
      <sheetData sheetId="3252"/>
      <sheetData sheetId="3253"/>
      <sheetData sheetId="3254"/>
      <sheetData sheetId="3255">
        <row r="16">
          <cell r="A16" t="str">
            <v>ABONO 10-30-10</v>
          </cell>
        </row>
      </sheetData>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row r="1">
          <cell r="A1" t="str">
            <v>ITEM</v>
          </cell>
        </row>
      </sheetData>
      <sheetData sheetId="3296">
        <row r="1">
          <cell r="A1" t="str">
            <v>ITEM</v>
          </cell>
        </row>
      </sheetData>
      <sheetData sheetId="3297">
        <row r="1">
          <cell r="A1" t="str">
            <v>EQUIPO</v>
          </cell>
        </row>
      </sheetData>
      <sheetData sheetId="3298">
        <row r="1">
          <cell r="A1" t="str">
            <v>ADMINISTRACION</v>
          </cell>
        </row>
      </sheetData>
      <sheetData sheetId="3299"/>
      <sheetData sheetId="3300"/>
      <sheetData sheetId="3301"/>
      <sheetData sheetId="3302"/>
      <sheetData sheetId="3303">
        <row r="1">
          <cell r="A1" t="str">
            <v>ITEM</v>
          </cell>
        </row>
      </sheetData>
      <sheetData sheetId="3304">
        <row r="1">
          <cell r="A1" t="str">
            <v>EQUIPO</v>
          </cell>
        </row>
      </sheetData>
      <sheetData sheetId="3305">
        <row r="1">
          <cell r="A1" t="str">
            <v>ADMINISTRACION</v>
          </cell>
        </row>
      </sheetData>
      <sheetData sheetId="3306"/>
      <sheetData sheetId="3307">
        <row r="1">
          <cell r="A1" t="str">
            <v>ITEM</v>
          </cell>
        </row>
      </sheetData>
      <sheetData sheetId="3308">
        <row r="1">
          <cell r="A1" t="str">
            <v>EQUIPO</v>
          </cell>
        </row>
      </sheetData>
      <sheetData sheetId="3309">
        <row r="1">
          <cell r="A1" t="str">
            <v>ADMINISTRACION</v>
          </cell>
        </row>
      </sheetData>
      <sheetData sheetId="3310"/>
      <sheetData sheetId="3311"/>
      <sheetData sheetId="3312"/>
      <sheetData sheetId="3313"/>
      <sheetData sheetId="3314"/>
      <sheetData sheetId="3315"/>
      <sheetData sheetId="3316"/>
      <sheetData sheetId="3317"/>
      <sheetData sheetId="3318"/>
      <sheetData sheetId="3319"/>
      <sheetData sheetId="3320"/>
      <sheetData sheetId="3321" refreshError="1"/>
      <sheetData sheetId="3322" refreshError="1"/>
      <sheetData sheetId="3323"/>
      <sheetData sheetId="3324"/>
      <sheetData sheetId="3325"/>
      <sheetData sheetId="3326"/>
      <sheetData sheetId="3327"/>
      <sheetData sheetId="3328"/>
      <sheetData sheetId="3329"/>
      <sheetData sheetId="3330"/>
      <sheetData sheetId="3331">
        <row r="1">
          <cell r="A1" t="str">
            <v>ITEM</v>
          </cell>
        </row>
      </sheetData>
      <sheetData sheetId="3332">
        <row r="1">
          <cell r="A1" t="str">
            <v>EQUIPO</v>
          </cell>
        </row>
      </sheetData>
      <sheetData sheetId="3333">
        <row r="1">
          <cell r="A1" t="str">
            <v>ADMINISTRACION</v>
          </cell>
        </row>
      </sheetData>
      <sheetData sheetId="3334"/>
      <sheetData sheetId="3335">
        <row r="1">
          <cell r="A1" t="str">
            <v>ITEM</v>
          </cell>
        </row>
      </sheetData>
      <sheetData sheetId="3336">
        <row r="1">
          <cell r="A1" t="str">
            <v>EQUIPO</v>
          </cell>
        </row>
      </sheetData>
      <sheetData sheetId="3337">
        <row r="1">
          <cell r="A1" t="str">
            <v>ADMINISTRACION</v>
          </cell>
        </row>
      </sheetData>
      <sheetData sheetId="3338"/>
      <sheetData sheetId="3339"/>
      <sheetData sheetId="3340"/>
      <sheetData sheetId="3341"/>
      <sheetData sheetId="3342">
        <row r="1">
          <cell r="A1" t="str">
            <v>ITEM</v>
          </cell>
        </row>
      </sheetData>
      <sheetData sheetId="3343">
        <row r="1">
          <cell r="A1" t="str">
            <v>EQUIPO</v>
          </cell>
        </row>
      </sheetData>
      <sheetData sheetId="3344">
        <row r="1">
          <cell r="A1" t="str">
            <v>ADMINISTRACION</v>
          </cell>
        </row>
      </sheetData>
      <sheetData sheetId="3345"/>
      <sheetData sheetId="3346"/>
      <sheetData sheetId="3347">
        <row r="1">
          <cell r="A1" t="str">
            <v>ITEM</v>
          </cell>
        </row>
      </sheetData>
      <sheetData sheetId="3348">
        <row r="1">
          <cell r="A1" t="str">
            <v>EQUIPO</v>
          </cell>
        </row>
      </sheetData>
      <sheetData sheetId="3349">
        <row r="1">
          <cell r="A1" t="str">
            <v>ADMINISTRACION</v>
          </cell>
        </row>
      </sheetData>
      <sheetData sheetId="3350"/>
      <sheetData sheetId="3351"/>
      <sheetData sheetId="3352"/>
      <sheetData sheetId="3353"/>
      <sheetData sheetId="3354"/>
      <sheetData sheetId="3355">
        <row r="1">
          <cell r="A1" t="str">
            <v>Name</v>
          </cell>
        </row>
      </sheetData>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ow r="1">
          <cell r="A1" t="str">
            <v>ITEM</v>
          </cell>
        </row>
      </sheetData>
      <sheetData sheetId="3371">
        <row r="1">
          <cell r="A1" t="str">
            <v>EQUIPO</v>
          </cell>
        </row>
      </sheetData>
      <sheetData sheetId="3372">
        <row r="1">
          <cell r="A1" t="str">
            <v>ADMINISTRACION</v>
          </cell>
        </row>
      </sheetData>
      <sheetData sheetId="3373" refreshError="1"/>
      <sheetData sheetId="3374" refreshError="1"/>
      <sheetData sheetId="3375">
        <row r="4">
          <cell r="B4">
            <v>0</v>
          </cell>
        </row>
      </sheetData>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ow r="47">
          <cell r="H47">
            <v>11675</v>
          </cell>
        </row>
      </sheetData>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ow r="47">
          <cell r="H47">
            <v>29691.867138751997</v>
          </cell>
        </row>
      </sheetData>
      <sheetData sheetId="3491">
        <row r="47">
          <cell r="H47">
            <v>10601.359883464</v>
          </cell>
        </row>
      </sheetData>
      <sheetData sheetId="3492" refreshError="1"/>
      <sheetData sheetId="3493" refreshError="1"/>
      <sheetData sheetId="3494">
        <row r="1">
          <cell r="A1" t="str">
            <v>INSTITUTO NACIONAL DE VIAS</v>
          </cell>
        </row>
      </sheetData>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ow r="47">
          <cell r="H47">
            <v>55430.1575333</v>
          </cell>
        </row>
      </sheetData>
      <sheetData sheetId="3505">
        <row r="47">
          <cell r="H47">
            <v>25786.003498499998</v>
          </cell>
        </row>
      </sheetData>
      <sheetData sheetId="3506">
        <row r="47">
          <cell r="H47">
            <v>21993.806973733335</v>
          </cell>
        </row>
      </sheetData>
      <sheetData sheetId="3507"/>
      <sheetData sheetId="3508"/>
      <sheetData sheetId="3509"/>
      <sheetData sheetId="3510"/>
      <sheetData sheetId="3511"/>
      <sheetData sheetId="3512"/>
      <sheetData sheetId="3513">
        <row r="47">
          <cell r="H47">
            <v>21941.348275</v>
          </cell>
        </row>
      </sheetData>
      <sheetData sheetId="3514">
        <row r="47">
          <cell r="H47">
            <v>576269.26239999989</v>
          </cell>
        </row>
      </sheetData>
      <sheetData sheetId="3515">
        <row r="48">
          <cell r="H48">
            <v>640370.66537874995</v>
          </cell>
        </row>
      </sheetData>
      <sheetData sheetId="3516">
        <row r="49">
          <cell r="H49">
            <v>83961.133243064003</v>
          </cell>
        </row>
      </sheetData>
      <sheetData sheetId="3517">
        <row r="47">
          <cell r="H47">
            <v>14670.136122054002</v>
          </cell>
        </row>
      </sheetData>
      <sheetData sheetId="3518">
        <row r="47">
          <cell r="H47">
            <v>9078.6352040999991</v>
          </cell>
        </row>
      </sheetData>
      <sheetData sheetId="3519">
        <row r="51">
          <cell r="H51">
            <v>117309.4992738</v>
          </cell>
        </row>
      </sheetData>
      <sheetData sheetId="3520"/>
      <sheetData sheetId="352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ow r="1">
          <cell r="A1" t="str">
            <v>INSTITUTO NACIONAL DE VIAS</v>
          </cell>
        </row>
      </sheetData>
      <sheetData sheetId="3534"/>
      <sheetData sheetId="3535"/>
      <sheetData sheetId="3536"/>
      <sheetData sheetId="3537">
        <row r="1">
          <cell r="A1" t="str">
            <v>ITEM</v>
          </cell>
        </row>
      </sheetData>
      <sheetData sheetId="3538">
        <row r="1">
          <cell r="A1" t="str">
            <v>EQUIPO</v>
          </cell>
        </row>
      </sheetData>
      <sheetData sheetId="3539">
        <row r="1">
          <cell r="A1" t="str">
            <v>ADMINISTRACION</v>
          </cell>
        </row>
      </sheetData>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sheetData sheetId="3566"/>
      <sheetData sheetId="3567">
        <row r="1">
          <cell r="A1" t="str">
            <v>INSTITUTO NACIONAL DE VIAS</v>
          </cell>
        </row>
      </sheetData>
      <sheetData sheetId="3568"/>
      <sheetData sheetId="3569"/>
      <sheetData sheetId="3570"/>
      <sheetData sheetId="3571"/>
      <sheetData sheetId="3572"/>
      <sheetData sheetId="3573"/>
      <sheetData sheetId="3574">
        <row r="1">
          <cell r="A1" t="str">
            <v>INSTITUTO NACIONAL DE VIAS</v>
          </cell>
        </row>
      </sheetData>
      <sheetData sheetId="3575"/>
      <sheetData sheetId="3576" refreshError="1"/>
      <sheetData sheetId="3577" refreshError="1"/>
      <sheetData sheetId="3578">
        <row r="1">
          <cell r="A1" t="str">
            <v>Name</v>
          </cell>
        </row>
      </sheetData>
      <sheetData sheetId="3579"/>
      <sheetData sheetId="3580"/>
      <sheetData sheetId="3581">
        <row r="8">
          <cell r="A8">
            <v>2.1</v>
          </cell>
        </row>
      </sheetData>
      <sheetData sheetId="3582">
        <row r="8">
          <cell r="A8">
            <v>3.1</v>
          </cell>
        </row>
      </sheetData>
      <sheetData sheetId="3583"/>
      <sheetData sheetId="3584"/>
      <sheetData sheetId="3585"/>
      <sheetData sheetId="3586"/>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ow r="1">
          <cell r="A1" t="str">
            <v>ITEM</v>
          </cell>
        </row>
      </sheetData>
      <sheetData sheetId="3703">
        <row r="1">
          <cell r="A1" t="str">
            <v>EQUIPO</v>
          </cell>
        </row>
      </sheetData>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ow r="1">
          <cell r="A1" t="str">
            <v>EQUIPO</v>
          </cell>
        </row>
      </sheetData>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ow r="41">
          <cell r="H41">
            <v>1719.2219460730605</v>
          </cell>
        </row>
      </sheetData>
      <sheetData sheetId="4330">
        <row r="44">
          <cell r="H44">
            <v>747796</v>
          </cell>
        </row>
      </sheetData>
      <sheetData sheetId="4331">
        <row r="3">
          <cell r="A3">
            <v>1</v>
          </cell>
        </row>
      </sheetData>
      <sheetData sheetId="4332"/>
      <sheetData sheetId="4333">
        <row r="6">
          <cell r="A6" t="str">
            <v>TOPÓGRAFO</v>
          </cell>
        </row>
      </sheetData>
      <sheetData sheetId="4334">
        <row r="2">
          <cell r="A2" t="str">
            <v>ACTA No</v>
          </cell>
        </row>
      </sheetData>
      <sheetData sheetId="4335">
        <row r="2">
          <cell r="A2" t="str">
            <v>ACTA No</v>
          </cell>
        </row>
      </sheetData>
      <sheetData sheetId="4336"/>
      <sheetData sheetId="4337"/>
      <sheetData sheetId="4338">
        <row r="1">
          <cell r="A1" t="str">
            <v>LISTADO DE INSUMOS GENERAL</v>
          </cell>
        </row>
      </sheetData>
      <sheetData sheetId="4339"/>
      <sheetData sheetId="4340"/>
      <sheetData sheetId="4341">
        <row r="5">
          <cell r="E5" t="str">
            <v>CANTIDAD</v>
          </cell>
        </row>
      </sheetData>
      <sheetData sheetId="4342">
        <row r="5">
          <cell r="E5" t="str">
            <v>CANTIDAD</v>
          </cell>
        </row>
      </sheetData>
      <sheetData sheetId="4343">
        <row r="5">
          <cell r="E5" t="str">
            <v>CANTIDAD</v>
          </cell>
        </row>
      </sheetData>
      <sheetData sheetId="4344">
        <row r="5">
          <cell r="E5" t="str">
            <v>CANTIDAD</v>
          </cell>
        </row>
      </sheetData>
      <sheetData sheetId="4345">
        <row r="5">
          <cell r="E5" t="str">
            <v>CANTIDAD</v>
          </cell>
        </row>
      </sheetData>
      <sheetData sheetId="4346">
        <row r="5">
          <cell r="E5" t="str">
            <v>CANTIDAD</v>
          </cell>
        </row>
      </sheetData>
      <sheetData sheetId="4347">
        <row r="5">
          <cell r="E5" t="str">
            <v>CANTIDAD</v>
          </cell>
        </row>
      </sheetData>
      <sheetData sheetId="4348">
        <row r="5">
          <cell r="E5" t="str">
            <v>CANTIDAD</v>
          </cell>
        </row>
      </sheetData>
      <sheetData sheetId="4349">
        <row r="5">
          <cell r="E5" t="str">
            <v>CANTIDAD</v>
          </cell>
        </row>
      </sheetData>
      <sheetData sheetId="4350">
        <row r="5">
          <cell r="E5" t="str">
            <v>CANTIDAD</v>
          </cell>
        </row>
      </sheetData>
      <sheetData sheetId="4351">
        <row r="41">
          <cell r="H41">
            <v>107162</v>
          </cell>
        </row>
      </sheetData>
      <sheetData sheetId="4352">
        <row r="154">
          <cell r="G154">
            <v>12880</v>
          </cell>
        </row>
      </sheetData>
      <sheetData sheetId="4353"/>
      <sheetData sheetId="4354"/>
      <sheetData sheetId="4355"/>
      <sheetData sheetId="4356"/>
      <sheetData sheetId="4357"/>
      <sheetData sheetId="4358"/>
      <sheetData sheetId="4359"/>
      <sheetData sheetId="4360"/>
      <sheetData sheetId="4361">
        <row r="5">
          <cell r="A5" t="str">
            <v>Desperdicio</v>
          </cell>
        </row>
      </sheetData>
      <sheetData sheetId="4362"/>
      <sheetData sheetId="4363"/>
      <sheetData sheetId="4364"/>
      <sheetData sheetId="4365">
        <row r="5">
          <cell r="E5" t="str">
            <v>CANTIDAD</v>
          </cell>
        </row>
      </sheetData>
      <sheetData sheetId="4366">
        <row r="5">
          <cell r="E5" t="str">
            <v>CANTIDAD</v>
          </cell>
        </row>
      </sheetData>
      <sheetData sheetId="4367">
        <row r="5">
          <cell r="E5" t="str">
            <v>CANTIDAD</v>
          </cell>
        </row>
      </sheetData>
      <sheetData sheetId="4368">
        <row r="5">
          <cell r="E5" t="str">
            <v>CANTIDAD</v>
          </cell>
        </row>
      </sheetData>
      <sheetData sheetId="4369">
        <row r="5">
          <cell r="E5" t="str">
            <v>CANTIDAD</v>
          </cell>
        </row>
      </sheetData>
      <sheetData sheetId="4370">
        <row r="5">
          <cell r="E5" t="str">
            <v>CANTIDAD</v>
          </cell>
        </row>
      </sheetData>
      <sheetData sheetId="4371"/>
      <sheetData sheetId="4372"/>
      <sheetData sheetId="4373">
        <row r="1">
          <cell r="A1" t="str">
            <v>INSTITUTO NACIONAL DE VIAS</v>
          </cell>
        </row>
      </sheetData>
      <sheetData sheetId="4374"/>
      <sheetData sheetId="4375">
        <row r="1">
          <cell r="A1" t="str">
            <v>INSTITUTO NACIONAL DE VIAS</v>
          </cell>
        </row>
      </sheetData>
      <sheetData sheetId="4376">
        <row r="7">
          <cell r="A7" t="str">
            <v>Herramientas Menores</v>
          </cell>
        </row>
      </sheetData>
      <sheetData sheetId="4377">
        <row r="7">
          <cell r="A7" t="str">
            <v>Herramientas Menores</v>
          </cell>
        </row>
      </sheetData>
      <sheetData sheetId="4378">
        <row r="18">
          <cell r="C18">
            <v>7000</v>
          </cell>
        </row>
      </sheetData>
      <sheetData sheetId="4379"/>
      <sheetData sheetId="4380">
        <row r="18">
          <cell r="C18">
            <v>7000</v>
          </cell>
        </row>
      </sheetData>
      <sheetData sheetId="4381"/>
      <sheetData sheetId="4382">
        <row r="1">
          <cell r="B1" t="str">
            <v>CTO-102-2002</v>
          </cell>
        </row>
      </sheetData>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1">
          <cell r="A1" t="str">
            <v>INSTITUTO NACIONAL DE VIAS</v>
          </cell>
        </row>
      </sheetData>
      <sheetData sheetId="4397"/>
      <sheetData sheetId="4398"/>
      <sheetData sheetId="4399"/>
      <sheetData sheetId="4400">
        <row r="1">
          <cell r="A1" t="str">
            <v>INSTITUTO NACIONAL DE VIAS</v>
          </cell>
        </row>
      </sheetData>
      <sheetData sheetId="4401"/>
      <sheetData sheetId="4402"/>
      <sheetData sheetId="4403"/>
      <sheetData sheetId="4404"/>
      <sheetData sheetId="4405"/>
      <sheetData sheetId="4406"/>
      <sheetData sheetId="4407"/>
      <sheetData sheetId="4408"/>
      <sheetData sheetId="4409"/>
      <sheetData sheetId="4410"/>
      <sheetData sheetId="4411"/>
      <sheetData sheetId="4412">
        <row r="1">
          <cell r="A1" t="str">
            <v>EQUIPO</v>
          </cell>
        </row>
      </sheetData>
      <sheetData sheetId="4413"/>
      <sheetData sheetId="4414"/>
      <sheetData sheetId="4415"/>
      <sheetData sheetId="4416"/>
      <sheetData sheetId="4417"/>
      <sheetData sheetId="4418"/>
      <sheetData sheetId="4419">
        <row r="7">
          <cell r="B7">
            <v>0.1</v>
          </cell>
        </row>
      </sheetData>
      <sheetData sheetId="4420">
        <row r="7">
          <cell r="B7">
            <v>0.1</v>
          </cell>
        </row>
      </sheetData>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row r="1">
          <cell r="A1" t="str">
            <v>INSTITUTO NACIONAL DE VIAS</v>
          </cell>
        </row>
      </sheetData>
      <sheetData sheetId="4450"/>
      <sheetData sheetId="4451"/>
      <sheetData sheetId="4452"/>
      <sheetData sheetId="4453"/>
      <sheetData sheetId="4454"/>
      <sheetData sheetId="4455"/>
      <sheetData sheetId="4456"/>
      <sheetData sheetId="4457">
        <row r="1">
          <cell r="A1" t="str">
            <v>INSTITUTO NACIONAL DE VIAS</v>
          </cell>
        </row>
      </sheetData>
      <sheetData sheetId="4458"/>
      <sheetData sheetId="4459"/>
      <sheetData sheetId="4460"/>
      <sheetData sheetId="4461"/>
      <sheetData sheetId="4462"/>
      <sheetData sheetId="4463"/>
      <sheetData sheetId="4464"/>
      <sheetData sheetId="4465"/>
      <sheetData sheetId="4466"/>
      <sheetData sheetId="4467"/>
      <sheetData sheetId="4468">
        <row r="16">
          <cell r="A16" t="str">
            <v>ABONO 10-30-10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1">
          <cell r="A1" t="str">
            <v>EQUIPO</v>
          </cell>
        </row>
      </sheetData>
      <sheetData sheetId="4485">
        <row r="1">
          <cell r="A1" t="str">
            <v>ADMINISTRACION</v>
          </cell>
        </row>
      </sheetData>
      <sheetData sheetId="4486">
        <row r="1">
          <cell r="A1" t="str">
            <v>EQUIPO</v>
          </cell>
        </row>
      </sheetData>
      <sheetData sheetId="4487">
        <row r="1">
          <cell r="A1" t="str">
            <v>ADMINISTRACION</v>
          </cell>
        </row>
      </sheetData>
      <sheetData sheetId="4488">
        <row r="1">
          <cell r="A1" t="str">
            <v>EQUIPO</v>
          </cell>
        </row>
      </sheetData>
      <sheetData sheetId="4489">
        <row r="1">
          <cell r="A1" t="str">
            <v>ADMINISTRACION</v>
          </cell>
        </row>
      </sheetData>
      <sheetData sheetId="4490">
        <row r="1">
          <cell r="A1" t="str">
            <v>EQUIPO</v>
          </cell>
        </row>
      </sheetData>
      <sheetData sheetId="4491">
        <row r="1">
          <cell r="A1" t="str">
            <v>ADMINISTRACION</v>
          </cell>
        </row>
      </sheetData>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row r="1">
          <cell r="A1" t="str">
            <v>ITEM</v>
          </cell>
        </row>
      </sheetData>
      <sheetData sheetId="4520">
        <row r="1">
          <cell r="A1" t="str">
            <v>EQUIPO</v>
          </cell>
        </row>
      </sheetData>
      <sheetData sheetId="4521">
        <row r="1">
          <cell r="A1" t="str">
            <v>ADMINISTRACION</v>
          </cell>
        </row>
      </sheetData>
      <sheetData sheetId="4522"/>
      <sheetData sheetId="4523"/>
      <sheetData sheetId="4524"/>
      <sheetData sheetId="4525">
        <row r="12">
          <cell r="A12" t="str">
            <v>Agua</v>
          </cell>
        </row>
      </sheetData>
      <sheetData sheetId="4526"/>
      <sheetData sheetId="4527"/>
      <sheetData sheetId="4528">
        <row r="1">
          <cell r="A1" t="str">
            <v>ITEM</v>
          </cell>
        </row>
      </sheetData>
      <sheetData sheetId="4529">
        <row r="1">
          <cell r="A1" t="str">
            <v>EQUIPO</v>
          </cell>
        </row>
      </sheetData>
      <sheetData sheetId="4530">
        <row r="1">
          <cell r="A1" t="str">
            <v>ITEM</v>
          </cell>
        </row>
      </sheetData>
      <sheetData sheetId="4531">
        <row r="1">
          <cell r="A1" t="str">
            <v>EQUIPO</v>
          </cell>
        </row>
      </sheetData>
      <sheetData sheetId="4532">
        <row r="1">
          <cell r="A1" t="str">
            <v>ITEM</v>
          </cell>
        </row>
      </sheetData>
      <sheetData sheetId="4533">
        <row r="1">
          <cell r="A1" t="str">
            <v>EQUIPO</v>
          </cell>
        </row>
      </sheetData>
      <sheetData sheetId="4534">
        <row r="1">
          <cell r="A1" t="str">
            <v>ADMINISTRACION</v>
          </cell>
        </row>
      </sheetData>
      <sheetData sheetId="4535">
        <row r="1">
          <cell r="A1" t="str">
            <v>EQUIPO</v>
          </cell>
        </row>
      </sheetData>
      <sheetData sheetId="4536">
        <row r="1">
          <cell r="A1" t="str">
            <v>ADMINISTRACION</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row r="2">
          <cell r="A2" t="str">
            <v>ACTA No</v>
          </cell>
        </row>
      </sheetData>
      <sheetData sheetId="4556"/>
      <sheetData sheetId="4557">
        <row r="1">
          <cell r="A1" t="str">
            <v>ITEM</v>
          </cell>
        </row>
      </sheetData>
      <sheetData sheetId="4558">
        <row r="1">
          <cell r="A1" t="str">
            <v>EQUIPO</v>
          </cell>
        </row>
      </sheetData>
      <sheetData sheetId="4559">
        <row r="1">
          <cell r="A1" t="str">
            <v>ADMINISTRACION</v>
          </cell>
        </row>
      </sheetData>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16">
          <cell r="A16" t="str">
            <v>ABONO 10-30-10</v>
          </cell>
        </row>
      </sheetData>
      <sheetData sheetId="4578"/>
      <sheetData sheetId="4579">
        <row r="16">
          <cell r="A16" t="str">
            <v>ABONO 10-30-10</v>
          </cell>
        </row>
      </sheetData>
      <sheetData sheetId="4580"/>
      <sheetData sheetId="4581">
        <row r="16">
          <cell r="A16" t="str">
            <v>ABONO 10-30-10</v>
          </cell>
        </row>
      </sheetData>
      <sheetData sheetId="4582"/>
      <sheetData sheetId="4583">
        <row r="6">
          <cell r="A6" t="str">
            <v>TOPÓGRAFO</v>
          </cell>
        </row>
      </sheetData>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ow r="1">
          <cell r="A1" t="str">
            <v>ITEM</v>
          </cell>
        </row>
      </sheetData>
      <sheetData sheetId="4609">
        <row r="1">
          <cell r="A1" t="str">
            <v>EQUIPO</v>
          </cell>
        </row>
      </sheetData>
      <sheetData sheetId="4610">
        <row r="1">
          <cell r="A1" t="str">
            <v>ADMINISTRACION</v>
          </cell>
        </row>
      </sheetData>
      <sheetData sheetId="4611">
        <row r="3">
          <cell r="A3">
            <v>1</v>
          </cell>
        </row>
      </sheetData>
      <sheetData sheetId="4612">
        <row r="1">
          <cell r="A1" t="str">
            <v>ITEM</v>
          </cell>
        </row>
      </sheetData>
      <sheetData sheetId="4613">
        <row r="1">
          <cell r="A1" t="str">
            <v>EQUIPO</v>
          </cell>
        </row>
      </sheetData>
      <sheetData sheetId="4614">
        <row r="1">
          <cell r="A1" t="str">
            <v>ADMINISTRACION</v>
          </cell>
        </row>
      </sheetData>
      <sheetData sheetId="4615"/>
      <sheetData sheetId="4616"/>
      <sheetData sheetId="4617"/>
      <sheetData sheetId="4618">
        <row r="1">
          <cell r="A1" t="str">
            <v>LISTADO DE INSUMOS GENERAL</v>
          </cell>
        </row>
      </sheetData>
      <sheetData sheetId="4619"/>
      <sheetData sheetId="4620"/>
      <sheetData sheetId="4621"/>
      <sheetData sheetId="4622"/>
      <sheetData sheetId="4623"/>
      <sheetData sheetId="4624">
        <row r="8">
          <cell r="A8">
            <v>2.1</v>
          </cell>
        </row>
      </sheetData>
      <sheetData sheetId="4625">
        <row r="8">
          <cell r="A8">
            <v>3.1</v>
          </cell>
        </row>
      </sheetData>
      <sheetData sheetId="4626"/>
      <sheetData sheetId="4627"/>
      <sheetData sheetId="4628"/>
      <sheetData sheetId="4629"/>
      <sheetData sheetId="4630"/>
      <sheetData sheetId="4631">
        <row r="3">
          <cell r="A3">
            <v>1</v>
          </cell>
        </row>
      </sheetData>
      <sheetData sheetId="4632"/>
      <sheetData sheetId="4633"/>
      <sheetData sheetId="4634"/>
      <sheetData sheetId="4635"/>
      <sheetData sheetId="4636"/>
      <sheetData sheetId="4637"/>
      <sheetData sheetId="4638">
        <row r="1">
          <cell r="A1" t="str">
            <v>LISTADO DE INSUMOS GENERAL</v>
          </cell>
        </row>
      </sheetData>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row r="2">
          <cell r="A2" t="str">
            <v>ACTA No</v>
          </cell>
        </row>
      </sheetData>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row r="14">
          <cell r="D14">
            <v>38504</v>
          </cell>
        </row>
      </sheetData>
      <sheetData sheetId="4698"/>
      <sheetData sheetId="4699"/>
      <sheetData sheetId="4700">
        <row r="14">
          <cell r="D14">
            <v>38504</v>
          </cell>
        </row>
      </sheetData>
      <sheetData sheetId="4701"/>
      <sheetData sheetId="4702"/>
      <sheetData sheetId="4703">
        <row r="168">
          <cell r="D168">
            <v>10046</v>
          </cell>
        </row>
      </sheetData>
      <sheetData sheetId="4704">
        <row r="14">
          <cell r="D14">
            <v>38504</v>
          </cell>
        </row>
      </sheetData>
      <sheetData sheetId="4705"/>
      <sheetData sheetId="4706"/>
      <sheetData sheetId="4707"/>
      <sheetData sheetId="4708">
        <row r="51">
          <cell r="D51">
            <v>698</v>
          </cell>
        </row>
      </sheetData>
      <sheetData sheetId="4709"/>
      <sheetData sheetId="4710"/>
      <sheetData sheetId="4711"/>
      <sheetData sheetId="4712"/>
      <sheetData sheetId="4713"/>
      <sheetData sheetId="4714"/>
      <sheetData sheetId="4715">
        <row r="1">
          <cell r="A1" t="str">
            <v>ITEM</v>
          </cell>
        </row>
      </sheetData>
      <sheetData sheetId="4716">
        <row r="1">
          <cell r="A1" t="str">
            <v>ADMINISTRACION</v>
          </cell>
        </row>
      </sheetData>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ow r="1">
          <cell r="B1" t="str">
            <v>CTO-102-2002</v>
          </cell>
        </row>
      </sheetData>
      <sheetData sheetId="4731">
        <row r="5">
          <cell r="E5" t="str">
            <v>CANTIDAD</v>
          </cell>
        </row>
      </sheetData>
      <sheetData sheetId="4732"/>
      <sheetData sheetId="4733"/>
      <sheetData sheetId="4734"/>
      <sheetData sheetId="4735"/>
      <sheetData sheetId="4736"/>
      <sheetData sheetId="4737">
        <row r="33">
          <cell r="C33">
            <v>0.77967625899280601</v>
          </cell>
        </row>
      </sheetData>
      <sheetData sheetId="4738"/>
      <sheetData sheetId="4739"/>
      <sheetData sheetId="4740"/>
      <sheetData sheetId="4741"/>
      <sheetData sheetId="4742"/>
      <sheetData sheetId="4743"/>
      <sheetData sheetId="4744"/>
      <sheetData sheetId="4745">
        <row r="1">
          <cell r="B1" t="str">
            <v>CTO-102-2002</v>
          </cell>
        </row>
      </sheetData>
      <sheetData sheetId="4746"/>
      <sheetData sheetId="4747"/>
      <sheetData sheetId="4748"/>
      <sheetData sheetId="4749">
        <row r="50">
          <cell r="H50">
            <v>971</v>
          </cell>
        </row>
      </sheetData>
      <sheetData sheetId="4750">
        <row r="50">
          <cell r="H50">
            <v>1192</v>
          </cell>
        </row>
      </sheetData>
      <sheetData sheetId="4751"/>
      <sheetData sheetId="4752"/>
      <sheetData sheetId="4753">
        <row r="51">
          <cell r="D51">
            <v>698</v>
          </cell>
        </row>
      </sheetData>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row r="1">
          <cell r="A1" t="str">
            <v>INSTITUTO NACIONAL DE VIAS</v>
          </cell>
        </row>
      </sheetData>
      <sheetData sheetId="4770">
        <row r="1">
          <cell r="A1" t="str">
            <v>EQUIPO</v>
          </cell>
        </row>
      </sheetData>
      <sheetData sheetId="4771">
        <row r="1">
          <cell r="A1" t="str">
            <v>ADMINISTRACION</v>
          </cell>
        </row>
      </sheetData>
      <sheetData sheetId="4772">
        <row r="52">
          <cell r="B52" t="str">
            <v>ANTICIPO</v>
          </cell>
        </row>
      </sheetData>
      <sheetData sheetId="4773"/>
      <sheetData sheetId="4774"/>
      <sheetData sheetId="4775"/>
      <sheetData sheetId="4776"/>
      <sheetData sheetId="4777"/>
      <sheetData sheetId="4778"/>
      <sheetData sheetId="4779"/>
      <sheetData sheetId="4780"/>
      <sheetData sheetId="4781">
        <row r="33">
          <cell r="C33">
            <v>0.77967625899280601</v>
          </cell>
        </row>
      </sheetData>
      <sheetData sheetId="4782"/>
      <sheetData sheetId="4783">
        <row r="33">
          <cell r="C33">
            <v>0.77967625899280601</v>
          </cell>
        </row>
      </sheetData>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row r="1">
          <cell r="A1" t="str">
            <v>ITEM</v>
          </cell>
        </row>
      </sheetData>
      <sheetData sheetId="4799">
        <row r="1">
          <cell r="A1" t="str">
            <v>ADMINISTRACION</v>
          </cell>
        </row>
      </sheetData>
      <sheetData sheetId="4800"/>
      <sheetData sheetId="4801"/>
      <sheetData sheetId="4802"/>
      <sheetData sheetId="4803"/>
      <sheetData sheetId="4804"/>
      <sheetData sheetId="4805"/>
      <sheetData sheetId="4806"/>
      <sheetData sheetId="4807"/>
      <sheetData sheetId="4808">
        <row r="1">
          <cell r="A1" t="str">
            <v>ITEM</v>
          </cell>
        </row>
      </sheetData>
      <sheetData sheetId="4809">
        <row r="1">
          <cell r="A1" t="str">
            <v>EQUIPO</v>
          </cell>
        </row>
      </sheetData>
      <sheetData sheetId="4810">
        <row r="1">
          <cell r="A1" t="str">
            <v>ADMINISTRACION</v>
          </cell>
        </row>
      </sheetData>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row r="8">
          <cell r="A8">
            <v>2.1</v>
          </cell>
        </row>
      </sheetData>
      <sheetData sheetId="4827">
        <row r="8">
          <cell r="A8">
            <v>3.1</v>
          </cell>
        </row>
      </sheetData>
      <sheetData sheetId="4828"/>
      <sheetData sheetId="4829"/>
      <sheetData sheetId="4830"/>
      <sheetData sheetId="4831">
        <row r="1">
          <cell r="A1" t="str">
            <v>ITEM</v>
          </cell>
        </row>
      </sheetData>
      <sheetData sheetId="4832">
        <row r="1">
          <cell r="A1" t="str">
            <v>ITEM</v>
          </cell>
        </row>
      </sheetData>
      <sheetData sheetId="4833">
        <row r="1">
          <cell r="A1" t="str">
            <v>EQUIPO</v>
          </cell>
        </row>
      </sheetData>
      <sheetData sheetId="4834">
        <row r="1">
          <cell r="A1" t="str">
            <v>ADMINISTRACION</v>
          </cell>
        </row>
      </sheetData>
      <sheetData sheetId="4835"/>
      <sheetData sheetId="4836"/>
      <sheetData sheetId="4837"/>
      <sheetData sheetId="4838"/>
      <sheetData sheetId="4839">
        <row r="1">
          <cell r="A1" t="str">
            <v>LISTADO DE INSUMOS GENERAL</v>
          </cell>
        </row>
      </sheetData>
      <sheetData sheetId="4840"/>
      <sheetData sheetId="4841"/>
      <sheetData sheetId="4842"/>
      <sheetData sheetId="4843">
        <row r="3">
          <cell r="A3">
            <v>1</v>
          </cell>
        </row>
      </sheetData>
      <sheetData sheetId="4844"/>
      <sheetData sheetId="4845"/>
      <sheetData sheetId="4846"/>
      <sheetData sheetId="4847"/>
      <sheetData sheetId="4848"/>
      <sheetData sheetId="4849"/>
      <sheetData sheetId="4850">
        <row r="1">
          <cell r="A1" t="str">
            <v>EQUIPO</v>
          </cell>
        </row>
      </sheetData>
      <sheetData sheetId="4851">
        <row r="1">
          <cell r="A1" t="str">
            <v>ADMINISTRACION</v>
          </cell>
        </row>
      </sheetData>
      <sheetData sheetId="4852">
        <row r="1">
          <cell r="A1" t="str">
            <v>ITEM</v>
          </cell>
        </row>
      </sheetData>
      <sheetData sheetId="4853">
        <row r="1">
          <cell r="A1" t="str">
            <v>ITEM</v>
          </cell>
        </row>
      </sheetData>
      <sheetData sheetId="4854">
        <row r="1">
          <cell r="A1" t="str">
            <v>EQUIPO</v>
          </cell>
        </row>
      </sheetData>
      <sheetData sheetId="4855">
        <row r="1">
          <cell r="A1" t="str">
            <v>ADMINISTRACION</v>
          </cell>
        </row>
      </sheetData>
      <sheetData sheetId="4856">
        <row r="1">
          <cell r="A1" t="str">
            <v>ADMINISTRACION</v>
          </cell>
        </row>
      </sheetData>
      <sheetData sheetId="4857"/>
      <sheetData sheetId="4858">
        <row r="1">
          <cell r="A1" t="str">
            <v>ITEM</v>
          </cell>
        </row>
      </sheetData>
      <sheetData sheetId="4859">
        <row r="1">
          <cell r="A1" t="str">
            <v>ITEM</v>
          </cell>
        </row>
      </sheetData>
      <sheetData sheetId="4860">
        <row r="1">
          <cell r="A1" t="str">
            <v>ADMINISTRACION</v>
          </cell>
        </row>
      </sheetData>
      <sheetData sheetId="4861">
        <row r="1">
          <cell r="A1" t="str">
            <v>EQUIPO</v>
          </cell>
        </row>
      </sheetData>
      <sheetData sheetId="4862">
        <row r="1">
          <cell r="A1" t="str">
            <v>ADMINISTRACION</v>
          </cell>
        </row>
      </sheetData>
      <sheetData sheetId="4863">
        <row r="1">
          <cell r="A1" t="str">
            <v>EQUIPO</v>
          </cell>
        </row>
      </sheetData>
      <sheetData sheetId="4864">
        <row r="1">
          <cell r="A1" t="str">
            <v>ADMINISTRACION</v>
          </cell>
        </row>
      </sheetData>
      <sheetData sheetId="4865"/>
      <sheetData sheetId="4866"/>
      <sheetData sheetId="4867"/>
      <sheetData sheetId="4868">
        <row r="1">
          <cell r="A1" t="str">
            <v>ITEM</v>
          </cell>
        </row>
      </sheetData>
      <sheetData sheetId="4869">
        <row r="1">
          <cell r="A1" t="str">
            <v>ITEM</v>
          </cell>
        </row>
      </sheetData>
      <sheetData sheetId="4870">
        <row r="1">
          <cell r="A1" t="str">
            <v>EQUIPO</v>
          </cell>
        </row>
      </sheetData>
      <sheetData sheetId="4871">
        <row r="1">
          <cell r="A1" t="str">
            <v>ADMINISTRACION</v>
          </cell>
        </row>
      </sheetData>
      <sheetData sheetId="4872">
        <row r="1">
          <cell r="A1" t="str">
            <v>INSTITUTO NACIONAL DE VIAS</v>
          </cell>
        </row>
      </sheetData>
      <sheetData sheetId="4873"/>
      <sheetData sheetId="4874"/>
      <sheetData sheetId="4875"/>
      <sheetData sheetId="4876"/>
      <sheetData sheetId="4877"/>
      <sheetData sheetId="4878">
        <row r="1">
          <cell r="A1" t="str">
            <v>ITEM</v>
          </cell>
        </row>
      </sheetData>
      <sheetData sheetId="4879">
        <row r="1">
          <cell r="A1" t="str">
            <v>EQUIPO</v>
          </cell>
        </row>
      </sheetData>
      <sheetData sheetId="4880">
        <row r="1">
          <cell r="A1" t="str">
            <v>ITEM</v>
          </cell>
        </row>
      </sheetData>
      <sheetData sheetId="4881">
        <row r="1">
          <cell r="A1" t="str">
            <v>EQUIPO</v>
          </cell>
        </row>
      </sheetData>
      <sheetData sheetId="4882">
        <row r="1">
          <cell r="A1" t="str">
            <v>ADMINISTRACION</v>
          </cell>
        </row>
      </sheetData>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36">
          <cell r="G36">
            <v>310000.00000097335</v>
          </cell>
        </row>
      </sheetData>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sheetData sheetId="5721"/>
      <sheetData sheetId="5722"/>
      <sheetData sheetId="5723"/>
      <sheetData sheetId="5724"/>
      <sheetData sheetId="5725"/>
      <sheetData sheetId="5726"/>
      <sheetData sheetId="5727"/>
      <sheetData sheetId="5728"/>
      <sheetData sheetId="5729"/>
      <sheetData sheetId="5730" refreshError="1"/>
      <sheetData sheetId="5731" refreshError="1"/>
      <sheetData sheetId="5732" refreshError="1"/>
      <sheetData sheetId="5733"/>
      <sheetData sheetId="5734"/>
      <sheetData sheetId="5735"/>
      <sheetData sheetId="5736"/>
      <sheetData sheetId="5737"/>
      <sheetData sheetId="5738"/>
      <sheetData sheetId="5739"/>
      <sheetData sheetId="5740"/>
      <sheetData sheetId="5741" refreshError="1"/>
      <sheetData sheetId="5742" refreshError="1"/>
      <sheetData sheetId="5743" refreshError="1"/>
      <sheetData sheetId="5744"/>
      <sheetData sheetId="5745"/>
      <sheetData sheetId="5746" refreshError="1"/>
      <sheetData sheetId="5747" refreshError="1"/>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refreshError="1"/>
      <sheetData sheetId="6063"/>
      <sheetData sheetId="6064"/>
      <sheetData sheetId="6065"/>
      <sheetData sheetId="6066"/>
      <sheetData sheetId="6067">
        <row r="33">
          <cell r="G33">
            <v>283000.00002693152</v>
          </cell>
        </row>
      </sheetData>
      <sheetData sheetId="6068">
        <row r="33">
          <cell r="G33">
            <v>283000.00002693152</v>
          </cell>
        </row>
      </sheetData>
      <sheetData sheetId="6069">
        <row r="33">
          <cell r="G33">
            <v>290000.00000013626</v>
          </cell>
        </row>
      </sheetData>
      <sheetData sheetId="6070"/>
      <sheetData sheetId="6071"/>
      <sheetData sheetId="6072">
        <row r="33">
          <cell r="C33">
            <v>0.77967625899280601</v>
          </cell>
        </row>
      </sheetData>
      <sheetData sheetId="6073"/>
      <sheetData sheetId="6074">
        <row r="1">
          <cell r="A1" t="str">
            <v>INSTITUTO NACIONAL DE VIAS</v>
          </cell>
        </row>
      </sheetData>
      <sheetData sheetId="6075"/>
      <sheetData sheetId="6076">
        <row r="1">
          <cell r="B1" t="str">
            <v>CTO-102-2002</v>
          </cell>
        </row>
      </sheetData>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row r="2">
          <cell r="A2" t="str">
            <v>ACTA No</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row r="1">
          <cell r="A1" t="str">
            <v>ADMINISTRACION</v>
          </cell>
        </row>
      </sheetData>
      <sheetData sheetId="6146">
        <row r="1">
          <cell r="A1" t="str">
            <v>EQUIPO</v>
          </cell>
        </row>
      </sheetData>
      <sheetData sheetId="6147"/>
      <sheetData sheetId="6148"/>
      <sheetData sheetId="6149"/>
      <sheetData sheetId="6150"/>
      <sheetData sheetId="6151">
        <row r="1">
          <cell r="A1" t="str">
            <v>ITEM</v>
          </cell>
        </row>
      </sheetData>
      <sheetData sheetId="6152">
        <row r="1">
          <cell r="A1" t="str">
            <v>EQUIPO</v>
          </cell>
        </row>
      </sheetData>
      <sheetData sheetId="6153">
        <row r="1">
          <cell r="A1" t="str">
            <v>ADMINISTRACION</v>
          </cell>
        </row>
      </sheetData>
      <sheetData sheetId="6154">
        <row r="1">
          <cell r="A1" t="str">
            <v>EQUIPO</v>
          </cell>
        </row>
      </sheetData>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1">
          <cell r="A1" t="str">
            <v>ADMINISTRACION</v>
          </cell>
        </row>
      </sheetData>
      <sheetData sheetId="6190">
        <row r="1">
          <cell r="A1" t="str">
            <v>EQUIPO</v>
          </cell>
        </row>
      </sheetData>
      <sheetData sheetId="6191">
        <row r="1">
          <cell r="A1" t="str">
            <v>ADMINISTRACION</v>
          </cell>
        </row>
      </sheetData>
      <sheetData sheetId="6192">
        <row r="1">
          <cell r="A1" t="str">
            <v>EQUIPO</v>
          </cell>
        </row>
      </sheetData>
      <sheetData sheetId="6193">
        <row r="1">
          <cell r="A1" t="str">
            <v>ITEM</v>
          </cell>
        </row>
      </sheetData>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row r="1">
          <cell r="A1" t="str">
            <v>ADMINISTRACION</v>
          </cell>
        </row>
      </sheetData>
      <sheetData sheetId="6207">
        <row r="1">
          <cell r="A1" t="str">
            <v>EQUIPO</v>
          </cell>
        </row>
      </sheetData>
      <sheetData sheetId="6208">
        <row r="1">
          <cell r="A1" t="str">
            <v>ITEM</v>
          </cell>
        </row>
      </sheetData>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refreshError="1"/>
      <sheetData sheetId="6311"/>
      <sheetData sheetId="6312" refreshError="1"/>
      <sheetData sheetId="6313" refreshError="1"/>
      <sheetData sheetId="6314" refreshError="1"/>
      <sheetData sheetId="6315">
        <row r="40">
          <cell r="H40">
            <v>2958</v>
          </cell>
        </row>
      </sheetData>
      <sheetData sheetId="6316" refreshError="1"/>
      <sheetData sheetId="6317">
        <row r="41">
          <cell r="H41">
            <v>545</v>
          </cell>
        </row>
      </sheetData>
      <sheetData sheetId="6318">
        <row r="4">
          <cell r="F4" t="str">
            <v>INDEPORTES</v>
          </cell>
        </row>
      </sheetData>
      <sheetData sheetId="6319" refreshError="1"/>
      <sheetData sheetId="6320">
        <row r="39">
          <cell r="H39">
            <v>61373</v>
          </cell>
        </row>
      </sheetData>
      <sheetData sheetId="6321">
        <row r="39">
          <cell r="H39">
            <v>345846</v>
          </cell>
        </row>
      </sheetData>
      <sheetData sheetId="6322">
        <row r="44">
          <cell r="H44">
            <v>71546</v>
          </cell>
        </row>
      </sheetData>
      <sheetData sheetId="6323">
        <row r="43">
          <cell r="H43">
            <v>373562</v>
          </cell>
        </row>
      </sheetData>
      <sheetData sheetId="6324" refreshError="1"/>
      <sheetData sheetId="6325" refreshError="1"/>
      <sheetData sheetId="6326">
        <row r="41">
          <cell r="H41">
            <v>4080</v>
          </cell>
        </row>
      </sheetData>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sheetData sheetId="6337"/>
      <sheetData sheetId="6338">
        <row r="19">
          <cell r="A19" t="str">
            <v>AGREGADO FINO (ARENA)</v>
          </cell>
        </row>
      </sheetData>
      <sheetData sheetId="6339"/>
      <sheetData sheetId="6340"/>
      <sheetData sheetId="6341"/>
      <sheetData sheetId="6342">
        <row r="1">
          <cell r="A1" t="str">
            <v>ITEM</v>
          </cell>
        </row>
      </sheetData>
      <sheetData sheetId="6343"/>
      <sheetData sheetId="6344">
        <row r="1">
          <cell r="A1" t="str">
            <v>ADMINISTRACION</v>
          </cell>
        </row>
      </sheetData>
      <sheetData sheetId="6345" refreshError="1"/>
      <sheetData sheetId="6346"/>
      <sheetData sheetId="6347"/>
      <sheetData sheetId="6348"/>
      <sheetData sheetId="6349"/>
      <sheetData sheetId="6350"/>
      <sheetData sheetId="6351"/>
      <sheetData sheetId="6352"/>
      <sheetData sheetId="6353"/>
      <sheetData sheetId="6354">
        <row r="1">
          <cell r="A1" t="str">
            <v>EQUIPO</v>
          </cell>
        </row>
      </sheetData>
      <sheetData sheetId="6355"/>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sheetData sheetId="6374"/>
      <sheetData sheetId="6375"/>
      <sheetData sheetId="6376"/>
      <sheetData sheetId="6377"/>
      <sheetData sheetId="6378"/>
      <sheetData sheetId="6379"/>
      <sheetData sheetId="6380"/>
      <sheetData sheetId="6381" refreshError="1"/>
      <sheetData sheetId="6382"/>
      <sheetData sheetId="6383"/>
      <sheetData sheetId="6384"/>
      <sheetData sheetId="6385">
        <row r="1">
          <cell r="B1" t="str">
            <v>CTO-102-2002</v>
          </cell>
        </row>
      </sheetData>
      <sheetData sheetId="6386"/>
      <sheetData sheetId="6387">
        <row r="6">
          <cell r="A6" t="str">
            <v>CONTRATISTA:</v>
          </cell>
        </row>
      </sheetData>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sheetData sheetId="7835" refreshError="1"/>
      <sheetData sheetId="7836" refreshError="1"/>
      <sheetData sheetId="7837" refreshError="1"/>
      <sheetData sheetId="7838" refreshError="1"/>
      <sheetData sheetId="7839"/>
      <sheetData sheetId="7840"/>
      <sheetData sheetId="7841"/>
      <sheetData sheetId="7842"/>
      <sheetData sheetId="7843"/>
      <sheetData sheetId="7844"/>
      <sheetData sheetId="7845" refreshError="1"/>
      <sheetData sheetId="7846"/>
      <sheetData sheetId="7847"/>
      <sheetData sheetId="7848"/>
      <sheetData sheetId="7849" refreshError="1"/>
      <sheetData sheetId="7850"/>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sheetData sheetId="7864"/>
      <sheetData sheetId="7865"/>
      <sheetData sheetId="7866">
        <row r="45">
          <cell r="B45" t="str">
            <v>P-002</v>
          </cell>
        </row>
      </sheetData>
      <sheetData sheetId="7867"/>
      <sheetData sheetId="7868"/>
      <sheetData sheetId="7869"/>
      <sheetData sheetId="7870"/>
      <sheetData sheetId="7871"/>
      <sheetData sheetId="7872"/>
      <sheetData sheetId="7873"/>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ow r="3">
          <cell r="B3">
            <v>1</v>
          </cell>
        </row>
      </sheetData>
      <sheetData sheetId="8246"/>
      <sheetData sheetId="8247">
        <row r="437">
          <cell r="A437" t="str">
            <v>GEOCOMPUESTOS</v>
          </cell>
        </row>
      </sheetData>
      <sheetData sheetId="8248">
        <row r="30">
          <cell r="A30" t="str">
            <v>PRELIMINARES DE OBRA</v>
          </cell>
        </row>
      </sheetData>
      <sheetData sheetId="8249"/>
      <sheetData sheetId="8250"/>
      <sheetData sheetId="8251"/>
      <sheetData sheetId="8252">
        <row r="5">
          <cell r="C5" t="str">
            <v>OBRAS DE PROTECCIÓN Y ADECUACIÓN DE ORILLA DEL PARQUE  RONDA, EN EL RÍO MAGDALENA, ENTRE EL PUENTE VEHICULAR Y EL PUENTE FÉRREO, MUNICIPIO DE GIRARDOT CUNDINAMARCA</v>
          </cell>
        </row>
      </sheetData>
      <sheetData sheetId="8253"/>
      <sheetData sheetId="8254"/>
      <sheetData sheetId="8255"/>
      <sheetData sheetId="8256"/>
      <sheetData sheetId="8257">
        <row r="34">
          <cell r="E34" t="str">
            <v>M3</v>
          </cell>
        </row>
      </sheetData>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row r="14">
          <cell r="D14">
            <v>38504</v>
          </cell>
        </row>
      </sheetData>
      <sheetData sheetId="8432"/>
      <sheetData sheetId="8433"/>
      <sheetData sheetId="8434">
        <row r="14">
          <cell r="D14">
            <v>38504</v>
          </cell>
        </row>
      </sheetData>
      <sheetData sheetId="8435"/>
      <sheetData sheetId="8436"/>
      <sheetData sheetId="8437"/>
      <sheetData sheetId="8438">
        <row r="14">
          <cell r="D14">
            <v>38504</v>
          </cell>
        </row>
      </sheetData>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row r="13">
          <cell r="A13">
            <v>1</v>
          </cell>
        </row>
      </sheetData>
      <sheetData sheetId="8458"/>
      <sheetData sheetId="8459"/>
      <sheetData sheetId="8460"/>
      <sheetData sheetId="8461" refreshError="1"/>
      <sheetData sheetId="8462" refreshError="1"/>
      <sheetData sheetId="8463" refreshError="1"/>
      <sheetData sheetId="8464">
        <row r="3">
          <cell r="D3" t="str">
            <v xml:space="preserve">Marzo  31/2002 </v>
          </cell>
        </row>
      </sheetData>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sheetData sheetId="8495"/>
      <sheetData sheetId="8496">
        <row r="1">
          <cell r="W1" t="str">
            <v>TR0001</v>
          </cell>
        </row>
      </sheetData>
      <sheetData sheetId="8497"/>
      <sheetData sheetId="8498"/>
      <sheetData sheetId="8499"/>
      <sheetData sheetId="8500"/>
      <sheetData sheetId="8501"/>
      <sheetData sheetId="8502"/>
      <sheetData sheetId="8503">
        <row r="2">
          <cell r="C2">
            <v>2</v>
          </cell>
        </row>
      </sheetData>
      <sheetData sheetId="8504"/>
      <sheetData sheetId="8505">
        <row r="5">
          <cell r="G5">
            <v>1</v>
          </cell>
        </row>
      </sheetData>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refreshError="1"/>
      <sheetData sheetId="8521" refreshError="1"/>
      <sheetData sheetId="8522" refreshError="1"/>
      <sheetData sheetId="8523" refreshError="1"/>
      <sheetData sheetId="8524"/>
      <sheetData sheetId="8525"/>
      <sheetData sheetId="8526"/>
      <sheetData sheetId="8527"/>
      <sheetData sheetId="8528"/>
      <sheetData sheetId="8529"/>
      <sheetData sheetId="8530">
        <row r="9">
          <cell r="E9">
            <v>19.379681052981429</v>
          </cell>
        </row>
      </sheetData>
      <sheetData sheetId="8531">
        <row r="9">
          <cell r="E9">
            <v>19.372852455375334</v>
          </cell>
        </row>
      </sheetData>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refreshError="1"/>
      <sheetData sheetId="8689"/>
      <sheetData sheetId="8690"/>
      <sheetData sheetId="8691"/>
      <sheetData sheetId="8692"/>
      <sheetData sheetId="8693"/>
      <sheetData sheetId="8694"/>
      <sheetData sheetId="8695"/>
      <sheetData sheetId="8696"/>
      <sheetData sheetId="8697"/>
      <sheetData sheetId="8698"/>
      <sheetData sheetId="8699"/>
      <sheetData sheetId="8700">
        <row r="12">
          <cell r="D12">
            <v>1.1105322714947583</v>
          </cell>
        </row>
      </sheetData>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refreshError="1"/>
      <sheetData sheetId="8737" refreshError="1"/>
      <sheetData sheetId="8738" refreshError="1"/>
      <sheetData sheetId="8739" refreshError="1"/>
      <sheetData sheetId="8740" refreshError="1"/>
      <sheetData sheetId="8741"/>
      <sheetData sheetId="8742" refreshError="1"/>
      <sheetData sheetId="8743"/>
      <sheetData sheetId="8744"/>
      <sheetData sheetId="8745"/>
      <sheetData sheetId="8746"/>
      <sheetData sheetId="8747"/>
      <sheetData sheetId="8748"/>
      <sheetData sheetId="8749" refreshError="1"/>
      <sheetData sheetId="8750" refreshError="1"/>
      <sheetData sheetId="8751" refreshError="1"/>
      <sheetData sheetId="8752"/>
      <sheetData sheetId="8753" refreshError="1"/>
      <sheetData sheetId="8754"/>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sheetData sheetId="8780" refreshError="1"/>
      <sheetData sheetId="8781" refreshError="1"/>
      <sheetData sheetId="8782" refreshError="1"/>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row r="45">
          <cell r="B45" t="str">
            <v>P-002</v>
          </cell>
        </row>
      </sheetData>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refreshError="1"/>
      <sheetData sheetId="8811" refreshError="1"/>
      <sheetData sheetId="8812"/>
      <sheetData sheetId="8813"/>
      <sheetData sheetId="8814"/>
      <sheetData sheetId="8815"/>
      <sheetData sheetId="8816"/>
      <sheetData sheetId="8817"/>
      <sheetData sheetId="8818" refreshError="1"/>
      <sheetData sheetId="8819" refreshError="1"/>
      <sheetData sheetId="8820" refreshError="1"/>
      <sheetData sheetId="8821"/>
      <sheetData sheetId="8822" refreshError="1"/>
      <sheetData sheetId="8823"/>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sheetData sheetId="8848" refreshError="1"/>
      <sheetData sheetId="8849" refreshError="1"/>
      <sheetData sheetId="8850" refreshError="1"/>
      <sheetData sheetId="8851"/>
      <sheetData sheetId="8852"/>
      <sheetData sheetId="8853"/>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sheetData sheetId="8932"/>
      <sheetData sheetId="8933">
        <row r="14">
          <cell r="D14">
            <v>38504</v>
          </cell>
        </row>
      </sheetData>
      <sheetData sheetId="8934"/>
      <sheetData sheetId="8935"/>
      <sheetData sheetId="8936">
        <row r="14">
          <cell r="D14">
            <v>38504</v>
          </cell>
        </row>
      </sheetData>
      <sheetData sheetId="8937"/>
      <sheetData sheetId="8938"/>
      <sheetData sheetId="8939"/>
      <sheetData sheetId="8940">
        <row r="3">
          <cell r="P3" t="str">
            <v>CONSORCIO CICLOINFRAESCTRUCTURA</v>
          </cell>
        </row>
      </sheetData>
      <sheetData sheetId="8941">
        <row r="4">
          <cell r="B4" t="str">
            <v>A-1.1</v>
          </cell>
        </row>
      </sheetData>
      <sheetData sheetId="8942"/>
      <sheetData sheetId="8943"/>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sheetData sheetId="8988"/>
      <sheetData sheetId="8989"/>
      <sheetData sheetId="8990"/>
      <sheetData sheetId="8991"/>
      <sheetData sheetId="8992"/>
      <sheetData sheetId="8993"/>
      <sheetData sheetId="8994"/>
      <sheetData sheetId="8995" refreshError="1"/>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row r="1">
          <cell r="A1" t="str">
            <v>INSTITUTO NACIONAL DE VIAS</v>
          </cell>
        </row>
      </sheetData>
      <sheetData sheetId="9031"/>
      <sheetData sheetId="9032"/>
      <sheetData sheetId="9033"/>
      <sheetData sheetId="9034"/>
      <sheetData sheetId="9035"/>
      <sheetData sheetId="9036"/>
      <sheetData sheetId="9037"/>
      <sheetData sheetId="9038"/>
      <sheetData sheetId="9039"/>
      <sheetData sheetId="9040"/>
      <sheetData sheetId="9041"/>
      <sheetData sheetId="9042" refreshError="1"/>
      <sheetData sheetId="9043"/>
      <sheetData sheetId="9044"/>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ow r="1">
          <cell r="A1" t="str">
            <v>ADMINISTRACION</v>
          </cell>
        </row>
      </sheetData>
      <sheetData sheetId="9054" refreshError="1"/>
      <sheetData sheetId="9055"/>
      <sheetData sheetId="9056"/>
      <sheetData sheetId="9057"/>
      <sheetData sheetId="9058"/>
      <sheetData sheetId="9059"/>
      <sheetData sheetId="9060"/>
      <sheetData sheetId="9061">
        <row r="1">
          <cell r="A1" t="str">
            <v>INSTITUTO NACIONAL DE VIAS</v>
          </cell>
        </row>
      </sheetData>
      <sheetData sheetId="9062"/>
      <sheetData sheetId="9063"/>
      <sheetData sheetId="9064"/>
      <sheetData sheetId="9065" refreshError="1"/>
      <sheetData sheetId="9066"/>
      <sheetData sheetId="9067"/>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row r="2">
          <cell r="A2" t="str">
            <v>ACTA No</v>
          </cell>
        </row>
      </sheetData>
      <sheetData sheetId="9132">
        <row r="1">
          <cell r="A1" t="str">
            <v>Name</v>
          </cell>
        </row>
      </sheetData>
      <sheetData sheetId="9133"/>
      <sheetData sheetId="9134"/>
      <sheetData sheetId="9135"/>
      <sheetData sheetId="9136"/>
      <sheetData sheetId="9137"/>
      <sheetData sheetId="9138"/>
      <sheetData sheetId="9139">
        <row r="1">
          <cell r="A1" t="str">
            <v>Name</v>
          </cell>
        </row>
      </sheetData>
      <sheetData sheetId="9140"/>
      <sheetData sheetId="9141">
        <row r="1">
          <cell r="A1" t="str">
            <v>INSTITUTO NACIONAL DE VIAS</v>
          </cell>
        </row>
      </sheetData>
      <sheetData sheetId="9142"/>
      <sheetData sheetId="9143"/>
      <sheetData sheetId="9144"/>
      <sheetData sheetId="9145"/>
      <sheetData sheetId="9146"/>
      <sheetData sheetId="9147"/>
      <sheetData sheetId="9148"/>
      <sheetData sheetId="9149">
        <row r="1">
          <cell r="A1" t="str">
            <v>Name</v>
          </cell>
        </row>
      </sheetData>
      <sheetData sheetId="9150"/>
      <sheetData sheetId="9151"/>
      <sheetData sheetId="9152"/>
      <sheetData sheetId="9153"/>
      <sheetData sheetId="9154"/>
      <sheetData sheetId="9155"/>
      <sheetData sheetId="9156"/>
      <sheetData sheetId="9157"/>
      <sheetData sheetId="9158">
        <row r="1">
          <cell r="A1" t="str">
            <v>INSTITUTO NACIONAL DE VIAS</v>
          </cell>
        </row>
      </sheetData>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refreshError="1"/>
      <sheetData sheetId="9172" refreshError="1"/>
      <sheetData sheetId="9173" refreshError="1"/>
      <sheetData sheetId="9174" refreshError="1"/>
      <sheetData sheetId="9175"/>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refreshError="1"/>
      <sheetData sheetId="9740"/>
      <sheetData sheetId="9741"/>
      <sheetData sheetId="9742"/>
      <sheetData sheetId="9743"/>
      <sheetData sheetId="9744"/>
      <sheetData sheetId="9745"/>
      <sheetData sheetId="9746"/>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sheetData sheetId="9758"/>
      <sheetData sheetId="9759"/>
      <sheetData sheetId="9760">
        <row r="8">
          <cell r="A8">
            <v>2.1</v>
          </cell>
        </row>
      </sheetData>
      <sheetData sheetId="9761"/>
      <sheetData sheetId="9762">
        <row r="1">
          <cell r="A1" t="str">
            <v>LISTADO DE INSUMOS GENERAL</v>
          </cell>
        </row>
      </sheetData>
      <sheetData sheetId="9763"/>
      <sheetData sheetId="9764"/>
      <sheetData sheetId="9765"/>
      <sheetData sheetId="9766"/>
      <sheetData sheetId="9767"/>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sheetData sheetId="10304"/>
      <sheetData sheetId="10305"/>
      <sheetData sheetId="10306"/>
      <sheetData sheetId="10307"/>
      <sheetData sheetId="10308"/>
      <sheetData sheetId="10309"/>
      <sheetData sheetId="10310"/>
      <sheetData sheetId="10311">
        <row r="3">
          <cell r="P3" t="str">
            <v>CONSORCIO CICLOINFRAESCTRUCTURA</v>
          </cell>
        </row>
      </sheetData>
      <sheetData sheetId="10312">
        <row r="4">
          <cell r="B4" t="str">
            <v>A-1.1</v>
          </cell>
        </row>
      </sheetData>
      <sheetData sheetId="10313"/>
      <sheetData sheetId="10314"/>
      <sheetData sheetId="10315"/>
      <sheetData sheetId="10316">
        <row r="4">
          <cell r="F4" t="str">
            <v>INDEPORTES</v>
          </cell>
        </row>
      </sheetData>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row r="3">
          <cell r="P3" t="str">
            <v>CONSORCIO CICLOINFRAESCTRUCTURA</v>
          </cell>
        </row>
      </sheetData>
      <sheetData sheetId="10593">
        <row r="4">
          <cell r="B4" t="str">
            <v>A-1.1</v>
          </cell>
        </row>
      </sheetData>
      <sheetData sheetId="10594"/>
      <sheetData sheetId="10595">
        <row r="4">
          <cell r="F4" t="str">
            <v>INDEPORTES</v>
          </cell>
        </row>
      </sheetData>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row r="2">
          <cell r="A2">
            <v>0</v>
          </cell>
        </row>
      </sheetData>
      <sheetData sheetId="10883"/>
      <sheetData sheetId="10884">
        <row r="2">
          <cell r="A2">
            <v>0</v>
          </cell>
        </row>
      </sheetData>
      <sheetData sheetId="10885"/>
      <sheetData sheetId="10886"/>
      <sheetData sheetId="10887"/>
      <sheetData sheetId="10888"/>
      <sheetData sheetId="10889"/>
      <sheetData sheetId="10890"/>
      <sheetData sheetId="10891">
        <row r="2">
          <cell r="A2">
            <v>0</v>
          </cell>
        </row>
      </sheetData>
      <sheetData sheetId="10892"/>
      <sheetData sheetId="10893"/>
      <sheetData sheetId="10894"/>
      <sheetData sheetId="10895"/>
      <sheetData sheetId="10896"/>
      <sheetData sheetId="10897"/>
      <sheetData sheetId="10898">
        <row r="2">
          <cell r="A2">
            <v>0</v>
          </cell>
        </row>
      </sheetData>
      <sheetData sheetId="10899"/>
      <sheetData sheetId="10900">
        <row r="2">
          <cell r="A2">
            <v>0</v>
          </cell>
        </row>
      </sheetData>
      <sheetData sheetId="10901"/>
      <sheetData sheetId="10902"/>
      <sheetData sheetId="10903"/>
      <sheetData sheetId="10904"/>
      <sheetData sheetId="10905"/>
      <sheetData sheetId="10906"/>
      <sheetData sheetId="10907"/>
      <sheetData sheetId="10908"/>
      <sheetData sheetId="10909"/>
      <sheetData sheetId="10910">
        <row r="2">
          <cell r="A2">
            <v>0</v>
          </cell>
        </row>
      </sheetData>
      <sheetData sheetId="10911"/>
      <sheetData sheetId="10912">
        <row r="2">
          <cell r="A2">
            <v>0</v>
          </cell>
        </row>
      </sheetData>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row r="2">
          <cell r="A2">
            <v>0</v>
          </cell>
        </row>
      </sheetData>
      <sheetData sheetId="10934"/>
      <sheetData sheetId="10935"/>
      <sheetData sheetId="10936"/>
      <sheetData sheetId="10937">
        <row r="5">
          <cell r="B5" t="str">
            <v>T1</v>
          </cell>
        </row>
      </sheetData>
      <sheetData sheetId="10938"/>
      <sheetData sheetId="10939"/>
      <sheetData sheetId="10940"/>
      <sheetData sheetId="10941">
        <row r="2">
          <cell r="A2">
            <v>0</v>
          </cell>
        </row>
      </sheetData>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row r="2">
          <cell r="A2">
            <v>0</v>
          </cell>
        </row>
      </sheetData>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row r="2">
          <cell r="A2">
            <v>0</v>
          </cell>
        </row>
      </sheetData>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row r="2">
          <cell r="A2">
            <v>0</v>
          </cell>
        </row>
      </sheetData>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row r="1">
          <cell r="A1" t="str">
            <v>ITEM</v>
          </cell>
        </row>
      </sheetData>
      <sheetData sheetId="11235">
        <row r="1">
          <cell r="A1" t="str">
            <v>EQUIPO</v>
          </cell>
        </row>
      </sheetData>
      <sheetData sheetId="11236">
        <row r="1">
          <cell r="A1" t="str">
            <v>ADMINISTRACION</v>
          </cell>
        </row>
      </sheetData>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row r="8">
          <cell r="A8">
            <v>3.1</v>
          </cell>
        </row>
      </sheetData>
      <sheetData sheetId="11285"/>
      <sheetData sheetId="11286"/>
      <sheetData sheetId="11287"/>
      <sheetData sheetId="11288"/>
      <sheetData sheetId="11289">
        <row r="3">
          <cell r="A3">
            <v>1</v>
          </cell>
        </row>
      </sheetData>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row r="33">
          <cell r="C33">
            <v>0.77967625899280601</v>
          </cell>
        </row>
      </sheetData>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row r="5">
          <cell r="E5" t="str">
            <v>CANTIDAD</v>
          </cell>
        </row>
      </sheetData>
      <sheetData sheetId="11551">
        <row r="5">
          <cell r="E5" t="str">
            <v>CANTIDAD</v>
          </cell>
        </row>
      </sheetData>
      <sheetData sheetId="11552">
        <row r="5">
          <cell r="E5" t="str">
            <v>CANTIDAD</v>
          </cell>
        </row>
      </sheetData>
      <sheetData sheetId="11553">
        <row r="5">
          <cell r="E5" t="str">
            <v>CANTIDAD</v>
          </cell>
        </row>
      </sheetData>
      <sheetData sheetId="11554">
        <row r="5">
          <cell r="E5" t="str">
            <v>CANTIDAD</v>
          </cell>
        </row>
      </sheetData>
      <sheetData sheetId="11555">
        <row r="5">
          <cell r="E5" t="str">
            <v>CANTIDAD</v>
          </cell>
        </row>
      </sheetData>
      <sheetData sheetId="11556">
        <row r="5">
          <cell r="E5" t="str">
            <v>CANTIDAD</v>
          </cell>
        </row>
      </sheetData>
      <sheetData sheetId="11557">
        <row r="5">
          <cell r="E5" t="str">
            <v>CANTIDAD</v>
          </cell>
        </row>
      </sheetData>
      <sheetData sheetId="11558">
        <row r="5">
          <cell r="E5" t="str">
            <v>CANTIDAD</v>
          </cell>
        </row>
      </sheetData>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row r="1">
          <cell r="B1" t="str">
            <v>CTO-102-2002</v>
          </cell>
        </row>
      </sheetData>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row r="26">
          <cell r="F26">
            <v>949784.30360176135</v>
          </cell>
        </row>
      </sheetData>
      <sheetData sheetId="11995"/>
      <sheetData sheetId="11996"/>
      <sheetData sheetId="11997"/>
      <sheetData sheetId="11998">
        <row r="14">
          <cell r="C14" t="str">
            <v>DESCRIPCION</v>
          </cell>
        </row>
      </sheetData>
      <sheetData sheetId="11999"/>
      <sheetData sheetId="12000"/>
      <sheetData sheetId="12001"/>
      <sheetData sheetId="12002"/>
      <sheetData sheetId="12003"/>
      <sheetData sheetId="12004">
        <row r="53">
          <cell r="D53">
            <v>2</v>
          </cell>
        </row>
      </sheetData>
      <sheetData sheetId="12005"/>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ow r="2">
          <cell r="A2" t="str">
            <v>CODIGO</v>
          </cell>
        </row>
      </sheetData>
      <sheetData sheetId="12022"/>
      <sheetData sheetId="12023"/>
      <sheetData sheetId="12024"/>
      <sheetData sheetId="12025" refreshError="1"/>
      <sheetData sheetId="12026" refreshError="1"/>
      <sheetData sheetId="12027" refreshError="1"/>
      <sheetData sheetId="12028" refreshError="1"/>
      <sheetData sheetId="12029" refreshError="1"/>
      <sheetData sheetId="12030" refreshError="1"/>
      <sheetData sheetId="12031"/>
      <sheetData sheetId="12032"/>
      <sheetData sheetId="12033"/>
      <sheetData sheetId="12034"/>
      <sheetData sheetId="12035"/>
      <sheetData sheetId="12036"/>
      <sheetData sheetId="12037"/>
      <sheetData sheetId="12038"/>
      <sheetData sheetId="12039">
        <row r="32">
          <cell r="G32">
            <v>840272.12500000012</v>
          </cell>
        </row>
      </sheetData>
      <sheetData sheetId="12040"/>
      <sheetData sheetId="12041"/>
      <sheetData sheetId="12042"/>
      <sheetData sheetId="12043">
        <row r="11">
          <cell r="B11">
            <v>75500</v>
          </cell>
        </row>
      </sheetData>
      <sheetData sheetId="12044"/>
      <sheetData sheetId="12045"/>
      <sheetData sheetId="12046"/>
      <sheetData sheetId="12047"/>
      <sheetData sheetId="12048"/>
      <sheetData sheetId="12049"/>
      <sheetData sheetId="12050"/>
      <sheetData sheetId="12051"/>
      <sheetData sheetId="12052" refreshError="1"/>
      <sheetData sheetId="12053"/>
      <sheetData sheetId="12054"/>
      <sheetData sheetId="12055"/>
      <sheetData sheetId="12056"/>
      <sheetData sheetId="12057"/>
      <sheetData sheetId="12058"/>
      <sheetData sheetId="12059"/>
      <sheetData sheetId="12060"/>
      <sheetData sheetId="1206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refreshError="1"/>
      <sheetData sheetId="12115"/>
      <sheetData sheetId="12116"/>
      <sheetData sheetId="12117"/>
      <sheetData sheetId="12118"/>
      <sheetData sheetId="12119"/>
      <sheetData sheetId="12120"/>
      <sheetData sheetId="12121"/>
      <sheetData sheetId="12122" refreshError="1"/>
      <sheetData sheetId="12123"/>
      <sheetData sheetId="12124"/>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row r="3">
          <cell r="A3">
            <v>4.0999999999999996</v>
          </cell>
        </row>
      </sheetData>
      <sheetData sheetId="12216">
        <row r="3">
          <cell r="A3">
            <v>5.0999999999999996</v>
          </cell>
        </row>
      </sheetData>
      <sheetData sheetId="12217"/>
      <sheetData sheetId="12218"/>
      <sheetData sheetId="12219"/>
      <sheetData sheetId="12220">
        <row r="1">
          <cell r="A1" t="str">
            <v>MEZCLA PARA CONCRETOS</v>
          </cell>
        </row>
      </sheetData>
      <sheetData sheetId="12221"/>
      <sheetData sheetId="12222"/>
      <sheetData sheetId="12223"/>
      <sheetData sheetId="12224"/>
      <sheetData sheetId="12225">
        <row r="3">
          <cell r="C3" t="str">
            <v>ACOPLE ROSCADO P/ TUBERÍA  FLEX</v>
          </cell>
        </row>
      </sheetData>
      <sheetData sheetId="12226"/>
      <sheetData sheetId="12227"/>
      <sheetData sheetId="12228">
        <row r="3">
          <cell r="A3">
            <v>4.0999999999999996</v>
          </cell>
        </row>
      </sheetData>
      <sheetData sheetId="12229">
        <row r="3">
          <cell r="A3">
            <v>5.0999999999999996</v>
          </cell>
        </row>
      </sheetData>
      <sheetData sheetId="12230" refreshError="1"/>
      <sheetData sheetId="12231"/>
      <sheetData sheetId="12232">
        <row r="1">
          <cell r="A1" t="str">
            <v>MEZCLA PARA CONCRETOS</v>
          </cell>
        </row>
      </sheetData>
      <sheetData sheetId="12233"/>
      <sheetData sheetId="12234"/>
      <sheetData sheetId="12235"/>
      <sheetData sheetId="12236"/>
      <sheetData sheetId="12237">
        <row r="3">
          <cell r="C3" t="str">
            <v>ACOPLE ROSCADO P/ TUBERÍA  FLEX</v>
          </cell>
        </row>
      </sheetData>
      <sheetData sheetId="12238"/>
      <sheetData sheetId="12239"/>
      <sheetData sheetId="12240"/>
      <sheetData sheetId="12241"/>
      <sheetData sheetId="12242">
        <row r="7">
          <cell r="D7" t="str">
            <v>V/UNITARIO COSTO DIRECTO</v>
          </cell>
        </row>
      </sheetData>
      <sheetData sheetId="12243"/>
      <sheetData sheetId="12244">
        <row r="3">
          <cell r="C3" t="str">
            <v>ACOPLE ROSCADO P/ TUBERÍA  FLEX</v>
          </cell>
        </row>
      </sheetData>
      <sheetData sheetId="12245"/>
      <sheetData sheetId="12246"/>
      <sheetData sheetId="12247"/>
      <sheetData sheetId="12248"/>
      <sheetData sheetId="12249"/>
      <sheetData sheetId="12250"/>
      <sheetData sheetId="12251"/>
      <sheetData sheetId="12252">
        <row r="6">
          <cell r="B6">
            <v>38355</v>
          </cell>
        </row>
      </sheetData>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row r="3">
          <cell r="A3">
            <v>4.0999999999999996</v>
          </cell>
        </row>
      </sheetData>
      <sheetData sheetId="12272">
        <row r="3">
          <cell r="A3">
            <v>5.0999999999999996</v>
          </cell>
        </row>
      </sheetData>
      <sheetData sheetId="12273"/>
      <sheetData sheetId="12274"/>
      <sheetData sheetId="12275"/>
      <sheetData sheetId="12276">
        <row r="1">
          <cell r="A1" t="str">
            <v>MEZCLA PARA CONCRETOS</v>
          </cell>
        </row>
      </sheetData>
      <sheetData sheetId="12277"/>
      <sheetData sheetId="12278"/>
      <sheetData sheetId="12279"/>
      <sheetData sheetId="12280"/>
      <sheetData sheetId="12281"/>
      <sheetData sheetId="12282"/>
      <sheetData sheetId="12283"/>
      <sheetData sheetId="12284"/>
      <sheetData sheetId="12285"/>
      <sheetData sheetId="12286">
        <row r="7">
          <cell r="D7" t="str">
            <v>V/UNITARIO COSTO DIRECTO</v>
          </cell>
        </row>
      </sheetData>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sheetData sheetId="12733" refreshError="1"/>
      <sheetData sheetId="12734"/>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sheetData sheetId="13073" refreshError="1"/>
      <sheetData sheetId="13074" refreshError="1"/>
      <sheetData sheetId="13075" refreshError="1"/>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sheetData sheetId="13181" refreshError="1"/>
      <sheetData sheetId="13182"/>
      <sheetData sheetId="13183"/>
      <sheetData sheetId="13184"/>
      <sheetData sheetId="13185"/>
      <sheetData sheetId="13186"/>
      <sheetData sheetId="13187"/>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row r="1">
          <cell r="A1" t="str">
            <v>ITEM</v>
          </cell>
        </row>
      </sheetData>
      <sheetData sheetId="13447">
        <row r="1">
          <cell r="A1" t="str">
            <v>EQUIPO</v>
          </cell>
        </row>
      </sheetData>
      <sheetData sheetId="13448">
        <row r="1">
          <cell r="A1" t="str">
            <v>ADMINISTRACION</v>
          </cell>
        </row>
      </sheetData>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row r="1">
          <cell r="A1" t="str">
            <v>ITEM</v>
          </cell>
        </row>
      </sheetData>
      <sheetData sheetId="13475">
        <row r="1">
          <cell r="A1" t="str">
            <v>ADMINISTRACION</v>
          </cell>
        </row>
      </sheetData>
      <sheetData sheetId="13476"/>
      <sheetData sheetId="13477"/>
      <sheetData sheetId="13478"/>
      <sheetData sheetId="13479"/>
      <sheetData sheetId="13480"/>
      <sheetData sheetId="13481"/>
      <sheetData sheetId="13482"/>
      <sheetData sheetId="13483">
        <row r="1">
          <cell r="A1" t="str">
            <v>ITEM</v>
          </cell>
        </row>
      </sheetData>
      <sheetData sheetId="13484">
        <row r="1">
          <cell r="A1" t="str">
            <v>EQUIPO</v>
          </cell>
        </row>
      </sheetData>
      <sheetData sheetId="13485">
        <row r="1">
          <cell r="A1" t="str">
            <v>ADMINISTRACION</v>
          </cell>
        </row>
      </sheetData>
      <sheetData sheetId="13486"/>
      <sheetData sheetId="13487"/>
      <sheetData sheetId="13488"/>
      <sheetData sheetId="13489"/>
      <sheetData sheetId="13490"/>
      <sheetData sheetId="13491"/>
      <sheetData sheetId="13492"/>
      <sheetData sheetId="13493"/>
      <sheetData sheetId="13494"/>
      <sheetData sheetId="13495"/>
      <sheetData sheetId="13496" refreshError="1"/>
      <sheetData sheetId="13497" refreshError="1"/>
      <sheetData sheetId="13498"/>
      <sheetData sheetId="13499"/>
      <sheetData sheetId="13500"/>
      <sheetData sheetId="13501" refreshError="1"/>
      <sheetData sheetId="13502" refreshError="1"/>
      <sheetData sheetId="13503" refreshError="1"/>
      <sheetData sheetId="13504" refreshError="1"/>
      <sheetData sheetId="13505"/>
      <sheetData sheetId="13506" refreshError="1"/>
      <sheetData sheetId="13507" refreshError="1"/>
      <sheetData sheetId="13508"/>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sheetData sheetId="13559" refreshError="1"/>
      <sheetData sheetId="13560" refreshError="1"/>
      <sheetData sheetId="13561"/>
      <sheetData sheetId="13562"/>
      <sheetData sheetId="13563"/>
      <sheetData sheetId="13564"/>
      <sheetData sheetId="13565"/>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sheetData sheetId="13653">
        <row r="1">
          <cell r="A1" t="str">
            <v>ADMINISTRACION</v>
          </cell>
        </row>
      </sheetData>
      <sheetData sheetId="13654">
        <row r="14">
          <cell r="D14">
            <v>38504</v>
          </cell>
        </row>
      </sheetData>
      <sheetData sheetId="13655"/>
      <sheetData sheetId="13656">
        <row r="14">
          <cell r="D14">
            <v>38504</v>
          </cell>
        </row>
      </sheetData>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row r="4">
          <cell r="B4" t="str">
            <v xml:space="preserve"> Bisagra Pivotante </v>
          </cell>
        </row>
      </sheetData>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row r="2">
          <cell r="B2">
            <v>0</v>
          </cell>
        </row>
      </sheetData>
      <sheetData sheetId="13778"/>
      <sheetData sheetId="13779" refreshError="1"/>
      <sheetData sheetId="13780" refreshError="1"/>
      <sheetData sheetId="13781" refreshError="1"/>
      <sheetData sheetId="13782"/>
      <sheetData sheetId="13783"/>
      <sheetData sheetId="13784"/>
      <sheetData sheetId="13785"/>
      <sheetData sheetId="13786"/>
      <sheetData sheetId="13787"/>
      <sheetData sheetId="13788"/>
      <sheetData sheetId="13789" refreshError="1"/>
      <sheetData sheetId="13790"/>
      <sheetData sheetId="13791"/>
      <sheetData sheetId="13792"/>
      <sheetData sheetId="13793"/>
      <sheetData sheetId="13794"/>
      <sheetData sheetId="13795"/>
      <sheetData sheetId="13796"/>
      <sheetData sheetId="13797"/>
      <sheetData sheetId="13798"/>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sheetData sheetId="14151"/>
      <sheetData sheetId="14152"/>
      <sheetData sheetId="14153"/>
      <sheetData sheetId="14154">
        <row r="525">
          <cell r="K525">
            <v>1695.87</v>
          </cell>
        </row>
      </sheetData>
      <sheetData sheetId="14155">
        <row r="525">
          <cell r="K525">
            <v>3577.94</v>
          </cell>
        </row>
      </sheetData>
      <sheetData sheetId="14156">
        <row r="525">
          <cell r="K525">
            <v>5147.76</v>
          </cell>
        </row>
      </sheetData>
      <sheetData sheetId="14157">
        <row r="525">
          <cell r="K525">
            <v>4940.1099999999997</v>
          </cell>
        </row>
      </sheetData>
      <sheetData sheetId="14158">
        <row r="526">
          <cell r="K526">
            <v>695.98</v>
          </cell>
        </row>
      </sheetData>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refreshError="1"/>
      <sheetData sheetId="14185"/>
      <sheetData sheetId="14186"/>
      <sheetData sheetId="14187">
        <row r="2">
          <cell r="A2" t="str">
            <v>HOSPITAL HERNANDO MONCALEANO PERDOMO ETAPA 1</v>
          </cell>
        </row>
      </sheetData>
      <sheetData sheetId="14188"/>
      <sheetData sheetId="14189">
        <row r="2">
          <cell r="A2" t="str">
            <v>HOSPITAL HERNANDO MONCALEANO PERDOMO ETAPA 2 A</v>
          </cell>
        </row>
      </sheetData>
      <sheetData sheetId="14190">
        <row r="2">
          <cell r="A2" t="str">
            <v>HOSPITAL HERNANDO MONCALEANO PERDOMO ETAPA 2B</v>
          </cell>
        </row>
      </sheetData>
      <sheetData sheetId="14191"/>
      <sheetData sheetId="14192"/>
      <sheetData sheetId="14193"/>
      <sheetData sheetId="14194"/>
      <sheetData sheetId="14195"/>
      <sheetData sheetId="14196" refreshError="1"/>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sheetData sheetId="14478">
        <row r="1">
          <cell r="A1">
            <v>112200000000</v>
          </cell>
        </row>
      </sheetData>
      <sheetData sheetId="14479"/>
      <sheetData sheetId="14480"/>
      <sheetData sheetId="14481"/>
      <sheetData sheetId="14482"/>
      <sheetData sheetId="14483"/>
      <sheetData sheetId="14484"/>
      <sheetData sheetId="14485"/>
      <sheetData sheetId="14486"/>
      <sheetData sheetId="14487"/>
      <sheetData sheetId="14488"/>
      <sheetData sheetId="14489" refreshError="1"/>
      <sheetData sheetId="14490" refreshError="1"/>
      <sheetData sheetId="14491" refreshError="1"/>
      <sheetData sheetId="14492" refreshError="1"/>
      <sheetData sheetId="14493" refreshError="1"/>
      <sheetData sheetId="14494"/>
      <sheetData sheetId="14495"/>
      <sheetData sheetId="14496"/>
      <sheetData sheetId="14497"/>
      <sheetData sheetId="14498"/>
      <sheetData sheetId="14499"/>
      <sheetData sheetId="14500"/>
      <sheetData sheetId="14501"/>
      <sheetData sheetId="14502">
        <row r="5">
          <cell r="B5" t="str">
            <v>Compras</v>
          </cell>
        </row>
      </sheetData>
      <sheetData sheetId="14503"/>
      <sheetData sheetId="14504"/>
      <sheetData sheetId="14505">
        <row r="4">
          <cell r="I4" t="str">
            <v>DESCRIPCION DEL INSUMO</v>
          </cell>
        </row>
      </sheetData>
      <sheetData sheetId="14506"/>
      <sheetData sheetId="14507"/>
      <sheetData sheetId="14508">
        <row r="10">
          <cell r="AZ10">
            <v>90</v>
          </cell>
        </row>
      </sheetData>
      <sheetData sheetId="14509"/>
      <sheetData sheetId="14510"/>
      <sheetData sheetId="14511">
        <row r="93">
          <cell r="C93" t="str">
            <v>AGUA</v>
          </cell>
        </row>
      </sheetData>
      <sheetData sheetId="14512">
        <row r="15">
          <cell r="D15" t="str">
            <v>PRELIMINARES</v>
          </cell>
        </row>
      </sheetData>
      <sheetData sheetId="14513"/>
      <sheetData sheetId="14514">
        <row r="6">
          <cell r="A6" t="str">
            <v>CODIGO INTERNO</v>
          </cell>
        </row>
      </sheetData>
      <sheetData sheetId="14515"/>
      <sheetData sheetId="14516">
        <row r="1">
          <cell r="A1" t="str">
            <v>CONCESION SABANA DE OCCIDENTE</v>
          </cell>
        </row>
      </sheetData>
      <sheetData sheetId="14517">
        <row r="10">
          <cell r="B10">
            <v>118</v>
          </cell>
        </row>
      </sheetData>
      <sheetData sheetId="14518"/>
      <sheetData sheetId="14519">
        <row r="7">
          <cell r="B7" t="str">
            <v>CODIGO EN BASE GENERAL SIGE</v>
          </cell>
        </row>
      </sheetData>
      <sheetData sheetId="14520">
        <row r="3">
          <cell r="A3">
            <v>1</v>
          </cell>
        </row>
      </sheetData>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row r="5">
          <cell r="B5" t="str">
            <v>ITEM</v>
          </cell>
        </row>
      </sheetData>
      <sheetData sheetId="14886" refreshError="1"/>
      <sheetData sheetId="14887" refreshError="1"/>
      <sheetData sheetId="14888" refreshError="1"/>
      <sheetData sheetId="14889" refreshError="1"/>
      <sheetData sheetId="14890" refreshError="1"/>
      <sheetData sheetId="14891" refreshError="1"/>
      <sheetData sheetId="14892">
        <row r="56">
          <cell r="A56" t="str">
            <v>RG</v>
          </cell>
        </row>
      </sheetData>
      <sheetData sheetId="14893" refreshError="1"/>
      <sheetData sheetId="14894"/>
      <sheetData sheetId="14895">
        <row r="3">
          <cell r="A3" t="str">
            <v>CODIGO</v>
          </cell>
        </row>
      </sheetData>
      <sheetData sheetId="14896">
        <row r="1">
          <cell r="A1" t="str">
            <v>kk</v>
          </cell>
        </row>
      </sheetData>
      <sheetData sheetId="14897"/>
      <sheetData sheetId="14898"/>
      <sheetData sheetId="14899"/>
      <sheetData sheetId="14900"/>
      <sheetData sheetId="14901">
        <row r="4">
          <cell r="A4">
            <v>120</v>
          </cell>
        </row>
      </sheetData>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sheetData sheetId="14910" refreshError="1"/>
      <sheetData sheetId="14911" refreshError="1"/>
      <sheetData sheetId="14912"/>
      <sheetData sheetId="14913"/>
      <sheetData sheetId="14914"/>
      <sheetData sheetId="14915"/>
      <sheetData sheetId="14916"/>
      <sheetData sheetId="14917"/>
      <sheetData sheetId="14918"/>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ow r="2">
          <cell r="A2">
            <v>0</v>
          </cell>
        </row>
      </sheetData>
      <sheetData sheetId="14997">
        <row r="2">
          <cell r="A2">
            <v>0</v>
          </cell>
        </row>
      </sheetData>
      <sheetData sheetId="14998">
        <row r="2">
          <cell r="A2">
            <v>0</v>
          </cell>
        </row>
      </sheetData>
      <sheetData sheetId="14999">
        <row r="2">
          <cell r="A2">
            <v>0</v>
          </cell>
        </row>
      </sheetData>
      <sheetData sheetId="15000">
        <row r="2">
          <cell r="A2">
            <v>0</v>
          </cell>
        </row>
      </sheetData>
      <sheetData sheetId="15001">
        <row r="2">
          <cell r="A2">
            <v>0</v>
          </cell>
        </row>
      </sheetData>
      <sheetData sheetId="15002">
        <row r="2">
          <cell r="A2">
            <v>0</v>
          </cell>
        </row>
      </sheetData>
      <sheetData sheetId="15003">
        <row r="2">
          <cell r="A2">
            <v>0</v>
          </cell>
        </row>
      </sheetData>
      <sheetData sheetId="15004">
        <row r="2">
          <cell r="A2">
            <v>0</v>
          </cell>
        </row>
      </sheetData>
      <sheetData sheetId="15005">
        <row r="2">
          <cell r="A2">
            <v>0</v>
          </cell>
        </row>
      </sheetData>
      <sheetData sheetId="15006">
        <row r="2">
          <cell r="A2">
            <v>0</v>
          </cell>
        </row>
      </sheetData>
      <sheetData sheetId="15007"/>
      <sheetData sheetId="15008">
        <row r="2">
          <cell r="A2">
            <v>0</v>
          </cell>
        </row>
      </sheetData>
      <sheetData sheetId="15009">
        <row r="2">
          <cell r="A2">
            <v>0</v>
          </cell>
        </row>
      </sheetData>
      <sheetData sheetId="15010">
        <row r="2">
          <cell r="A2">
            <v>0</v>
          </cell>
        </row>
      </sheetData>
      <sheetData sheetId="15011">
        <row r="2">
          <cell r="A2">
            <v>0</v>
          </cell>
        </row>
      </sheetData>
      <sheetData sheetId="15012">
        <row r="2">
          <cell r="A2">
            <v>0</v>
          </cell>
        </row>
      </sheetData>
      <sheetData sheetId="15013">
        <row r="2">
          <cell r="A2">
            <v>0</v>
          </cell>
        </row>
      </sheetData>
      <sheetData sheetId="15014"/>
      <sheetData sheetId="15015"/>
      <sheetData sheetId="15016"/>
      <sheetData sheetId="15017"/>
      <sheetData sheetId="15018"/>
      <sheetData sheetId="15019"/>
      <sheetData sheetId="15020">
        <row r="2">
          <cell r="A2">
            <v>0</v>
          </cell>
        </row>
      </sheetData>
      <sheetData sheetId="15021">
        <row r="2">
          <cell r="A2">
            <v>0</v>
          </cell>
        </row>
      </sheetData>
      <sheetData sheetId="15022">
        <row r="2">
          <cell r="A2">
            <v>0</v>
          </cell>
        </row>
      </sheetData>
      <sheetData sheetId="15023">
        <row r="2">
          <cell r="A2">
            <v>0</v>
          </cell>
        </row>
      </sheetData>
      <sheetData sheetId="15024">
        <row r="2">
          <cell r="A2">
            <v>0</v>
          </cell>
        </row>
      </sheetData>
      <sheetData sheetId="15025">
        <row r="2">
          <cell r="A2">
            <v>0</v>
          </cell>
        </row>
      </sheetData>
      <sheetData sheetId="15026">
        <row r="2">
          <cell r="A2">
            <v>0</v>
          </cell>
        </row>
      </sheetData>
      <sheetData sheetId="15027">
        <row r="2">
          <cell r="A2">
            <v>0</v>
          </cell>
        </row>
      </sheetData>
      <sheetData sheetId="15028">
        <row r="2">
          <cell r="A2">
            <v>0</v>
          </cell>
        </row>
      </sheetData>
      <sheetData sheetId="15029">
        <row r="2">
          <cell r="A2">
            <v>0</v>
          </cell>
        </row>
      </sheetData>
      <sheetData sheetId="15030">
        <row r="2">
          <cell r="A2">
            <v>0</v>
          </cell>
        </row>
      </sheetData>
      <sheetData sheetId="15031">
        <row r="2">
          <cell r="A2">
            <v>0</v>
          </cell>
        </row>
      </sheetData>
      <sheetData sheetId="15032">
        <row r="2">
          <cell r="A2">
            <v>0</v>
          </cell>
        </row>
      </sheetData>
      <sheetData sheetId="15033">
        <row r="2">
          <cell r="A2">
            <v>0</v>
          </cell>
        </row>
      </sheetData>
      <sheetData sheetId="15034">
        <row r="2">
          <cell r="A2">
            <v>0</v>
          </cell>
        </row>
      </sheetData>
      <sheetData sheetId="15035">
        <row r="2">
          <cell r="A2">
            <v>0</v>
          </cell>
        </row>
      </sheetData>
      <sheetData sheetId="15036">
        <row r="2">
          <cell r="A2">
            <v>0</v>
          </cell>
        </row>
      </sheetData>
      <sheetData sheetId="15037">
        <row r="2">
          <cell r="A2">
            <v>0</v>
          </cell>
        </row>
      </sheetData>
      <sheetData sheetId="15038">
        <row r="2">
          <cell r="A2">
            <v>0</v>
          </cell>
        </row>
      </sheetData>
      <sheetData sheetId="15039">
        <row r="2">
          <cell r="A2">
            <v>0</v>
          </cell>
        </row>
      </sheetData>
      <sheetData sheetId="15040">
        <row r="2">
          <cell r="A2">
            <v>0</v>
          </cell>
        </row>
      </sheetData>
      <sheetData sheetId="15041">
        <row r="2">
          <cell r="A2">
            <v>0</v>
          </cell>
        </row>
      </sheetData>
      <sheetData sheetId="15042">
        <row r="2">
          <cell r="A2">
            <v>0</v>
          </cell>
        </row>
      </sheetData>
      <sheetData sheetId="15043">
        <row r="2">
          <cell r="A2">
            <v>0</v>
          </cell>
        </row>
      </sheetData>
      <sheetData sheetId="15044">
        <row r="2">
          <cell r="A2">
            <v>0</v>
          </cell>
        </row>
      </sheetData>
      <sheetData sheetId="15045">
        <row r="2">
          <cell r="A2">
            <v>0</v>
          </cell>
        </row>
      </sheetData>
      <sheetData sheetId="15046">
        <row r="2">
          <cell r="A2">
            <v>0</v>
          </cell>
        </row>
      </sheetData>
      <sheetData sheetId="15047">
        <row r="2">
          <cell r="A2">
            <v>0</v>
          </cell>
        </row>
      </sheetData>
      <sheetData sheetId="15048">
        <row r="2">
          <cell r="A2">
            <v>0</v>
          </cell>
        </row>
      </sheetData>
      <sheetData sheetId="15049">
        <row r="2">
          <cell r="A2">
            <v>0</v>
          </cell>
        </row>
      </sheetData>
      <sheetData sheetId="15050">
        <row r="2">
          <cell r="A2">
            <v>0</v>
          </cell>
        </row>
      </sheetData>
      <sheetData sheetId="15051">
        <row r="2">
          <cell r="A2">
            <v>0</v>
          </cell>
        </row>
      </sheetData>
      <sheetData sheetId="15052">
        <row r="2">
          <cell r="A2">
            <v>0</v>
          </cell>
        </row>
      </sheetData>
      <sheetData sheetId="15053">
        <row r="2">
          <cell r="A2">
            <v>0</v>
          </cell>
        </row>
      </sheetData>
      <sheetData sheetId="15054">
        <row r="2">
          <cell r="A2">
            <v>0</v>
          </cell>
        </row>
      </sheetData>
      <sheetData sheetId="15055"/>
      <sheetData sheetId="15056">
        <row r="2">
          <cell r="A2">
            <v>0</v>
          </cell>
        </row>
      </sheetData>
      <sheetData sheetId="15057">
        <row r="2">
          <cell r="A2">
            <v>0</v>
          </cell>
        </row>
      </sheetData>
      <sheetData sheetId="15058">
        <row r="2">
          <cell r="A2">
            <v>0</v>
          </cell>
        </row>
      </sheetData>
      <sheetData sheetId="15059">
        <row r="2">
          <cell r="A2">
            <v>0</v>
          </cell>
        </row>
      </sheetData>
      <sheetData sheetId="15060">
        <row r="2">
          <cell r="A2">
            <v>0</v>
          </cell>
        </row>
      </sheetData>
      <sheetData sheetId="15061">
        <row r="2">
          <cell r="A2">
            <v>0</v>
          </cell>
        </row>
      </sheetData>
      <sheetData sheetId="15062">
        <row r="2">
          <cell r="A2">
            <v>0</v>
          </cell>
        </row>
      </sheetData>
      <sheetData sheetId="15063">
        <row r="2">
          <cell r="A2">
            <v>0</v>
          </cell>
        </row>
      </sheetData>
      <sheetData sheetId="15064">
        <row r="2">
          <cell r="A2">
            <v>0</v>
          </cell>
        </row>
      </sheetData>
      <sheetData sheetId="15065">
        <row r="2">
          <cell r="A2">
            <v>0</v>
          </cell>
        </row>
      </sheetData>
      <sheetData sheetId="15066">
        <row r="2">
          <cell r="A2">
            <v>0</v>
          </cell>
        </row>
      </sheetData>
      <sheetData sheetId="15067">
        <row r="2">
          <cell r="A2">
            <v>0</v>
          </cell>
        </row>
      </sheetData>
      <sheetData sheetId="15068">
        <row r="2">
          <cell r="A2">
            <v>0</v>
          </cell>
        </row>
      </sheetData>
      <sheetData sheetId="15069">
        <row r="2">
          <cell r="A2">
            <v>0</v>
          </cell>
        </row>
      </sheetData>
      <sheetData sheetId="15070">
        <row r="2">
          <cell r="A2">
            <v>0</v>
          </cell>
        </row>
      </sheetData>
      <sheetData sheetId="15071">
        <row r="2">
          <cell r="A2">
            <v>0</v>
          </cell>
        </row>
      </sheetData>
      <sheetData sheetId="15072">
        <row r="2">
          <cell r="A2">
            <v>0</v>
          </cell>
        </row>
      </sheetData>
      <sheetData sheetId="15073">
        <row r="2">
          <cell r="A2">
            <v>0</v>
          </cell>
        </row>
      </sheetData>
      <sheetData sheetId="15074">
        <row r="2">
          <cell r="A2">
            <v>0</v>
          </cell>
        </row>
      </sheetData>
      <sheetData sheetId="15075"/>
      <sheetData sheetId="15076">
        <row r="2">
          <cell r="A2">
            <v>0</v>
          </cell>
        </row>
      </sheetData>
      <sheetData sheetId="15077">
        <row r="2">
          <cell r="A2">
            <v>0</v>
          </cell>
        </row>
      </sheetData>
      <sheetData sheetId="15078">
        <row r="2">
          <cell r="A2">
            <v>0</v>
          </cell>
        </row>
      </sheetData>
      <sheetData sheetId="15079">
        <row r="2">
          <cell r="A2">
            <v>0</v>
          </cell>
        </row>
      </sheetData>
      <sheetData sheetId="15080">
        <row r="2">
          <cell r="A2">
            <v>0</v>
          </cell>
        </row>
      </sheetData>
      <sheetData sheetId="15081">
        <row r="2">
          <cell r="A2">
            <v>0</v>
          </cell>
        </row>
      </sheetData>
      <sheetData sheetId="15082">
        <row r="2">
          <cell r="A2">
            <v>0</v>
          </cell>
        </row>
      </sheetData>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row r="2">
          <cell r="A2">
            <v>0</v>
          </cell>
        </row>
      </sheetData>
      <sheetData sheetId="15114">
        <row r="2">
          <cell r="A2">
            <v>0</v>
          </cell>
        </row>
      </sheetData>
      <sheetData sheetId="15115">
        <row r="2">
          <cell r="A2">
            <v>0</v>
          </cell>
        </row>
      </sheetData>
      <sheetData sheetId="15116">
        <row r="2">
          <cell r="A2">
            <v>0</v>
          </cell>
        </row>
      </sheetData>
      <sheetData sheetId="15117">
        <row r="2">
          <cell r="A2">
            <v>0</v>
          </cell>
        </row>
      </sheetData>
      <sheetData sheetId="15118">
        <row r="2">
          <cell r="A2">
            <v>0</v>
          </cell>
        </row>
      </sheetData>
      <sheetData sheetId="15119">
        <row r="2">
          <cell r="A2">
            <v>0</v>
          </cell>
        </row>
      </sheetData>
      <sheetData sheetId="15120"/>
      <sheetData sheetId="15121">
        <row r="2">
          <cell r="A2">
            <v>0</v>
          </cell>
        </row>
      </sheetData>
      <sheetData sheetId="15122">
        <row r="2">
          <cell r="A2">
            <v>0</v>
          </cell>
        </row>
      </sheetData>
      <sheetData sheetId="15123">
        <row r="2">
          <cell r="A2">
            <v>0</v>
          </cell>
        </row>
      </sheetData>
      <sheetData sheetId="15124">
        <row r="2">
          <cell r="A2">
            <v>0</v>
          </cell>
        </row>
      </sheetData>
      <sheetData sheetId="15125">
        <row r="2">
          <cell r="A2">
            <v>0</v>
          </cell>
        </row>
      </sheetData>
      <sheetData sheetId="15126">
        <row r="2">
          <cell r="A2">
            <v>0</v>
          </cell>
        </row>
      </sheetData>
      <sheetData sheetId="15127">
        <row r="2">
          <cell r="A2">
            <v>0</v>
          </cell>
        </row>
      </sheetData>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ow r="2">
          <cell r="A2">
            <v>0</v>
          </cell>
        </row>
      </sheetData>
      <sheetData sheetId="15149" refreshError="1"/>
      <sheetData sheetId="15150" refreshError="1"/>
      <sheetData sheetId="15151" refreshError="1"/>
      <sheetData sheetId="15152">
        <row r="2">
          <cell r="A2">
            <v>0</v>
          </cell>
        </row>
      </sheetData>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sheetData sheetId="15182" refreshError="1"/>
      <sheetData sheetId="15183"/>
      <sheetData sheetId="15184">
        <row r="2">
          <cell r="A2">
            <v>0</v>
          </cell>
        </row>
      </sheetData>
      <sheetData sheetId="15185">
        <row r="2">
          <cell r="A2">
            <v>0</v>
          </cell>
        </row>
      </sheetData>
      <sheetData sheetId="15186">
        <row r="2">
          <cell r="A2">
            <v>0</v>
          </cell>
        </row>
      </sheetData>
      <sheetData sheetId="15187">
        <row r="2">
          <cell r="A2">
            <v>0</v>
          </cell>
        </row>
      </sheetData>
      <sheetData sheetId="15188">
        <row r="2">
          <cell r="A2">
            <v>0</v>
          </cell>
        </row>
      </sheetData>
      <sheetData sheetId="15189">
        <row r="2">
          <cell r="A2">
            <v>0</v>
          </cell>
        </row>
      </sheetData>
      <sheetData sheetId="15190">
        <row r="2">
          <cell r="A2">
            <v>0</v>
          </cell>
        </row>
      </sheetData>
      <sheetData sheetId="15191">
        <row r="2">
          <cell r="A2">
            <v>0</v>
          </cell>
        </row>
      </sheetData>
      <sheetData sheetId="15192">
        <row r="2">
          <cell r="A2">
            <v>0</v>
          </cell>
        </row>
      </sheetData>
      <sheetData sheetId="15193">
        <row r="2">
          <cell r="A2">
            <v>0</v>
          </cell>
        </row>
      </sheetData>
      <sheetData sheetId="15194">
        <row r="2">
          <cell r="A2">
            <v>0</v>
          </cell>
        </row>
      </sheetData>
      <sheetData sheetId="15195">
        <row r="2">
          <cell r="A2">
            <v>0</v>
          </cell>
        </row>
      </sheetData>
      <sheetData sheetId="15196">
        <row r="2">
          <cell r="A2">
            <v>0</v>
          </cell>
        </row>
      </sheetData>
      <sheetData sheetId="15197"/>
      <sheetData sheetId="15198">
        <row r="2">
          <cell r="A2">
            <v>0</v>
          </cell>
        </row>
      </sheetData>
      <sheetData sheetId="15199">
        <row r="2">
          <cell r="A2">
            <v>0</v>
          </cell>
        </row>
      </sheetData>
      <sheetData sheetId="15200">
        <row r="2">
          <cell r="A2">
            <v>0</v>
          </cell>
        </row>
      </sheetData>
      <sheetData sheetId="15201"/>
      <sheetData sheetId="15202">
        <row r="2">
          <cell r="A2">
            <v>0</v>
          </cell>
        </row>
      </sheetData>
      <sheetData sheetId="15203">
        <row r="2">
          <cell r="A2">
            <v>0</v>
          </cell>
        </row>
      </sheetData>
      <sheetData sheetId="15204">
        <row r="2">
          <cell r="A2">
            <v>0</v>
          </cell>
        </row>
      </sheetData>
      <sheetData sheetId="15205"/>
      <sheetData sheetId="15206">
        <row r="2">
          <cell r="A2">
            <v>0</v>
          </cell>
        </row>
      </sheetData>
      <sheetData sheetId="15207">
        <row r="2">
          <cell r="A2">
            <v>0</v>
          </cell>
        </row>
      </sheetData>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row r="2">
          <cell r="A2">
            <v>0</v>
          </cell>
        </row>
      </sheetData>
      <sheetData sheetId="15229">
        <row r="2">
          <cell r="A2">
            <v>0</v>
          </cell>
        </row>
      </sheetData>
      <sheetData sheetId="15230">
        <row r="2">
          <cell r="A2">
            <v>0</v>
          </cell>
        </row>
      </sheetData>
      <sheetData sheetId="15231">
        <row r="2">
          <cell r="A2">
            <v>0</v>
          </cell>
        </row>
      </sheetData>
      <sheetData sheetId="15232">
        <row r="2">
          <cell r="A2">
            <v>0</v>
          </cell>
        </row>
      </sheetData>
      <sheetData sheetId="15233">
        <row r="2">
          <cell r="A2">
            <v>0</v>
          </cell>
        </row>
      </sheetData>
      <sheetData sheetId="15234">
        <row r="2">
          <cell r="A2">
            <v>0</v>
          </cell>
        </row>
      </sheetData>
      <sheetData sheetId="15235">
        <row r="2">
          <cell r="A2">
            <v>0</v>
          </cell>
        </row>
      </sheetData>
      <sheetData sheetId="15236">
        <row r="2">
          <cell r="A2">
            <v>0</v>
          </cell>
        </row>
      </sheetData>
      <sheetData sheetId="15237">
        <row r="2">
          <cell r="A2">
            <v>0</v>
          </cell>
        </row>
      </sheetData>
      <sheetData sheetId="15238">
        <row r="2">
          <cell r="A2">
            <v>0</v>
          </cell>
        </row>
      </sheetData>
      <sheetData sheetId="15239">
        <row r="2">
          <cell r="A2">
            <v>0</v>
          </cell>
        </row>
      </sheetData>
      <sheetData sheetId="15240">
        <row r="2">
          <cell r="A2">
            <v>0</v>
          </cell>
        </row>
      </sheetData>
      <sheetData sheetId="15241">
        <row r="2">
          <cell r="A2">
            <v>0</v>
          </cell>
        </row>
      </sheetData>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sheetData sheetId="15271"/>
      <sheetData sheetId="15272"/>
      <sheetData sheetId="15273"/>
      <sheetData sheetId="15274"/>
      <sheetData sheetId="15275"/>
      <sheetData sheetId="15276">
        <row r="2">
          <cell r="A2">
            <v>0</v>
          </cell>
        </row>
      </sheetData>
      <sheetData sheetId="15277">
        <row r="2">
          <cell r="A2">
            <v>0</v>
          </cell>
        </row>
      </sheetData>
      <sheetData sheetId="15278">
        <row r="2">
          <cell r="A2">
            <v>0</v>
          </cell>
        </row>
      </sheetData>
      <sheetData sheetId="15279">
        <row r="2">
          <cell r="A2">
            <v>0</v>
          </cell>
        </row>
      </sheetData>
      <sheetData sheetId="15280">
        <row r="2">
          <cell r="A2">
            <v>0</v>
          </cell>
        </row>
      </sheetData>
      <sheetData sheetId="15281">
        <row r="2">
          <cell r="A2">
            <v>0</v>
          </cell>
        </row>
      </sheetData>
      <sheetData sheetId="15282">
        <row r="2">
          <cell r="A2">
            <v>0</v>
          </cell>
        </row>
      </sheetData>
      <sheetData sheetId="15283">
        <row r="2">
          <cell r="A2">
            <v>0</v>
          </cell>
        </row>
      </sheetData>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ow r="2">
          <cell r="A2">
            <v>0</v>
          </cell>
        </row>
      </sheetData>
      <sheetData sheetId="15424">
        <row r="2">
          <cell r="A2">
            <v>0</v>
          </cell>
        </row>
      </sheetData>
      <sheetData sheetId="15425">
        <row r="2">
          <cell r="A2">
            <v>0</v>
          </cell>
        </row>
      </sheetData>
      <sheetData sheetId="15426">
        <row r="2">
          <cell r="A2">
            <v>0</v>
          </cell>
        </row>
      </sheetData>
      <sheetData sheetId="15427">
        <row r="2">
          <cell r="A2">
            <v>0</v>
          </cell>
        </row>
      </sheetData>
      <sheetData sheetId="15428">
        <row r="2">
          <cell r="A2">
            <v>0</v>
          </cell>
        </row>
      </sheetData>
      <sheetData sheetId="15429">
        <row r="2">
          <cell r="A2">
            <v>0</v>
          </cell>
        </row>
      </sheetData>
      <sheetData sheetId="15430">
        <row r="2">
          <cell r="A2">
            <v>0</v>
          </cell>
        </row>
      </sheetData>
      <sheetData sheetId="15431">
        <row r="2">
          <cell r="A2">
            <v>0</v>
          </cell>
        </row>
      </sheetData>
      <sheetData sheetId="15432">
        <row r="2">
          <cell r="A2">
            <v>0</v>
          </cell>
        </row>
      </sheetData>
      <sheetData sheetId="15433">
        <row r="2">
          <cell r="A2">
            <v>0</v>
          </cell>
        </row>
      </sheetData>
      <sheetData sheetId="15434">
        <row r="2">
          <cell r="A2">
            <v>0</v>
          </cell>
        </row>
      </sheetData>
      <sheetData sheetId="15435">
        <row r="2">
          <cell r="A2">
            <v>0</v>
          </cell>
        </row>
      </sheetData>
      <sheetData sheetId="15436">
        <row r="2">
          <cell r="A2">
            <v>0</v>
          </cell>
        </row>
      </sheetData>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row r="2">
          <cell r="A2">
            <v>0</v>
          </cell>
        </row>
      </sheetData>
      <sheetData sheetId="15463">
        <row r="2">
          <cell r="A2">
            <v>0</v>
          </cell>
        </row>
      </sheetData>
      <sheetData sheetId="15464">
        <row r="2">
          <cell r="A2">
            <v>0</v>
          </cell>
        </row>
      </sheetData>
      <sheetData sheetId="15465">
        <row r="2">
          <cell r="A2">
            <v>0</v>
          </cell>
        </row>
      </sheetData>
      <sheetData sheetId="15466">
        <row r="2">
          <cell r="A2">
            <v>0</v>
          </cell>
        </row>
      </sheetData>
      <sheetData sheetId="15467">
        <row r="2">
          <cell r="A2">
            <v>0</v>
          </cell>
        </row>
      </sheetData>
      <sheetData sheetId="15468">
        <row r="2">
          <cell r="A2">
            <v>0</v>
          </cell>
        </row>
      </sheetData>
      <sheetData sheetId="15469">
        <row r="2">
          <cell r="A2">
            <v>0</v>
          </cell>
        </row>
      </sheetData>
      <sheetData sheetId="15470">
        <row r="2">
          <cell r="A2">
            <v>0</v>
          </cell>
        </row>
      </sheetData>
      <sheetData sheetId="15471">
        <row r="2">
          <cell r="A2">
            <v>0</v>
          </cell>
        </row>
      </sheetData>
      <sheetData sheetId="15472">
        <row r="2">
          <cell r="A2">
            <v>0</v>
          </cell>
        </row>
      </sheetData>
      <sheetData sheetId="15473">
        <row r="2">
          <cell r="A2">
            <v>0</v>
          </cell>
        </row>
      </sheetData>
      <sheetData sheetId="15474">
        <row r="2">
          <cell r="A2">
            <v>0</v>
          </cell>
        </row>
      </sheetData>
      <sheetData sheetId="15475">
        <row r="2">
          <cell r="A2">
            <v>0</v>
          </cell>
        </row>
      </sheetData>
      <sheetData sheetId="15476">
        <row r="2">
          <cell r="A2">
            <v>0</v>
          </cell>
        </row>
      </sheetData>
      <sheetData sheetId="15477">
        <row r="2">
          <cell r="A2">
            <v>0</v>
          </cell>
        </row>
      </sheetData>
      <sheetData sheetId="15478">
        <row r="2">
          <cell r="A2">
            <v>0</v>
          </cell>
        </row>
      </sheetData>
      <sheetData sheetId="15479">
        <row r="2">
          <cell r="A2">
            <v>0</v>
          </cell>
        </row>
      </sheetData>
      <sheetData sheetId="15480">
        <row r="2">
          <cell r="A2">
            <v>0</v>
          </cell>
        </row>
      </sheetData>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ow r="2">
          <cell r="A2">
            <v>0</v>
          </cell>
        </row>
      </sheetData>
      <sheetData sheetId="15507">
        <row r="2">
          <cell r="A2">
            <v>0</v>
          </cell>
        </row>
      </sheetData>
      <sheetData sheetId="15508">
        <row r="2">
          <cell r="A2">
            <v>0</v>
          </cell>
        </row>
      </sheetData>
      <sheetData sheetId="15509">
        <row r="2">
          <cell r="A2">
            <v>0</v>
          </cell>
        </row>
      </sheetData>
      <sheetData sheetId="15510">
        <row r="2">
          <cell r="A2">
            <v>0</v>
          </cell>
        </row>
      </sheetData>
      <sheetData sheetId="15511">
        <row r="2">
          <cell r="A2">
            <v>0</v>
          </cell>
        </row>
      </sheetData>
      <sheetData sheetId="15512">
        <row r="2">
          <cell r="A2">
            <v>0</v>
          </cell>
        </row>
      </sheetData>
      <sheetData sheetId="15513">
        <row r="2">
          <cell r="A2">
            <v>0</v>
          </cell>
        </row>
      </sheetData>
      <sheetData sheetId="15514">
        <row r="2">
          <cell r="A2">
            <v>0</v>
          </cell>
        </row>
      </sheetData>
      <sheetData sheetId="15515">
        <row r="2">
          <cell r="A2">
            <v>0</v>
          </cell>
        </row>
      </sheetData>
      <sheetData sheetId="15516">
        <row r="2">
          <cell r="A2">
            <v>0</v>
          </cell>
        </row>
      </sheetData>
      <sheetData sheetId="15517">
        <row r="2">
          <cell r="A2">
            <v>0</v>
          </cell>
        </row>
      </sheetData>
      <sheetData sheetId="15518">
        <row r="2">
          <cell r="A2">
            <v>0</v>
          </cell>
        </row>
      </sheetData>
      <sheetData sheetId="15519">
        <row r="2">
          <cell r="A2">
            <v>0</v>
          </cell>
        </row>
      </sheetData>
      <sheetData sheetId="15520">
        <row r="2">
          <cell r="A2">
            <v>0</v>
          </cell>
        </row>
      </sheetData>
      <sheetData sheetId="15521">
        <row r="2">
          <cell r="A2">
            <v>0</v>
          </cell>
        </row>
      </sheetData>
      <sheetData sheetId="15522">
        <row r="2">
          <cell r="A2">
            <v>0</v>
          </cell>
        </row>
      </sheetData>
      <sheetData sheetId="15523">
        <row r="2">
          <cell r="A2">
            <v>0</v>
          </cell>
        </row>
      </sheetData>
      <sheetData sheetId="15524">
        <row r="2">
          <cell r="A2">
            <v>0</v>
          </cell>
        </row>
      </sheetData>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row r="2">
          <cell r="A2">
            <v>0</v>
          </cell>
        </row>
      </sheetData>
      <sheetData sheetId="15553">
        <row r="2">
          <cell r="A2">
            <v>0</v>
          </cell>
        </row>
      </sheetData>
      <sheetData sheetId="15554">
        <row r="2">
          <cell r="A2">
            <v>0</v>
          </cell>
        </row>
      </sheetData>
      <sheetData sheetId="15555">
        <row r="2">
          <cell r="A2">
            <v>0</v>
          </cell>
        </row>
      </sheetData>
      <sheetData sheetId="15556">
        <row r="2">
          <cell r="A2">
            <v>0</v>
          </cell>
        </row>
      </sheetData>
      <sheetData sheetId="15557">
        <row r="2">
          <cell r="A2">
            <v>0</v>
          </cell>
        </row>
      </sheetData>
      <sheetData sheetId="15558" refreshError="1"/>
      <sheetData sheetId="15559">
        <row r="2">
          <cell r="A2">
            <v>0</v>
          </cell>
        </row>
      </sheetData>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row r="2">
          <cell r="A2">
            <v>0</v>
          </cell>
        </row>
      </sheetData>
      <sheetData sheetId="15600">
        <row r="2">
          <cell r="A2">
            <v>0</v>
          </cell>
        </row>
      </sheetData>
      <sheetData sheetId="15601"/>
      <sheetData sheetId="15602">
        <row r="2">
          <cell r="A2">
            <v>0</v>
          </cell>
        </row>
      </sheetData>
      <sheetData sheetId="15603">
        <row r="2">
          <cell r="A2">
            <v>0</v>
          </cell>
        </row>
      </sheetData>
      <sheetData sheetId="15604">
        <row r="2">
          <cell r="A2">
            <v>0</v>
          </cell>
        </row>
      </sheetData>
      <sheetData sheetId="15605"/>
      <sheetData sheetId="15606"/>
      <sheetData sheetId="15607"/>
      <sheetData sheetId="15608"/>
      <sheetData sheetId="15609"/>
      <sheetData sheetId="15610">
        <row r="2">
          <cell r="A2">
            <v>0</v>
          </cell>
        </row>
      </sheetData>
      <sheetData sheetId="15611">
        <row r="2">
          <cell r="A2">
            <v>0</v>
          </cell>
        </row>
      </sheetData>
      <sheetData sheetId="15612"/>
      <sheetData sheetId="15613"/>
      <sheetData sheetId="15614">
        <row r="2">
          <cell r="A2">
            <v>0</v>
          </cell>
        </row>
      </sheetData>
      <sheetData sheetId="15615">
        <row r="2">
          <cell r="A2">
            <v>0</v>
          </cell>
        </row>
      </sheetData>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refreshError="1"/>
      <sheetData sheetId="15696" refreshError="1"/>
      <sheetData sheetId="15697" refreshError="1"/>
      <sheetData sheetId="15698"/>
      <sheetData sheetId="15699"/>
      <sheetData sheetId="15700"/>
      <sheetData sheetId="15701"/>
      <sheetData sheetId="15702"/>
      <sheetData sheetId="15703" refreshError="1"/>
      <sheetData sheetId="15704" refreshError="1"/>
      <sheetData sheetId="15705"/>
      <sheetData sheetId="15706" refreshError="1"/>
      <sheetData sheetId="15707"/>
      <sheetData sheetId="15708"/>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ow r="2">
          <cell r="B2">
            <v>1</v>
          </cell>
        </row>
      </sheetData>
      <sheetData sheetId="15727" refreshError="1"/>
      <sheetData sheetId="15728" refreshError="1"/>
      <sheetData sheetId="15729" refreshError="1"/>
      <sheetData sheetId="15730" refreshError="1"/>
      <sheetData sheetId="15731" refreshError="1"/>
      <sheetData sheetId="15732" refreshError="1"/>
      <sheetData sheetId="15733"/>
      <sheetData sheetId="15734"/>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refreshError="1"/>
      <sheetData sheetId="15798"/>
      <sheetData sheetId="15799" refreshError="1"/>
      <sheetData sheetId="15800" refreshError="1"/>
      <sheetData sheetId="15801"/>
      <sheetData sheetId="15802" refreshError="1"/>
      <sheetData sheetId="15803" refreshError="1"/>
      <sheetData sheetId="15804" refreshError="1"/>
      <sheetData sheetId="15805"/>
      <sheetData sheetId="15806" refreshError="1"/>
      <sheetData sheetId="15807" refreshError="1"/>
      <sheetData sheetId="15808" refreshError="1"/>
      <sheetData sheetId="15809"/>
      <sheetData sheetId="15810"/>
      <sheetData sheetId="15811"/>
      <sheetData sheetId="15812"/>
      <sheetData sheetId="15813"/>
      <sheetData sheetId="15814"/>
      <sheetData sheetId="15815"/>
      <sheetData sheetId="15816"/>
      <sheetData sheetId="15817"/>
      <sheetData sheetId="15818"/>
      <sheetData sheetId="15819"/>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sheetData sheetId="15829"/>
      <sheetData sheetId="15830"/>
      <sheetData sheetId="15831">
        <row r="9">
          <cell r="B9" t="str">
            <v>TRINA SOLAR 280 W PC14</v>
          </cell>
        </row>
      </sheetData>
      <sheetData sheetId="15832" refreshError="1"/>
      <sheetData sheetId="15833">
        <row r="1">
          <cell r="C1" t="str">
            <v>OBJETO: REALIZAR LA REHABILITACIÓN DE LA PISTA, OBRAS DE DRENAJE Y MANTENIMIENTO RUTINARIO DE LAS ÁREAS LADO AIRE Y LADO TIERRA DEL AEROPUERTO ANTONIO NARIÑO DE PASTO, NARIÑO.</v>
          </cell>
        </row>
      </sheetData>
      <sheetData sheetId="15834"/>
      <sheetData sheetId="15835"/>
      <sheetData sheetId="15836"/>
      <sheetData sheetId="15837"/>
      <sheetData sheetId="15838"/>
      <sheetData sheetId="15839" refreshError="1"/>
      <sheetData sheetId="15840"/>
      <sheetData sheetId="15841"/>
      <sheetData sheetId="15842"/>
      <sheetData sheetId="15843"/>
      <sheetData sheetId="15844"/>
      <sheetData sheetId="15845"/>
      <sheetData sheetId="15846"/>
      <sheetData sheetId="15847"/>
      <sheetData sheetId="15848"/>
      <sheetData sheetId="15849"/>
      <sheetData sheetId="15850">
        <row r="5">
          <cell r="W5">
            <v>930157720</v>
          </cell>
        </row>
      </sheetData>
      <sheetData sheetId="15851">
        <row r="17">
          <cell r="I17">
            <v>80484450</v>
          </cell>
        </row>
      </sheetData>
      <sheetData sheetId="15852"/>
      <sheetData sheetId="15853"/>
      <sheetData sheetId="15854" refreshError="1"/>
      <sheetData sheetId="15855" refreshError="1"/>
      <sheetData sheetId="15856"/>
      <sheetData sheetId="15857"/>
      <sheetData sheetId="15858"/>
      <sheetData sheetId="15859"/>
      <sheetData sheetId="15860"/>
      <sheetData sheetId="15861" refreshError="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sheetData sheetId="15909"/>
      <sheetData sheetId="15910" refreshError="1"/>
      <sheetData sheetId="15911" refreshError="1"/>
      <sheetData sheetId="15912"/>
      <sheetData sheetId="15913"/>
      <sheetData sheetId="15914"/>
      <sheetData sheetId="15915"/>
      <sheetData sheetId="15916"/>
      <sheetData sheetId="15917"/>
      <sheetData sheetId="15918"/>
      <sheetData sheetId="15919"/>
      <sheetData sheetId="15920"/>
      <sheetData sheetId="15921">
        <row r="2">
          <cell r="A2" t="str">
            <v>_</v>
          </cell>
        </row>
      </sheetData>
      <sheetData sheetId="15922"/>
      <sheetData sheetId="15923"/>
      <sheetData sheetId="15924"/>
      <sheetData sheetId="15925"/>
      <sheetData sheetId="15926"/>
      <sheetData sheetId="15927"/>
      <sheetData sheetId="15928"/>
      <sheetData sheetId="15929"/>
      <sheetData sheetId="15930"/>
      <sheetData sheetId="15931" refreshError="1"/>
      <sheetData sheetId="15932">
        <row r="1">
          <cell r="A1" t="str">
            <v>CALCULO DE LAGUNAS DE ESTABILIZACION</v>
          </cell>
        </row>
      </sheetData>
      <sheetData sheetId="15933" refreshError="1"/>
      <sheetData sheetId="15934" refreshError="1"/>
      <sheetData sheetId="15935" refreshError="1"/>
      <sheetData sheetId="15936"/>
      <sheetData sheetId="15937"/>
      <sheetData sheetId="15938"/>
      <sheetData sheetId="15939"/>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ow r="14">
          <cell r="J14" t="str">
            <v>M³</v>
          </cell>
        </row>
      </sheetData>
      <sheetData sheetId="15948"/>
      <sheetData sheetId="15949"/>
      <sheetData sheetId="15950"/>
      <sheetData sheetId="15951"/>
      <sheetData sheetId="15952"/>
      <sheetData sheetId="15953"/>
      <sheetData sheetId="15954"/>
      <sheetData sheetId="15955" refreshError="1"/>
      <sheetData sheetId="15956" refreshError="1"/>
      <sheetData sheetId="15957"/>
      <sheetData sheetId="15958"/>
      <sheetData sheetId="15959"/>
      <sheetData sheetId="15960"/>
      <sheetData sheetId="15961"/>
      <sheetData sheetId="15962"/>
      <sheetData sheetId="15963"/>
      <sheetData sheetId="15964"/>
      <sheetData sheetId="15965"/>
      <sheetData sheetId="15966"/>
      <sheetData sheetId="15967">
        <row r="25">
          <cell r="B25" t="str">
            <v>Lamina  PVC 10 mm x 3 Mts</v>
          </cell>
        </row>
      </sheetData>
      <sheetData sheetId="15968"/>
      <sheetData sheetId="15969">
        <row r="338">
          <cell r="B338" t="str">
            <v>TABLA BONGA 3Mts</v>
          </cell>
        </row>
      </sheetData>
      <sheetData sheetId="15970"/>
      <sheetData sheetId="15971"/>
      <sheetData sheetId="15972"/>
      <sheetData sheetId="15973"/>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row r="8">
          <cell r="D8" t="str">
            <v>M3</v>
          </cell>
        </row>
      </sheetData>
      <sheetData sheetId="15989"/>
      <sheetData sheetId="15990"/>
      <sheetData sheetId="15991"/>
      <sheetData sheetId="15992" refreshError="1"/>
      <sheetData sheetId="15993" refreshError="1"/>
      <sheetData sheetId="15994"/>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sheetData sheetId="16042"/>
      <sheetData sheetId="16043"/>
      <sheetData sheetId="16044" refreshError="1"/>
      <sheetData sheetId="16045" refreshError="1"/>
      <sheetData sheetId="16046"/>
      <sheetData sheetId="16047"/>
      <sheetData sheetId="16048"/>
      <sheetData sheetId="16049"/>
      <sheetData sheetId="16050"/>
      <sheetData sheetId="16051" refreshError="1"/>
      <sheetData sheetId="16052" refreshError="1"/>
      <sheetData sheetId="16053"/>
      <sheetData sheetId="16054"/>
      <sheetData sheetId="16055"/>
      <sheetData sheetId="16056" refreshError="1"/>
      <sheetData sheetId="16057" refreshError="1"/>
      <sheetData sheetId="16058"/>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sheetData sheetId="16117"/>
      <sheetData sheetId="16118"/>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sheetData sheetId="16162"/>
      <sheetData sheetId="16163"/>
      <sheetData sheetId="16164"/>
      <sheetData sheetId="16165"/>
      <sheetData sheetId="16166"/>
      <sheetData sheetId="16167">
        <row r="8">
          <cell r="E8">
            <v>1939047</v>
          </cell>
        </row>
      </sheetData>
      <sheetData sheetId="16168"/>
      <sheetData sheetId="16169"/>
      <sheetData sheetId="16170"/>
      <sheetData sheetId="16171"/>
      <sheetData sheetId="16172"/>
      <sheetData sheetId="16173"/>
      <sheetData sheetId="16174"/>
      <sheetData sheetId="16175">
        <row r="8">
          <cell r="C8" t="str">
            <v>OBJETO: CONSTRUCCION DE PLACA DEPORTIVA CUBIERTA, PARQUE INFANTIL Y BIOSALUDABLE, URBANISMO Y OBRAS COMPLEMENTARIAS DEL COMPLEJO RECREODEPORTIVO Y CULTURAL JUAN XXIII</v>
          </cell>
        </row>
      </sheetData>
      <sheetData sheetId="16176">
        <row r="25">
          <cell r="D25">
            <v>49181</v>
          </cell>
        </row>
      </sheetData>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refreshError="1"/>
      <sheetData sheetId="16207" refreshError="1"/>
      <sheetData sheetId="16208" refreshError="1"/>
      <sheetData sheetId="16209"/>
      <sheetData sheetId="16210"/>
      <sheetData sheetId="16211"/>
      <sheetData sheetId="16212" refreshError="1"/>
      <sheetData sheetId="16213"/>
      <sheetData sheetId="16214"/>
      <sheetData sheetId="16215"/>
      <sheetData sheetId="16216"/>
      <sheetData sheetId="16217" refreshError="1"/>
      <sheetData sheetId="16218" refreshError="1"/>
      <sheetData sheetId="16219"/>
      <sheetData sheetId="16220" refreshError="1"/>
      <sheetData sheetId="16221"/>
      <sheetData sheetId="16222" refreshError="1"/>
      <sheetData sheetId="16223" refreshError="1"/>
      <sheetData sheetId="16224" refreshError="1"/>
      <sheetData sheetId="16225" refreshError="1"/>
      <sheetData sheetId="16226"/>
      <sheetData sheetId="16227"/>
      <sheetData sheetId="16228"/>
      <sheetData sheetId="16229"/>
      <sheetData sheetId="16230"/>
      <sheetData sheetId="16231"/>
      <sheetData sheetId="16232"/>
      <sheetData sheetId="16233"/>
      <sheetData sheetId="16234"/>
      <sheetData sheetId="16235"/>
      <sheetData sheetId="16236"/>
      <sheetData sheetId="16237"/>
      <sheetData sheetId="16238"/>
      <sheetData sheetId="16239"/>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sheetData sheetId="16329"/>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sheetData sheetId="16343"/>
      <sheetData sheetId="16344"/>
      <sheetData sheetId="16345"/>
      <sheetData sheetId="16346"/>
      <sheetData sheetId="16347"/>
      <sheetData sheetId="16348"/>
      <sheetData sheetId="16349"/>
      <sheetData sheetId="16350"/>
      <sheetData sheetId="16351"/>
      <sheetData sheetId="16352"/>
      <sheetData sheetId="16353" refreshError="1"/>
      <sheetData sheetId="16354"/>
      <sheetData sheetId="16355" refreshError="1"/>
      <sheetData sheetId="16356" refreshError="1"/>
      <sheetData sheetId="16357"/>
      <sheetData sheetId="16358"/>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sheetData sheetId="16396"/>
      <sheetData sheetId="16397"/>
      <sheetData sheetId="16398"/>
      <sheetData sheetId="16399"/>
      <sheetData sheetId="16400"/>
      <sheetData sheetId="16401"/>
      <sheetData sheetId="16402"/>
      <sheetData sheetId="16403"/>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refreshError="1"/>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refreshError="1"/>
      <sheetData sheetId="16471" refreshError="1"/>
      <sheetData sheetId="16472" refreshError="1"/>
      <sheetData sheetId="16473" refreshError="1"/>
      <sheetData sheetId="16474" refreshError="1"/>
      <sheetData sheetId="16475" refreshError="1"/>
      <sheetData sheetId="16476" refreshError="1"/>
      <sheetData sheetId="16477" refreshError="1"/>
      <sheetData sheetId="16478" refreshError="1"/>
      <sheetData sheetId="16479" refreshError="1"/>
      <sheetData sheetId="16480" refreshError="1"/>
      <sheetData sheetId="16481" refreshError="1"/>
      <sheetData sheetId="16482" refreshError="1"/>
      <sheetData sheetId="16483" refreshError="1"/>
      <sheetData sheetId="16484" refreshError="1"/>
      <sheetData sheetId="16485" refreshError="1"/>
      <sheetData sheetId="16486" refreshError="1"/>
      <sheetData sheetId="16487" refreshError="1"/>
      <sheetData sheetId="16488" refreshError="1"/>
      <sheetData sheetId="16489" refreshError="1"/>
      <sheetData sheetId="16490" refreshError="1"/>
      <sheetData sheetId="16491" refreshError="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ow r="10">
          <cell r="M10">
            <v>2.7679999999999998</v>
          </cell>
        </row>
      </sheetData>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sheetData sheetId="16613"/>
      <sheetData sheetId="16614"/>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sheetData sheetId="16624"/>
      <sheetData sheetId="16625" refreshError="1"/>
      <sheetData sheetId="16626" refreshError="1"/>
      <sheetData sheetId="16627"/>
      <sheetData sheetId="16628"/>
      <sheetData sheetId="16629"/>
      <sheetData sheetId="16630"/>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refreshError="1"/>
      <sheetData sheetId="16663" refreshError="1"/>
      <sheetData sheetId="16664" refreshError="1"/>
      <sheetData sheetId="16665" refreshError="1"/>
      <sheetData sheetId="16666" refreshError="1"/>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refreshError="1"/>
      <sheetData sheetId="16692" refreshError="1"/>
      <sheetData sheetId="16693" refreshError="1"/>
      <sheetData sheetId="16694" refreshError="1"/>
      <sheetData sheetId="16695" refreshError="1"/>
      <sheetData sheetId="16696" refreshError="1"/>
      <sheetData sheetId="16697" refreshError="1"/>
      <sheetData sheetId="16698" refreshError="1"/>
      <sheetData sheetId="16699" refreshError="1"/>
      <sheetData sheetId="16700" refreshError="1"/>
      <sheetData sheetId="16701" refreshError="1"/>
      <sheetData sheetId="16702" refreshError="1"/>
      <sheetData sheetId="16703" refreshError="1"/>
      <sheetData sheetId="16704" refreshError="1"/>
      <sheetData sheetId="16705" refreshError="1"/>
      <sheetData sheetId="16706" refreshError="1"/>
      <sheetData sheetId="16707" refreshError="1"/>
      <sheetData sheetId="16708" refreshError="1"/>
      <sheetData sheetId="16709" refreshError="1"/>
      <sheetData sheetId="16710" refreshError="1"/>
      <sheetData sheetId="16711" refreshError="1"/>
      <sheetData sheetId="16712" refreshError="1"/>
      <sheetData sheetId="16713" refreshError="1"/>
      <sheetData sheetId="16714" refreshError="1"/>
      <sheetData sheetId="16715" refreshError="1"/>
      <sheetData sheetId="16716" refreshError="1"/>
      <sheetData sheetId="16717" refreshError="1"/>
      <sheetData sheetId="16718" refreshError="1"/>
      <sheetData sheetId="16719" refreshError="1"/>
      <sheetData sheetId="16720" refreshError="1"/>
      <sheetData sheetId="16721" refreshError="1"/>
      <sheetData sheetId="16722" refreshError="1"/>
      <sheetData sheetId="16723" refreshError="1"/>
      <sheetData sheetId="16724" refreshError="1"/>
      <sheetData sheetId="16725" refreshError="1"/>
      <sheetData sheetId="16726" refreshError="1"/>
      <sheetData sheetId="16727" refreshError="1"/>
      <sheetData sheetId="16728" refreshError="1"/>
      <sheetData sheetId="16729" refreshError="1"/>
      <sheetData sheetId="16730" refreshError="1"/>
      <sheetData sheetId="16731" refreshError="1"/>
      <sheetData sheetId="16732" refreshError="1"/>
      <sheetData sheetId="16733" refreshError="1"/>
      <sheetData sheetId="16734" refreshError="1"/>
      <sheetData sheetId="16735" refreshError="1"/>
      <sheetData sheetId="16736" refreshError="1"/>
      <sheetData sheetId="16737" refreshError="1"/>
      <sheetData sheetId="16738" refreshError="1"/>
      <sheetData sheetId="16739" refreshError="1"/>
      <sheetData sheetId="16740" refreshError="1"/>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sheetData sheetId="16750" refreshError="1"/>
      <sheetData sheetId="16751" refreshError="1"/>
      <sheetData sheetId="16752" refreshError="1"/>
      <sheetData sheetId="16753"/>
      <sheetData sheetId="16754" refreshError="1"/>
      <sheetData sheetId="16755"/>
      <sheetData sheetId="16756"/>
      <sheetData sheetId="16757" refreshError="1"/>
      <sheetData sheetId="16758" refreshError="1"/>
      <sheetData sheetId="16759" refreshError="1"/>
      <sheetData sheetId="1676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INST"/>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gp05"/>
      <sheetName val="GP06"/>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DUB-823"/>
      <sheetName val="GPI 526"/>
      <sheetName val="SKJ452"/>
      <sheetName val="ITA878"/>
      <sheetName val="AEA-944"/>
      <sheetName val="XXJ617"/>
      <sheetName val="SNG_855"/>
      <sheetName val="VEA 374"/>
      <sheetName val="HFB024"/>
      <sheetName val="PAJ825"/>
      <sheetName val="aactividad"/>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Nuevos APU Córdoba_a  aaInform"/>
      <sheetName val="\Users\LENOVO\Downloads\a  aaIn"/>
      <sheetName val="_aCCIDENTES_DE_1995___1996_x_56"/>
      <sheetName val="BASES"/>
      <sheetName val="\E\Documents and Settings\Pe"/>
      <sheetName val="\C\E\Documents and Setting"/>
      <sheetName val="Program"/>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ARBOL DE PROBLEMAS final"/>
      <sheetName val="IDENTIFICACION DEL PROBLEMA fin"/>
      <sheetName val="OBJETIVOS FINALES"/>
      <sheetName val="ESTRUCTURA DE PROYECTO"/>
      <sheetName val="OBJETIVOS ESPECIFICOS final"/>
      <sheetName val="ESTADO_VÍA-CRIT_TECNICO"/>
      <sheetName val="_aCCIDENTES_DE_1995___1996_x_61"/>
      <sheetName val="_aCCIDENTES_DE_1995___1996_x_58"/>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RONOGRAMA INICIAL"/>
      <sheetName val="informe sem no.1"/>
      <sheetName val="informe sem no.2"/>
      <sheetName val="informe sem no.3"/>
      <sheetName val="informe sem no.4"/>
      <sheetName val="REPROGRAMACION 2"/>
      <sheetName val="lista-precio-mat-equipos"/>
      <sheetName val="rendimiento"/>
      <sheetName val="modf "/>
      <sheetName val="1,2 MC"/>
      <sheetName val="3,1 MC"/>
      <sheetName val="3,2 MC"/>
      <sheetName val="4,2 MC"/>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4CD9F8C9\aCCIDENTES DE 1995 -"/>
      <sheetName val="PRECIO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Dólar"/>
      <sheetName val="Lista_obra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aCCIDENTES_DE_1995_-_199646"/>
      <sheetName val="aCCIDENTES_DE_1995_-_1996_xls21"/>
      <sheetName val="ACTA_DE_MODIFICACION__(2)10"/>
      <sheetName val="\a__aaInformación_GRUPO_4\A_M10"/>
      <sheetName val="Datos_Básicos10"/>
      <sheetName val="SUB_APU10"/>
      <sheetName val="_a__aaInformación_GRUPO_4_A_MI3"/>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_Users_HP_AppData_Local_Microso"/>
      <sheetName val="\\Servidor-ilbp\e\C\A\a  aaInfo"/>
      <sheetName val="\\Servidor-ilbp\e\C\E\Nuevos AP"/>
      <sheetName val="\\Servidor-ilbp\e\C\Users\JoseG"/>
      <sheetName val="\Users\LACIDES\Downloads\Escrit"/>
      <sheetName val="\C\Users\LACIDES\Downloads\Escr"/>
      <sheetName val="PU (2)"/>
      <sheetName val="Equipo_Trans "/>
      <sheetName val="_Users_USUARIO_Downloads_a  aaI"/>
      <sheetName val="__ccefici"/>
      <sheetName val="__d.docs.live.net_a  aaInformac"/>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Lista_obra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_DE_PROBLEMAS_final3"/>
      <sheetName val="IDENTIFICACION_DEL_PROBLEMA_fi3"/>
      <sheetName val="OBJETIVOS_FINALES3"/>
      <sheetName val="ESTRUCTURA_DE_PROYECTO3"/>
      <sheetName val="OBJETIVOS_ESPECIFICOS_final3"/>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MURO_PR25+221-2353"/>
      <sheetName val="MURO_PR25+261-2673"/>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COSTOS_UNITARIOS9"/>
      <sheetName val="GPI_5261"/>
      <sheetName val="VEA_3741"/>
      <sheetName val="\C\A\a__aaInformación_GRUPO_4\A"/>
      <sheetName val="\G\a__aaInformación_GRUPO_4\A_M"/>
      <sheetName val="\C\G\a__aaInformación_GRUPO_4\A"/>
      <sheetName val="\C\K\a__aaInformación_GRUPO_4\A"/>
      <sheetName val="\C\E\a__aaInformación_GRUPO_4\A"/>
      <sheetName val="PLAN_DE_INVERSION_ANTICIPO"/>
      <sheetName val="inv_mensual"/>
      <sheetName val="borrador_flujo_inv"/>
      <sheetName val="\\B1FE7578\aCCIDENTES_DE_1995_-"/>
      <sheetName val="\Users\LENOVO\Downloads\a__aaIn"/>
      <sheetName val="2007_Database"/>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aCCIDENTES_DE_1995_-_199651"/>
      <sheetName val="aCCIDENTES_DE_1995_-_1996_xls26"/>
      <sheetName val="ACTA_DE_MODIFICACION__(2)16"/>
      <sheetName val="\a__aaInformación_GRUPO_4\A_M16"/>
      <sheetName val="Datos_Básicos15"/>
      <sheetName val="SUB_APU15"/>
      <sheetName val="Base_Muestras14"/>
      <sheetName val="Formulario_N°_414"/>
      <sheetName val="\\Giovanni\administracion_via11"/>
      <sheetName val="\MONTO_AGOTABLE_2010\a__aaInf11"/>
      <sheetName val="Analisis_Mano_de_Obra13"/>
      <sheetName val="SEÑALIZACION_CINTA13"/>
      <sheetName val="TUBERIA_DESAGUE_DE_2&quot;13"/>
      <sheetName val="TUBERIA__DE_SUCCIÓN_DE_213"/>
      <sheetName val="TUBERIA_DE_PRESIÓN_1_1-2_RDE222"/>
      <sheetName val="TUBERIA_DE_1_1-213"/>
      <sheetName val="CODO_DE_1_1_2&quot;X90°13"/>
      <sheetName val="VALBULA_DE_PASO_DE_2&quot;13"/>
      <sheetName val="VALBULA_DE_CIERRE_DE_1_1_2&quot;_13"/>
      <sheetName val="TANQUE_HIDROACUMULADOR13"/>
      <sheetName val="ELECTROBOMBAS_CENTRIFUGAS13"/>
      <sheetName val="LOSA_SUPERIOR_DEL_TANQUE_13"/>
      <sheetName val="PAREDES_DEL_TANQUE13"/>
      <sheetName val="LOSA_DE_FONDO_DEL_TANQUE13"/>
      <sheetName val="SOLADO_DE_LIMP__2500_PSI13"/>
      <sheetName val="CUPULAS_TRAG_4X313"/>
      <sheetName val="SALIDA_SONIDO13"/>
      <sheetName val="CANAL_EN_LAMINA_GALV13"/>
      <sheetName val="CUBIERTA_LUXALON13"/>
      <sheetName val="TENDIDO_DE_CABLE_No_8_13"/>
      <sheetName val="VAR__COBRE_2_44X5-813"/>
      <sheetName val="CAJA_EN_MAMPOSTERÍA13"/>
      <sheetName val="CAJA_DE_PASO_METÁLICA13"/>
      <sheetName val="BAJANTE_ACOM__ELECTRICA_1&quot;13"/>
      <sheetName val="SISTEMA_DE_TIERRA_Y_MALLA13"/>
      <sheetName val="CERTIFICADO_DE_RECIBO13"/>
      <sheetName val="TRAMITE_APROBAR13"/>
      <sheetName val="APLIQUE_DE_25W13"/>
      <sheetName val="LUMINARIA_FLUORESCENTE_DE_2X313"/>
      <sheetName val="LÁMPARA_METAL_HALIDE_250W13"/>
      <sheetName val="DUCTO_PVC_DE_3&quot;13"/>
      <sheetName val="DUCTO_PVC_DE_1&quot;13"/>
      <sheetName val="TENDIDO_DE_ACOMETIDA_BIFÁSICA13"/>
      <sheetName val="TELERRUPTOR_BIPOLAR_DE_16_AM13"/>
      <sheetName val="TABLERO_MINIPRAGMA_DE_12_C13"/>
      <sheetName val="AUTOMÁTICO_INDUSTRIAL13"/>
      <sheetName val="AUTOMÁTICO_TIPO_RIEL_213"/>
      <sheetName val="AUTOMÁTICO_TIPO_RIEL_113"/>
      <sheetName val="SALIDA_PARA_PULSADOR13"/>
      <sheetName val="SALIDA_TOMA_MONOFACISA_1013"/>
      <sheetName val="SALIDA_TOMA_MONOFASICA_1213"/>
      <sheetName val="SALIDA_PARA_APLIQUE13"/>
      <sheetName val="SALIDA_LAMPARA_FLUORESCENTE13"/>
      <sheetName val="DERIVACION_DE_LUMINARIA13"/>
      <sheetName val="SALIDA_PARA_LÁMPARA_METAL13"/>
      <sheetName val="Transformador_25_KVA13"/>
      <sheetName val="Acometida_Subt_Baja_Tensión13"/>
      <sheetName val="Puesta_a_Tierra13"/>
      <sheetName val="Tablero_Bifasico_24_Circuitos13"/>
      <sheetName val="Salida_Luminaria_Cerrada13"/>
      <sheetName val="Salida_Toma_120_V13"/>
      <sheetName val="Salida_Toma_220_V13"/>
      <sheetName val="Tendido_Alumbrado_Publico13"/>
      <sheetName val="Ducto_Tuberia_Conduit_PVC_3_-13"/>
      <sheetName val="Sumin_e_Inst_luminaria_Brika13"/>
      <sheetName val="Sumin_e_Inst_luminaria_Cerrad13"/>
      <sheetName val="Sumin_e_Inst_Poste_ITO13"/>
      <sheetName val="Sumin_y_mont_Caja_metal13"/>
      <sheetName val="Sardinel_prefabricado_Tipo_A13"/>
      <sheetName val="LIMPIEZA_Y_DESCAPOTE13"/>
      <sheetName val="LOCALIZACIÓN_Y_REPLANTEO13"/>
      <sheetName val="DEMOLICON_DE_MUROS13"/>
      <sheetName val="EXCAVACION_MANUAL13"/>
      <sheetName val="Demolicion_de_Graderias_Exist13"/>
      <sheetName val="RELLENO_BASE_GRANULAR13"/>
      <sheetName val="RELLENO_TIERRA_NEGRA13"/>
      <sheetName val="CONCRETO_DE_LIMPIEZA13"/>
      <sheetName val="VIGA_DE_CIMIENTO13"/>
      <sheetName val="VIGA_AEREA13"/>
      <sheetName val="CERCHAS_CELOSIA13"/>
      <sheetName val="Sum_e_Inst_de_Medidor13"/>
      <sheetName val="Sum_e_Inst_de_lavamanos_de_em13"/>
      <sheetName val="Muros_divisorios_bloque_No__413"/>
      <sheetName val="Pañete_sobre_muros13"/>
      <sheetName val="Pintura_tipo_koraza13"/>
      <sheetName val="Ceramica_30x30,_incluye_win_13"/>
      <sheetName val="Granito_Pulido13"/>
      <sheetName val="Bordillos_ducha_ceram_13"/>
      <sheetName val="poceta_de_aseo_en_granito13"/>
      <sheetName val="Alistado_de_piso_mortero_imp_13"/>
      <sheetName val="Piso_en_baldosa_de_granito13"/>
      <sheetName val="media_caña_en_granito13"/>
      <sheetName val="Alfajia_a_la_vista13"/>
      <sheetName val="Tubería_PVCS_2&quot;_13"/>
      <sheetName val="Tuberia_aguas_lluvias_bajante13"/>
      <sheetName val="Tuberia_PVC_aguas_lluvias_3&quot;13"/>
      <sheetName val="Puntos_Hidráulicos_1_2&quot;_13"/>
      <sheetName val="tuberia_pvc_ag_lluvia_4&quot;13"/>
      <sheetName val="tuberia_pvc_corrugada_6&quot;_13"/>
      <sheetName val="tuberia_pvc_corrugada_8&quot;_13"/>
      <sheetName val="Tubería_PVC_6&quot;_Tipo_Fort13"/>
      <sheetName val="FILTRO_DRENAJE_4&quot;13"/>
      <sheetName val="FILTRO_DRENAJE_6&quot;13"/>
      <sheetName val="FILTRO_DRENAJE_8&quot;13"/>
      <sheetName val="Tubería_PVC_4&quot;_corrugada_AN13"/>
      <sheetName val="Tuberia_PVC_6&quot;_Corrugada_AN13"/>
      <sheetName val="Tuberia_PVC_8&quot;_Corrugada_AN13"/>
      <sheetName val="Tubería_PVC_3&quot;_sanitaria13"/>
      <sheetName val="Tubería_PVC_4&quot;_sanitaria13"/>
      <sheetName val="Registro_RW_de_1&quot;13"/>
      <sheetName val="Registro_RW_de_1_1_2&quot;13"/>
      <sheetName val="Válvula_de_corte_tipo_RW_3_,413"/>
      <sheetName val="Sum_e_inst__lavamanos_de_colg13"/>
      <sheetName val="Sum_e_inst__lavaplatos13"/>
      <sheetName val="Tubería_PVC_san_2&quot;_13"/>
      <sheetName val="Puntos_Sanitarios_2&quot;_13"/>
      <sheetName val="Puntos_Sanitarios_4&quot;__13"/>
      <sheetName val="TUBERIA_PVC_V_D__3&quot;_13"/>
      <sheetName val="TUBERIA_PVC_VD_4&quot;13"/>
      <sheetName val="TUBERIA_PVC_V_D__3&quot;_A__LL13"/>
      <sheetName val="TERMINAL_DE_VENTILACIÓN_D__3&quot;13"/>
      <sheetName val="TUBERIA_PVCP_1_1-_2&quot;_13"/>
      <sheetName val="TUBERIA_PVC_P_D__1-_2&quot;13"/>
      <sheetName val="Tuberioa_PVC_3-_4&quot;_13"/>
      <sheetName val="TUBERIA_PVC_P_D__1&quot;13"/>
      <sheetName val="TUBERIA_PVC_P_D__1_1-2&quot;13"/>
      <sheetName val="CAJA_PLASTICA_PARA_VALVULAS_13"/>
      <sheetName val="Sum__e_inst__Inodoro_tanque13"/>
      <sheetName val="Sum__e_inst__orinal_de_llave13"/>
      <sheetName val="Sum__e_inst__ducha13"/>
      <sheetName val="Sum__e_inst__sanitario_niño13"/>
      <sheetName val="Canal_en_lamina_galv_cal_2013"/>
      <sheetName val="Ventana_con_marco_lam_13"/>
      <sheetName val="Ventana_con_marco_corrediza13"/>
      <sheetName val="Puerta_doble_con_marco13"/>
      <sheetName val="Puerta_division_baño_1,12x1,613"/>
      <sheetName val="Puerta_division_baño_60x1,6013"/>
      <sheetName val="Puerta_con_marco_entamborada13"/>
      <sheetName val="Espejo_en_cristal_4_mm13"/>
      <sheetName val="Espejo_en_cristal_4_mm_con_ma13"/>
      <sheetName val="Excavación_a_maquina13"/>
      <sheetName val="Cerramiento_exterior13"/>
      <sheetName val="\\Escritorio\amv_2011\a__aaIn13"/>
      <sheetName val="[aCCIDENTES_DE_1995_-_1996_xl13"/>
      <sheetName val="\AMV___no_borrar\PRESUPUESTOS14"/>
      <sheetName val="\I\AMV___no_borrar\PRESUPUEST14"/>
      <sheetName val="\G\I\AMV___no_borrar\PRESUPUE11"/>
      <sheetName val="\A\a__aaInformación_GRUPO_4\A14"/>
      <sheetName val="\G\A\a__aaInformación_GRUPO_411"/>
      <sheetName val="\I\A\a__aaInformación_GRUPO_411"/>
      <sheetName val="\K\a__aaInformación_GRUPO_4\A11"/>
      <sheetName val="\I\K\a__aaInformación_GRUPO_411"/>
      <sheetName val="\H\a__aaInformación_GRUPO_4\A11"/>
      <sheetName val="\I\H\a__aaInformación_GRUPO_411"/>
      <sheetName val="\\INTERVIALNUBE\Documents_and11"/>
      <sheetName val="\Documents_and_Settings\Pedro11"/>
      <sheetName val="\Documents_and_Settings\jvite11"/>
      <sheetName val="ESTADO_VÍA-CRIT_TECNICO6"/>
      <sheetName val="Lista_obra11"/>
      <sheetName val="\Mini_HP_Enero_2015\Proyectos11"/>
      <sheetName val="\Volumes\USB_PIOLIN\Escritori11"/>
      <sheetName val="\\Sistemas_serv1\xx\Documents11"/>
      <sheetName val="PR_111"/>
      <sheetName val="Ruta_0111"/>
      <sheetName val="AFECTACION_01_11"/>
      <sheetName val="EJECUCION_C11"/>
      <sheetName val="Inf_Financiera_0111"/>
      <sheetName val="RUTA_0211"/>
      <sheetName val="AFECTACION_0211"/>
      <sheetName val="EJECUCION_C__0211"/>
      <sheetName val="INF_FINANCIERA_0211"/>
      <sheetName val="RUTA_0311"/>
      <sheetName val="AFECTACION_0311"/>
      <sheetName val="EJECUCION_C__0311"/>
      <sheetName val="INF_FINANCIERA_0311"/>
      <sheetName val="RUTA_0411"/>
      <sheetName val="AFECTACION_0411"/>
      <sheetName val="EJECUCION_C__0411"/>
      <sheetName val="INF_FINANCIERA_0411"/>
      <sheetName val="RUTA_0511"/>
      <sheetName val="AFECTACION_0511"/>
      <sheetName val="EJECUCION_C__0511"/>
      <sheetName val="INF_FINANCIERA_0511"/>
      <sheetName val="RUTA_0611"/>
      <sheetName val="AFECTACION_0611"/>
      <sheetName val="EJECUCION_C__0611"/>
      <sheetName val="INF_FINANCIERA_0611"/>
      <sheetName val="RUTA_0711"/>
      <sheetName val="AFECTACION_0711"/>
      <sheetName val="EJECUCION_C__0711"/>
      <sheetName val="INF_FINANCIERA_0711"/>
      <sheetName val="RUTA_0811"/>
      <sheetName val="AFECTACION_0811"/>
      <sheetName val="EJECUCION_C__0811"/>
      <sheetName val="INF_FINANCIERA_0811"/>
      <sheetName val="RUTA_0911"/>
      <sheetName val="AFECTACION_0911"/>
      <sheetName val="EJECUCION_C__0911"/>
      <sheetName val="INF_FINANCIERA_0911"/>
      <sheetName val="RUTA_1011"/>
      <sheetName val="AFECTACION_1011"/>
      <sheetName val="EJECUCION_C__1011"/>
      <sheetName val="INF_FINANCIERA_1011"/>
      <sheetName val="RUTA_1111"/>
      <sheetName val="AFECTACION_1111"/>
      <sheetName val="EJECUCION_C__1111"/>
      <sheetName val="INF_FINANCIERA_1111"/>
      <sheetName val="_a__aaInformación_GRUPO_4_A_M11"/>
      <sheetName val="\Users\USUARIO\Downloads\a__a11"/>
      <sheetName val="Hoja1_(2)11"/>
      <sheetName val="Hoja1_(3)11"/>
      <sheetName val="Conceptos_básicos11"/>
      <sheetName val="Introducción_a_las_funciones11"/>
      <sheetName val="MIN_y_MAX11"/>
      <sheetName val="Fecha_y_hora11"/>
      <sheetName val="Unir_texto_y_números11"/>
      <sheetName val="Instrucciones_SI11"/>
      <sheetName val="Funciones_condicionales11"/>
      <sheetName val="Asistente_para_funciones11"/>
      <sheetName val="Errores_de_fórmula11"/>
      <sheetName val="Obtener_más_información11"/>
      <sheetName val="SEGUIM_Y_REPROG_MES_1_(2)11"/>
      <sheetName val="200_24"/>
      <sheetName val="201_74"/>
      <sheetName val="201_164"/>
      <sheetName val="210_2_24"/>
      <sheetName val="220_14"/>
      <sheetName val="320_14"/>
      <sheetName val="420_24"/>
      <sheetName val="421_1_4"/>
      <sheetName val="600_2_34"/>
      <sheetName val="630_14"/>
      <sheetName val="610_14"/>
      <sheetName val="630_34"/>
      <sheetName val="630_3_(2)4"/>
      <sheetName val="630_44"/>
      <sheetName val="630_4P4"/>
      <sheetName val="630_64"/>
      <sheetName val="641_14"/>
      <sheetName val="630_74"/>
      <sheetName val="632_1P4"/>
      <sheetName val="632_2P_4"/>
      <sheetName val="632_3P__4"/>
      <sheetName val="640_14"/>
      <sheetName val="661_14"/>
      <sheetName val="642_4"/>
      <sheetName val="671_14"/>
      <sheetName val="671_1_(2)4"/>
      <sheetName val="673_14"/>
      <sheetName val="673_24"/>
      <sheetName val="673_2_(2)4"/>
      <sheetName val="800_24"/>
      <sheetName val="810_24"/>
      <sheetName val="700_14"/>
      <sheetName val="730_14"/>
      <sheetName val="900_24"/>
      <sheetName val="450_3P_4"/>
      <sheetName val="340P_4"/>
      <sheetName val="220_1P4"/>
      <sheetName val="200,1,3p_4"/>
      <sheetName val="200,1,4p__4"/>
      <sheetName val="220_1P_(2)4"/>
      <sheetName val="630_4_2P4"/>
      <sheetName val="630_4_2P_(2)4"/>
      <sheetName val="630_4_3P4"/>
      <sheetName val="600_1P4"/>
      <sheetName val="210_2_14"/>
      <sheetName val="730_24"/>
      <sheetName val="740_14"/>
      <sheetName val="900_2_(1)4"/>
      <sheetName val="621_1_24"/>
      <sheetName val="683_4P4"/>
      <sheetName val="221_14"/>
      <sheetName val="683_1P4"/>
      <sheetName val="3P_4"/>
      <sheetName val="683_3P4"/>
      <sheetName val="673_1P4"/>
      <sheetName val="PNP_4_74"/>
      <sheetName val="201_154"/>
      <sheetName val="673_2P_4"/>
      <sheetName val="623_1P4"/>
      <sheetName val="621_1_34"/>
      <sheetName val="674_24"/>
      <sheetName val="220_2P4"/>
      <sheetName val="683_4P_4"/>
      <sheetName val="683_3P_(2)4"/>
      <sheetName val="683_4P__(2)4"/>
      <sheetName val="683_5P__4"/>
      <sheetName val="642_2P4"/>
      <sheetName val="INT_174"/>
      <sheetName val="INT_184"/>
      <sheetName val="MANO_DE_OBRA5"/>
      <sheetName val="//d_docs_live_net/a__aaInforma5"/>
      <sheetName val="LISTADO_5"/>
      <sheetName val="M_O_5"/>
      <sheetName val="_ACTA_FINAL_+_MODIFICATORIA_5"/>
      <sheetName val="HISTORICOS_FUEL_OIL_EXP5"/>
      <sheetName val="ACTA_No_1_5"/>
      <sheetName val="ACTA_9_(Espacio_publico)5"/>
      <sheetName val="ACTA_9__(VIAS)5"/>
      <sheetName val="ACTA_PIPMA_95"/>
      <sheetName val="PREACTA_PIPMA_8_A-B-C-D-E_y_F_5"/>
      <sheetName val="1_4_Excavaciones_a_mano_EP_5"/>
      <sheetName val="SALVEDAD_95"/>
      <sheetName val="TRANSPORTES_(1)5"/>
      <sheetName val="TRANSPORTES_(2)5"/>
      <sheetName val="1_4_Excavaciones_a_mano_VIAS5"/>
      <sheetName val="1_4_EXCAV_PEP_BARRIO_BOLIVAR5"/>
      <sheetName val="1_4_EXCAV_PEP_FRANCISCA5"/>
      <sheetName val="2_1_Demolic_anden_PEP_BOLIVAR5"/>
      <sheetName val="2_1_Demol_anden_PEP_FRCANAS5"/>
      <sheetName val="2,2_Demolicion_sardinel_(EP)_5"/>
      <sheetName val="2_5_Excavaciones5"/>
      <sheetName val="2_12_demolic_pep_bbolivar15"/>
      <sheetName val="3_1_conformacion5"/>
      <sheetName val="3,2_Base_5"/>
      <sheetName val="3,3_Sub_base5"/>
      <sheetName val="NP_54_MDC-195"/>
      <sheetName val="_3_11_NP68_MDC195"/>
      <sheetName val="3_14_Tpte_Base5"/>
      <sheetName val="3,15_Tpte_Sub_base15"/>
      <sheetName val="NP2_MAT_de_mejoramiento5"/>
      <sheetName val="3_16_Tpte_mat__mejoramiento5"/>
      <sheetName val="3_17__TPTE_MDC_195"/>
      <sheetName val="NP55_TRANSPORTE_MDC-19_CHR5"/>
      <sheetName val="3_19_ACERO_DE_REFUERZO_420_(1)5"/>
      <sheetName val="3_22_Acero_pasajunta_y_anclaje5"/>
      <sheetName val="4_1_RELLENO_MAT__ANDEN_85"/>
      <sheetName val="4_1_rell_pep_frcnas5"/>
      <sheetName val="4_1_rell_bbolivar5"/>
      <sheetName val="4_3_anden_B405"/>
      <sheetName val="4_3_Anden_B40_frcnas5"/>
      <sheetName val="4_16A_PARADERO_FRANCISCANAS5"/>
      <sheetName val="4_16D_PARADERO_B_BOLIVAR5"/>
      <sheetName val="_4_3i-4_4i-4_51i__TPTES_B40_5"/>
      <sheetName val="_4_13i-4_43i-4_44i_tpte_bordil5"/>
      <sheetName val="4_16_13_9_S_E_I_DURANTA5"/>
      <sheetName val="4_4_EMPRADIZACIÓN5"/>
      <sheetName val="4_4_prado_pep_bbolivar5"/>
      <sheetName val="4_4_prado_pep_frcnas5"/>
      <sheetName val="4,41_BORDILLO_A80_(EP)5"/>
      <sheetName val="4,43_SARDINEL_A-105"/>
      <sheetName val="4,44_SARDINEL_A-170_FALTANTE5"/>
      <sheetName val="5_3_SEÑAL_VTCAL5"/>
      <sheetName val="5_4_SEÑAL_BANDERA5"/>
      <sheetName val="5_6_TACHAS_REFLECTIVAS5"/>
      <sheetName val="8_3_Reposicion_Sumidero_sencil5"/>
      <sheetName val="8_5_EMPALME_SUMIDEROS5"/>
      <sheetName val="8_7_DEMOLICION_SUMIDEROS5"/>
      <sheetName val="NP1_Corte_Pav_DISCO5"/>
      <sheetName val="NP5_Demolicion_losa_concret5"/>
      <sheetName val="N_P_05__demol_losas_ccto_BBoli5"/>
      <sheetName val="NP30_Tuberia_PVC_10&quot;_sumideros5"/>
      <sheetName val="NP37_Sumidero_sencillo5"/>
      <sheetName val="NP50_Demolicion_T__Recamara5"/>
      <sheetName val="NP53_SELLO_DE_JUNTAS_MORTERO5"/>
      <sheetName val="NP55_IMPRIMANTE_ML5"/>
      <sheetName val="NP56_IMPRIMANTE_M25"/>
      <sheetName val="NP_57__VTCAL_con_CURVA5"/>
      <sheetName val="NP60_DEMARCACION_VIAL_ML5"/>
      <sheetName val="NP61_DEMARCACIÓN_VIAL__M25"/>
      <sheetName val="0__PORTADA5"/>
      <sheetName val="1__FICHA_INFORMATIVA5"/>
      <sheetName val="2_y_3___ESTADO5"/>
      <sheetName val="4___REG_FOT_5"/>
      <sheetName val="4_reg_Fot_25"/>
      <sheetName val="5___INF__FINANCIERO5"/>
      <sheetName val="6___POLIZAS5"/>
      <sheetName val="7___BALANCE_ACTIVIDADES5"/>
      <sheetName val="8___LIQUIDACION5"/>
      <sheetName val="9__LISTA_DE_CHEQUEO5"/>
      <sheetName val="CANT_OBRA5"/>
      <sheetName val="\Users\ANDRES_FELIPE_MUÑOZ\Dow5"/>
      <sheetName val="MURO_PR25+221-2358"/>
      <sheetName val="MURO_PR25+261-2678"/>
      <sheetName val="COSTOS_UNITARIOS14"/>
      <sheetName val="G_G5"/>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ACTA_No_55"/>
      <sheetName val="ACTA_MAYORES_-_GENERAL5"/>
      <sheetName val="Excavación_-_San_Bernardo5"/>
      <sheetName val="Solados_-_San_Bernardo5"/>
      <sheetName val="Bases_-_San_Bernardo5"/>
      <sheetName val="Placa_-_San_Bernardo5"/>
      <sheetName val="Elevaciones_-_San_Bernardo5"/>
      <sheetName val="Vigas_-_San_Bernardo5"/>
      <sheetName val="Neopreno_-_San_Bernardo5"/>
      <sheetName val="Acero_-_San_Bernardo5"/>
      <sheetName val="Pilote_-_San_Bernardo5"/>
      <sheetName val="Pilote_-_Caqueza5"/>
      <sheetName val="Dren_tuberia_-_San_bernardo5"/>
      <sheetName val="relleno_sitio_-_San_bernardo5"/>
      <sheetName val="relleno_recebo_-_San_bernardo5"/>
      <sheetName val="Baranda_-_San_bernardo5"/>
      <sheetName val="Acero_A36-_San_Bernardo5"/>
      <sheetName val="Excavación_-_Caqueza5"/>
      <sheetName val="Solados_-_Caqueza5"/>
      <sheetName val="Bases_-_Caqueza5"/>
      <sheetName val="Elevaciones_-_Caqueza5"/>
      <sheetName val="Placa_-_Caqueza5"/>
      <sheetName val="Vigas_-_Caqueza5"/>
      <sheetName val="Neopreno_-_Caqueza5"/>
      <sheetName val="Acero_-_Caqueza5"/>
      <sheetName val="Dren_tuberia_-_Caqueza5"/>
      <sheetName val="relleno_sitio_-_Caqueza5"/>
      <sheetName val="Preesfuerzo_-_Caqueza5"/>
      <sheetName val="Acero_A36-_Caqueza5"/>
      <sheetName val="relleno_Estructuras_-_Caqueza5"/>
      <sheetName val="Excavación_-_Gama5"/>
      <sheetName val="Solados_-_Gama5"/>
      <sheetName val="Bases_-_Gama_5"/>
      <sheetName val="Elevaciones_-_Gama5"/>
      <sheetName val="Placas_-_Gama5"/>
      <sheetName val="Vigas_-_Gama_5"/>
      <sheetName val="Neopreno_-_Gama5"/>
      <sheetName val="Acero_-_Gama5"/>
      <sheetName val="Dren_tuberia_-_Gama5"/>
      <sheetName val="relleno_sitio_-_Gama5"/>
      <sheetName val="relleno_Recebo_-_Gama5"/>
      <sheetName val="Baranda_-_Gama5"/>
      <sheetName val="Pilote_-_Gama5"/>
      <sheetName val="Acero_A36-_Gama5"/>
      <sheetName val="Demolición_concreto_-_Gama5"/>
      <sheetName val="Demolición_de_estructura_-_Gam5"/>
      <sheetName val="Solados_-_Belen5"/>
      <sheetName val="Bases_-_Belen5"/>
      <sheetName val="Elevaciones_-_Belen5"/>
      <sheetName val="Placa_-_Belen5"/>
      <sheetName val="Neopreno_-_Belen5"/>
      <sheetName val="Acero_-_Belen5"/>
      <sheetName val="Vigas_-_Belen5"/>
      <sheetName val="Dren_tuberia_-_Belen5"/>
      <sheetName val="relleno_recebo_-_Belen5"/>
      <sheetName val="Baranda_-_Belen5"/>
      <sheetName val="Acero_A36-_Belen5"/>
      <sheetName val="Demolición_-_Belen5"/>
      <sheetName val="Bases_-_Junca5"/>
      <sheetName val="Excavación_-_Belen5"/>
      <sheetName val="Pilote_-_Belen5"/>
      <sheetName val="Cuneta_-_Junca5"/>
      <sheetName val="Placa_-_junca5"/>
      <sheetName val="acero_-_junca5"/>
      <sheetName val="Neopreno_-_Junca5"/>
      <sheetName val="Dren_tuberia_-_junca5"/>
      <sheetName val="relleno_-_junca5"/>
      <sheetName val="Baranda_-_Junca5"/>
      <sheetName val="Acero_A36_-_junca5"/>
      <sheetName val="Excavación_-_Medina5"/>
      <sheetName val="Solados_-_Medina5"/>
      <sheetName val="Bases_-_Medina5"/>
      <sheetName val="Elevaciones_-_Medina__5"/>
      <sheetName val="Vigas_-_Medina5"/>
      <sheetName val="Neopreno_-_Medina5"/>
      <sheetName val="Elevaciones_-_Medina5"/>
      <sheetName val="Pilote_-_Medina5"/>
      <sheetName val="Acero_-_Medina5"/>
      <sheetName val="relleno_-_Medina5"/>
      <sheetName val="Geotextil_-_Medina5"/>
      <sheetName val="Excavación_Mecan-_zipaquira5"/>
      <sheetName val="Acero_A588_-_Medina5"/>
      <sheetName val="Acero_A36_-_Medina5"/>
      <sheetName val="Acero_-_Zipaquira5"/>
      <sheetName val="Excavación_manual_-_zipaquira5"/>
      <sheetName val="Solados_-_Zipaquira5"/>
      <sheetName val="Relleno_comun_-_Zipaquira5"/>
      <sheetName val="Bases_-_Zipaquira5"/>
      <sheetName val="Arme_carrilera_-_Zipaquira5"/>
      <sheetName val="Tirafondos_-_Zipaquira5"/>
      <sheetName val="Clavos_-_Zipaquira5"/>
      <sheetName val="Eclisas_-_Zipaquira5"/>
      <sheetName val="Elastomericos_-_Zipaquira5"/>
      <sheetName val="Traviesas_-_Zipaquira5"/>
      <sheetName val="Riel_-_Zipaquira5"/>
      <sheetName val="Acero_A588_-_zipaquira5"/>
      <sheetName val="Acero_A36_-_zipaquira5"/>
      <sheetName val="Elevaciones_-_Zipaquira5"/>
      <sheetName val="ACTA_MAYORES_SAN_BERNANDO5"/>
      <sheetName val="ACTA_MAYORES_CAQUEZA5"/>
      <sheetName val="ACTA_MAYORES_BELEN5"/>
      <sheetName val="ACTA_MAYORES_ZIPAQUIRA5"/>
      <sheetName val="ACTA_MAYORES_JUNCA_DEF_5"/>
      <sheetName val="ACTA_MAYORES_CANT_CARUP_DEF_5"/>
      <sheetName val="DESC_MPAL_Y_AIU5"/>
      <sheetName val="CONCRETOS_Y_MORTEROS5"/>
      <sheetName val="PROYECCIÓN_DE_COSTOS5"/>
      <sheetName val="PROYECCIÓN_DE_COSTO_CLASIFICAD5"/>
      <sheetName val="PROYECCIÓN_DE_COSTO_OBRA5"/>
      <sheetName val="PROYECCIÓN_DE_AIU5"/>
      <sheetName val="PROYECCIÓN_DE_AIU_(2)5"/>
      <sheetName val="PROYECCIÓN_DE_PAGA_&amp;_PMT5"/>
      <sheetName val="LINEA_BASE_SALARIOS5"/>
      <sheetName val="\E\a__aaInformación_GRUPO_4\A_5"/>
      <sheetName val="CRONOGRAMA_INICIAL4"/>
      <sheetName val="informe_sem_no_14"/>
      <sheetName val="informe_sem_no_24"/>
      <sheetName val="informe_sem_no_34"/>
      <sheetName val="informe_sem_no_44"/>
      <sheetName val="REPROGRAMACION_24"/>
      <sheetName val="ITEMS_ALCANT_14"/>
      <sheetName val="sistema proteccion a tierra equ"/>
      <sheetName val="\\B1FE7578\aCCIDENTES DE 1995 -"/>
      <sheetName val="Base Datos"/>
      <sheetName val="220"/>
      <sheetName val="\\Gabrielaapabone\d_copias\a__a"/>
      <sheetName val="PU_(2)"/>
      <sheetName val="0."/>
      <sheetName val="Base_Mater"/>
      <sheetName val="20."/>
      <sheetName val="17."/>
      <sheetName val="11."/>
      <sheetName val="\D\a  aaInformación GRUPO 4\A M"/>
      <sheetName val="_aCCIDENTES_DE_1995___1996__113"/>
      <sheetName val="_aCCIDENTES_DE_1995___1996__110"/>
      <sheetName val="_aCCIDENTES_DE_1995___1996__111"/>
      <sheetName val="_aCCIDENTES_DE_1995___1996__112"/>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Insum"/>
      <sheetName val="\\C2CB15EB\aCCIDENTES DE 1995 -"/>
      <sheetName val="PROPUESTA ECONOMICA(Proponente)"/>
      <sheetName val="INFORME SEMANAL"/>
      <sheetName val="SISOMA"/>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PROPUESTA_ECONOMICA(Proponente)"/>
      <sheetName val="_I_A_a__aaInformación_GRUPO_4_A"/>
      <sheetName val="_I_K_a__aaInformación_GRUPO_4_A"/>
      <sheetName val="_H_a__aaInformación_GRUPO_4_A_M"/>
      <sheetName val="_I_H_a__aaInformación_GRUPO_4_A"/>
      <sheetName val="__INTERVIALNUBE_Documents_and_S"/>
      <sheetName val="_Documents_and_Settings_Pedro_"/>
      <sheetName val="_Documents_and_Settings_jviteri"/>
      <sheetName val="_aCCIDENTES_DE_1995_-_1996_xls_"/>
      <sheetName val="ESTADO_VÍA-CRIT_TECNICO8"/>
      <sheetName val="ESTADO_VÍA-CRIT_TECNICO7"/>
      <sheetName val="Par_Dise"/>
      <sheetName val="TEMPORALES"/>
      <sheetName val="UNITARIOS"/>
      <sheetName val="\C\a  aaInformación GRUPO 4\A M"/>
      <sheetName val="\C\C\a  aaInformación GRUPO 4\A"/>
      <sheetName val="Concreto Refuerz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sheetData sheetId="906" refreshError="1"/>
      <sheetData sheetId="907"/>
      <sheetData sheetId="908" refreshError="1"/>
      <sheetData sheetId="909" refreshError="1"/>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efreshError="1"/>
      <sheetData sheetId="1179" refreshError="1"/>
      <sheetData sheetId="1180"/>
      <sheetData sheetId="1181"/>
      <sheetData sheetId="1182"/>
      <sheetData sheetId="1183"/>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sheetData sheetId="1344"/>
      <sheetData sheetId="1345"/>
      <sheetData sheetId="1346"/>
      <sheetData sheetId="1347"/>
      <sheetData sheetId="1348" refreshError="1"/>
      <sheetData sheetId="1349" refreshError="1"/>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refreshError="1"/>
      <sheetData sheetId="2171" refreshError="1"/>
      <sheetData sheetId="2172" refreshError="1"/>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refreshError="1"/>
      <sheetData sheetId="6367" refreshError="1"/>
      <sheetData sheetId="6368" refreshError="1"/>
      <sheetData sheetId="6369"/>
      <sheetData sheetId="6370"/>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refreshError="1"/>
      <sheetData sheetId="6625" refreshError="1"/>
      <sheetData sheetId="6626" refreshError="1"/>
      <sheetData sheetId="6627" refreshError="1"/>
      <sheetData sheetId="6628" refreshError="1"/>
      <sheetData sheetId="662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PU (2)"/>
      <sheetName val="46W9"/>
      <sheetName val="Presentacion"/>
      <sheetName val="PRESUPUESTO P"/>
      <sheetName val="Hoja16"/>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AC2-AG96"/>
      <sheetName val="Cuadr."/>
      <sheetName val="otros"/>
      <sheetName val="PRESUPUESTO"/>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ecios-básicos2002"/>
      <sheetName val="APUs"/>
      <sheetName val="PR 1"/>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NEXO 7"/>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Users\HP\AppData\Local\Microso"/>
      <sheetName val="Insum"/>
      <sheetName val="MC SF GAVION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refreshError="1"/>
      <sheetData sheetId="523" refreshError="1"/>
      <sheetData sheetId="52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gp05"/>
      <sheetName val="GP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sheetData sheetId="882" refreshError="1"/>
      <sheetData sheetId="883"/>
      <sheetData sheetId="884" refreshError="1"/>
      <sheetData sheetId="885" refreshError="1"/>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INDICMICROEMP"/>
      <sheetName val="INDICE"/>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  aaInformación]__cceficien_2"/>
      <sheetName val="[a  aaInformación][a  aaInforma"/>
      <sheetName val="lisprecios"/>
      <sheetName val="PERSONAL"/>
      <sheetName val="PRESTACIONES SOCIALES"/>
      <sheetName val="aCCIDENTES_DE_1995_-_1996"/>
      <sheetName val="a__aaInformación3"/>
      <sheetName val="a__aaInformación5"/>
      <sheetName val="aCCIDENTES_DE_1995_-_19962"/>
      <sheetName val="a__aaInformación4"/>
      <sheetName val="aCCIDENTES_DE_1995_-_19961"/>
      <sheetName val="a__aaInformación6"/>
      <sheetName val="aCCIDENTES_DE_1995_-_19963"/>
      <sheetName val="M.O."/>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precios-básicos2002"/>
      <sheetName val="Emboquillar"/>
      <sheetName val="Acometidacobrerígido"/>
      <sheetName val="Acometidatoma"/>
      <sheetName val="Acometidahasta1&quot;"/>
      <sheetName val="M_O_"/>
      <sheetName val="PRESUP"/>
      <sheetName val="ITEMS"/>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 val="PANEL"/>
      <sheetName val="\Users\LENOVO\Downloads\Users\A"/>
      <sheetName val="Res-Accide-10"/>
      <sheetName val="HER"/>
      <sheetName val="MAT"/>
      <sheetName val="PER"/>
      <sheetName val="TRANS"/>
      <sheetName val="\MANTENIMIENTO_RUTA_1001_MARZO_"/>
      <sheetName val="ANEXO_IX"/>
      <sheetName val="\I\MANTENIMIENTO_RUTA_1001_MARZ"/>
      <sheetName val="\F\MANTENIMIENTO_RUTA_1001_MARZ"/>
      <sheetName val="INFORME SEMANAL"/>
      <sheetName val="AVANCE SEMANAL"/>
      <sheetName val="CLIMA mes"/>
      <sheetName val="REG FOTO"/>
      <sheetName val="SISOMA"/>
      <sheetName val="PRECIOS"/>
      <sheetName val="\MANTENIMIENTO%20RUTA%201001_M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Users_USUARIO_Downloads_MANTEN"/>
      <sheetName val="Info-Portaf"/>
      <sheetName val="CrudosA"/>
      <sheetName val="casosWTI"/>
      <sheetName val="EMPRESA"/>
      <sheetName val="ESTADO RED"/>
      <sheetName val="CARRETERAS"/>
      <sheetName val="GENERALIDADES "/>
      <sheetName val="_I_MANTENIMIENTO RUTA 1001_MARZ"/>
      <sheetName val="_F_MANTENIMIENTO RUTA 1001_MARZ"/>
      <sheetName val="__SERVIDOR_Public2_MANTENIMIENT"/>
      <sheetName val="_I_I_MANTENIMIENTO RUTA 1001_MA"/>
      <sheetName val="_Users_Personal_Downloads_MANTE"/>
      <sheetName val="_a  aaInformación___cceficien_2"/>
      <sheetName val="_a  aaInformación__a  aaInforma"/>
      <sheetName val="_a  aaInformación___cceficien_3"/>
      <sheetName val="_G_I_MANTENIMIENTO RUTA 1001_MA"/>
      <sheetName val="_D_MANTENIMIENTO RUTA 1001_MARZ"/>
      <sheetName val="_G_D_MANTENIMIENTO RUTA 1001_MA"/>
      <sheetName val="_Users_LENOVO_Downloads_Users_A"/>
      <sheetName val="_a  aaInformación___cceficien_4"/>
      <sheetName val="_a  aaInformación___cceficiente"/>
      <sheetName val="_a  aaInformación___cceficien_5"/>
      <sheetName val="_a  aaInformación___cceficien_6"/>
      <sheetName val="_a  aaInformación___cceficien_8"/>
      <sheetName val="_a  aaInformación___cceficien_7"/>
      <sheetName val="_a  aaInformación___cceficien_9"/>
      <sheetName val="_a  aaInformación___cceficie_10"/>
      <sheetName val="Base Datos"/>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a  aaInformación]__cceficie_52"/>
      <sheetName val="[a  aaInformación]__cceficie_51"/>
      <sheetName val="[a  aaInformación]__cceficie_53"/>
      <sheetName val="\C\MANTENIMIENTO RUTA 1001_MARZ"/>
      <sheetName val="\C\C\MANTENIMIENTO RUTA 1001_MA"/>
      <sheetName val="[a  aaInformación]__192_168__19"/>
      <sheetName val="[a  aaInformación]__192_168__20"/>
      <sheetName val="[a  aaInformación]__192_168__21"/>
      <sheetName val="acero"/>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Pc2\amv1-real\MANTENIMIENTO R"/>
      <sheetName val="Paramtrias"/>
      <sheetName val="GPI 526"/>
      <sheetName val="SKJ452"/>
      <sheetName val="ITA878"/>
      <sheetName val="AEA-944"/>
      <sheetName val="DUB-823"/>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PREACTA(1)"/>
      <sheetName val="ETAPA 50 SMMLV"/>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C2-AG96"/>
      <sheetName val="ESTADO RED"/>
      <sheetName val="APUsBasicos"/>
      <sheetName val="PRESUPUESTO"/>
      <sheetName val="INFOPROYECTO"/>
      <sheetName val="Insumos"/>
      <sheetName val="INST"/>
      <sheetName val="base Apus"/>
      <sheetName val="RESUMEN CANTIDADES"/>
      <sheetName val="5.2"/>
      <sheetName val="PRESUPUESTAL"/>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5.2"/>
      <sheetName val="PESOS"/>
      <sheetName val="steel"/>
      <sheetName val="CIRCUITOS CODENSA"/>
      <sheetName val="Ejecutado%"/>
      <sheetName val="Ejecutado$"/>
      <sheetName val="Programad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Datos"/>
      <sheetName val="Cuadro"/>
      <sheetName val="Equipo"/>
      <sheetName val="Mobra"/>
      <sheetName val="CODCONST"/>
      <sheetName val="medelo"/>
      <sheetName val="steel"/>
      <sheetName val="inst"/>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BASICOS"/>
      <sheetName val="Info-Portaf"/>
      <sheetName val="APU"/>
      <sheetName val="LISTA DE PRECIOS"/>
      <sheetName val="PARAFISCALES"/>
      <sheetName val="base Apus"/>
      <sheetName val="RESUMEN CANTIDADES"/>
      <sheetName val="Form5 _Pág_ 1"/>
      <sheetName val="Form5 _Pág_ 2"/>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List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SECTORIZACIÓN"/>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 val="Personalizar"/>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Tabla"/>
      <sheetName val="PERSONAL"/>
      <sheetName val="unitario"/>
      <sheetName val="lisprecios"/>
      <sheetName val="Hoja1"/>
      <sheetName val="ESPEC"/>
      <sheetName val="Listas"/>
      <sheetName val="Civil work"/>
      <sheetName val="SECTORIZACIÓN"/>
      <sheetName val="1"/>
      <sheetName val="#REF"/>
      <sheetName val="2121"/>
      <sheetName val="Cost per job"/>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CONSTANTE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 val="46"/>
      <sheetName val="TARIFA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Distanc"/>
      <sheetName val="UNITARIOS_GENERALES"/>
      <sheetName val="MC_SF_GAVIONES"/>
      <sheetName val="desmonte"/>
      <sheetName val="BITACORA"/>
      <sheetName val="Tablas"/>
      <sheetName val="EYD "/>
      <sheetName val="Pta a tierra"/>
      <sheetName val="Unitario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7">
          <cell r="A7" t="str">
            <v>ACCF</v>
          </cell>
        </row>
      </sheetData>
      <sheetData sheetId="32">
        <row r="9">
          <cell r="A9" t="str">
            <v>ANDA</v>
          </cell>
        </row>
      </sheetData>
      <sheetData sheetId="33">
        <row r="8">
          <cell r="C8">
            <v>0.8</v>
          </cell>
        </row>
      </sheetData>
      <sheetData sheetId="34"/>
      <sheetData sheetId="35"/>
      <sheetData sheetId="36" refreshError="1"/>
      <sheetData sheetId="37" refreshError="1"/>
      <sheetData sheetId="38"/>
      <sheetData sheetId="39"/>
      <sheetData sheetId="40" refreshError="1"/>
      <sheetData sheetId="41" refreshError="1"/>
      <sheetData sheetId="42" refreshError="1"/>
      <sheetData sheetId="43">
        <row r="1">
          <cell r="A1">
            <v>0</v>
          </cell>
        </row>
      </sheetData>
      <sheetData sheetId="44" refreshError="1"/>
      <sheetData sheetId="45" refreshError="1"/>
      <sheetData sheetId="4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A. P. U."/>
      <sheetName val="Hoja3"/>
      <sheetName val="Materiales"/>
      <sheetName val="GPI 526"/>
      <sheetName val="BASE-LISTAS"/>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SKJ452"/>
      <sheetName val="ITA878"/>
      <sheetName val="AEA-944"/>
      <sheetName val="DUB-823"/>
      <sheetName val="SNG_855"/>
      <sheetName val="VEA 374"/>
      <sheetName val="HFB024"/>
      <sheetName val="PAJ825"/>
      <sheetName val="210.2.2"/>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precios-básicos2002"/>
      <sheetName val="ITEMS"/>
      <sheetName val="Itemes Renovación"/>
      <sheetName val="LISTA DE ACTIVIDADES"/>
      <sheetName val="Análisis de precios"/>
      <sheetName val="Equipo"/>
      <sheetName val="materiales"/>
      <sheetName val="otro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factores"/>
      <sheetName val="lista recursos"/>
      <sheetName val="Presupuesto mensual personal"/>
      <sheetName val="Análisis de precios"/>
      <sheetName val="101"/>
      <sheetName val="Hoja1"/>
    </sheetNames>
    <sheetDataSet>
      <sheetData sheetId="0"/>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5094-2003"/>
      <sheetName val="Avances"/>
      <sheetName val="IMPROVEMENTS TO SITE"/>
      <sheetName val="ESPEC"/>
      <sheetName val="DATOS"/>
      <sheetName val="Constantes"/>
      <sheetName val="Equipo"/>
      <sheetName val="materiales"/>
      <sheetName val="otros"/>
      <sheetName val="7422CW00"/>
      <sheetName val="Actual Data (MAP)"/>
      <sheetName val="Actual Data (STX)"/>
      <sheetName val="ANALISIS RESUMIDOS"/>
      <sheetName val="ITEMS(2)"/>
      <sheetName val="FLUJOS"/>
      <sheetName val="Proyectos incrementales"/>
      <sheetName val="TABLA-R "/>
      <sheetName val="MANO DE OBRA"/>
      <sheetName val="SKJ452"/>
      <sheetName val="ITA878"/>
      <sheetName val="AEA-944"/>
      <sheetName val="DUB-823"/>
      <sheetName val="GPI 526"/>
      <sheetName val="XXJ617"/>
      <sheetName val="SNG_855"/>
      <sheetName val="VEA 374"/>
      <sheetName val="HFB024"/>
      <sheetName val="PAJ825"/>
      <sheetName val="calculation"/>
      <sheetName val="COSTOMAT.XLS"/>
      <sheetName val="Equipo y Materiales"/>
      <sheetName val="Cuadrillas"/>
      <sheetName val="Datos Oferta"/>
      <sheetName val="Equ"/>
      <sheetName val="Trans"/>
      <sheetName val="Mat"/>
      <sheetName val="Salarios"/>
      <sheetName val="PRESUPUESTO"/>
      <sheetName val="2,2,6,1 Pilotes 0,30"/>
      <sheetName val="BASE"/>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 val="puente verdum"/>
      <sheetName val="ANALISIS"/>
      <sheetName val="PREACTA"/>
      <sheetName val="Estructura"/>
      <sheetName val="Hoja1"/>
      <sheetName val="Cálculo"/>
      <sheetName val="Duitama-La_Palmera"/>
      <sheetName val="Análisis_de_precios"/>
      <sheetName val="BASEDuitama-La_Palmera"/>
      <sheetName val="PROGR_VER02"/>
      <sheetName val="Itemes_Renovación"/>
      <sheetName val="Formular"/>
      <sheetName val="Recursos"/>
      <sheetName val="Pivot"/>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MC SF GAVIONES"/>
      <sheetName val="PPTO"/>
      <sheetName val="Actual Data (MAP)"/>
      <sheetName val="Actual Data (STX)"/>
      <sheetName val="Datos"/>
      <sheetName val="Insumos"/>
      <sheetName val="TABLAS"/>
      <sheetName val="OBRAS DE DRENAJE"/>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 val="tierras y pavimentos"/>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ANEXO 7"/>
      <sheetName val="CODCONST"/>
      <sheetName val="items"/>
      <sheetName val="LISTADO"/>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base de diseño"/>
      <sheetName val="experiencia especifica"/>
      <sheetName val="experiencia general"/>
      <sheetName val="FORMULARIO N° 14"/>
      <sheetName val="FORMULARIO N°7"/>
      <sheetName val="contrato en ejecución"/>
      <sheetName val="Calculo capacidad residual"/>
      <sheetName val="ELECTRICO"/>
      <sheetName val="Vuelta"/>
      <sheetName val="Design"/>
      <sheetName val="Sábana"/>
      <sheetName val="PLAN DE INVERSION ANTICIPO"/>
      <sheetName val="inv mensual"/>
      <sheetName val="borrador flujo inv"/>
      <sheetName val="social-ambiental"/>
      <sheetName val="AU"/>
      <sheetName val="10_HS"/>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TABLAS"/>
      <sheetName val="CALC PROD MENSUAL"/>
      <sheetName val="SUB_APU7"/>
      <sheetName val="Cantidades_de_Obra7"/>
      <sheetName val="Itemes_Renovación2"/>
      <sheetName val="LISTA_CÓDIGOS"/>
      <sheetName val="BASE_APU"/>
      <sheetName val="MANO_DE_OBRA"/>
      <sheetName val="COMPARATIVO"/>
      <sheetName val="AMO"/>
      <sheetName val="MAT"/>
      <sheetName val="items"/>
      <sheetName val="CONT_ADI"/>
      <sheetName val="PR 1"/>
      <sheetName val="SUB_APU8"/>
      <sheetName val="Cantidades_de_Obra8"/>
      <sheetName val="Itemes_Renovación3"/>
      <sheetName val="SUB_APU9"/>
      <sheetName val="Cantidades_de_Obra9"/>
      <sheetName val="Itemes_Renovación4"/>
      <sheetName val="EMPRESA"/>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TARIFAS-JORNAL-DIST"/>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SUB_APU17"/>
      <sheetName val="Cantidades_de_Obra17"/>
      <sheetName val="Itemes_Renovación12"/>
      <sheetName val="LISTA_CÓDIGOS11"/>
      <sheetName val="BASE_APU11"/>
      <sheetName val="MANO_DE_OBRA11"/>
      <sheetName val="experiencia_especifica3"/>
      <sheetName val="experiencia_general3"/>
      <sheetName val="FORMULARIO_N°_143"/>
      <sheetName val="FORMULARIO_N°73"/>
      <sheetName val="contrato_en_ejecución3"/>
      <sheetName val="Calculo_capacidad_residual3"/>
      <sheetName val="base_de_diseño3"/>
      <sheetName val="experiencia_especifica"/>
      <sheetName val="experiencia_general"/>
      <sheetName val="FORMULARIO_N°_14"/>
      <sheetName val="FORMULARIO_N°7"/>
      <sheetName val="contrato_en_ejecución"/>
      <sheetName val="Calculo_capacidad_residual"/>
      <sheetName val="base_de_diseño"/>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SUB_APU15"/>
      <sheetName val="Cantidades_de_Obra15"/>
      <sheetName val="Itemes_Renovación10"/>
      <sheetName val="LISTA_CÓDIGOS9"/>
      <sheetName val="BASE_APU9"/>
      <sheetName val="MANO_DE_OBRA9"/>
      <sheetName val="experiencia_especifica1"/>
      <sheetName val="experiencia_general1"/>
      <sheetName val="FORMULARIO_N°_141"/>
      <sheetName val="FORMULARIO_N°71"/>
      <sheetName val="contrato_en_ejecución1"/>
      <sheetName val="Calculo_capacidad_residual1"/>
      <sheetName val="base_de_diseño1"/>
      <sheetName val="SUB_APU16"/>
      <sheetName val="Cantidades_de_Obra16"/>
      <sheetName val="Itemes_Renovación11"/>
      <sheetName val="LISTA_CÓDIGOS10"/>
      <sheetName val="BASE_APU10"/>
      <sheetName val="MANO_DE_OBRA10"/>
      <sheetName val="experiencia_especifica2"/>
      <sheetName val="experiencia_general2"/>
      <sheetName val="FORMULARIO_N°_142"/>
      <sheetName val="FORMULARIO_N°72"/>
      <sheetName val="contrato_en_ejecución2"/>
      <sheetName val="Calculo_capacidad_residual2"/>
      <sheetName val="base_de_diseño2"/>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1">
          <cell r="A1">
            <v>0</v>
          </cell>
        </row>
      </sheetData>
      <sheetData sheetId="42"/>
      <sheetData sheetId="43"/>
      <sheetData sheetId="44"/>
      <sheetData sheetId="45"/>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ow r="1">
          <cell r="A1" t="str">
            <v>CODIGO</v>
          </cell>
        </row>
      </sheetData>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ow r="1">
          <cell r="A1" t="str">
            <v>CODIGO</v>
          </cell>
        </row>
      </sheetData>
      <sheetData sheetId="75"/>
      <sheetData sheetId="76"/>
      <sheetData sheetId="77"/>
      <sheetData sheetId="78"/>
      <sheetData sheetId="79"/>
      <sheetData sheetId="80" refreshError="1"/>
      <sheetData sheetId="81" refreshError="1"/>
      <sheetData sheetId="82" refreshError="1"/>
      <sheetData sheetId="83" refreshError="1"/>
      <sheetData sheetId="84">
        <row r="1">
          <cell r="A1">
            <v>0</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row r="1">
          <cell r="A1">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A2" t="str">
            <v>MUNICIPIO DE SONSON ANTIOQUIA</v>
          </cell>
        </row>
      </sheetData>
      <sheetData sheetId="137"/>
      <sheetData sheetId="138"/>
      <sheetData sheetId="139"/>
      <sheetData sheetId="140"/>
      <sheetData sheetId="141"/>
      <sheetData sheetId="142"/>
      <sheetData sheetId="143">
        <row r="2">
          <cell r="A2" t="str">
            <v>MUNICIPIO DE SONSON ANTIOQUIA</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ow r="2">
          <cell r="A2" t="str">
            <v>MUNICIPIO DE SONSON ANTIOQUIA</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row r="2">
          <cell r="A2" t="str">
            <v>MUNICIPIO DE SONSON ANTIOQUIA</v>
          </cell>
        </row>
      </sheetData>
      <sheetData sheetId="206"/>
      <sheetData sheetId="207"/>
      <sheetData sheetId="208"/>
      <sheetData sheetId="209"/>
      <sheetData sheetId="210"/>
      <sheetData sheetId="2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ESTADO RED"/>
      <sheetName val="GENERALIDADES "/>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320.1"/>
      <sheetName val="330.2"/>
      <sheetName val="700.1"/>
      <sheetName val="220.1"/>
      <sheetName val="330.1"/>
      <sheetName val="640.1.2"/>
      <sheetName val="673.1"/>
      <sheetName val="673.2"/>
      <sheetName val="días habiles 2015"/>
      <sheetName val="INS"/>
      <sheetName val="Ppto"/>
      <sheetName val="Plan auditorí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ndicadores Gestión"/>
      <sheetName val="PR-04"/>
      <sheetName val="tipo_recurso"/>
      <sheetName val="Listado"/>
      <sheetName val="tipos_entidad"/>
      <sheetName val="Unidades"/>
      <sheetName val="APU"/>
      <sheetName val="Itemes_Renovación"/>
      <sheetName val="FECHAS_DE_CORTE"/>
      <sheetName val="Informacion_General"/>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Actual Data (MAP)"/>
      <sheetName val="Actual Data (STX)"/>
      <sheetName val="UNITARIOS"/>
      <sheetName val="Distanc"/>
      <sheetName val="Cuadro de áreas y volmúmenes"/>
      <sheetName val="Generales"/>
      <sheetName val="MANTENIMIENTO"/>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tub"/>
      <sheetName val="CONT_ADI"/>
      <sheetName val="PLAN DE INVERSION ANTICIPO"/>
      <sheetName val="inv mensual"/>
      <sheetName val="borrador flujo inv"/>
      <sheetName val="social-ambiental"/>
      <sheetName val="AU"/>
      <sheetName val="320_1"/>
      <sheetName val="330_2"/>
      <sheetName val="700_1"/>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ow r="2">
          <cell r="A2" t="str">
            <v>INVÍAS - TERRITORIAL CORDOBA - GRUPO 3</v>
          </cell>
        </row>
      </sheetData>
      <sheetData sheetId="92"/>
      <sheetData sheetId="93"/>
      <sheetData sheetId="94"/>
      <sheetData sheetId="95">
        <row r="2">
          <cell r="A2" t="str">
            <v>INVÍAS - TERRITORIAL CORDOBA - GRUPO 3</v>
          </cell>
        </row>
      </sheetData>
      <sheetData sheetId="96"/>
      <sheetData sheetId="97"/>
      <sheetData sheetId="98"/>
      <sheetData sheetId="99"/>
      <sheetData sheetId="100"/>
      <sheetData sheetId="101">
        <row r="2">
          <cell r="A2" t="str">
            <v>INVÍAS - TERRITORIAL CORDOBA - GRUPO 3</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2">
          <cell r="A2" t="str">
            <v>INVÍAS - TERRITORIAL CORDOBA - GRUPO 3</v>
          </cell>
        </row>
      </sheetData>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row r="2">
          <cell r="A2" t="str">
            <v>INVÍAS - TERRITORIAL CORDOBA - GRUPO 3</v>
          </cell>
        </row>
      </sheetData>
      <sheetData sheetId="255">
        <row r="2">
          <cell r="A2" t="str">
            <v>INVÍAS - TERRITORIAL CORDOBA - GRUPO 3</v>
          </cell>
        </row>
      </sheetData>
      <sheetData sheetId="256"/>
      <sheetData sheetId="257"/>
      <sheetData sheetId="258"/>
      <sheetData sheetId="259"/>
      <sheetData sheetId="260"/>
      <sheetData sheetId="261"/>
      <sheetData sheetId="262"/>
      <sheetData sheetId="263"/>
      <sheetData sheetId="264"/>
      <sheetData sheetId="265">
        <row r="2">
          <cell r="A2" t="str">
            <v>INVÍAS - TERRITORIAL CORDOBA - GRUPO 3</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t="str">
            <v>INVÍAS - TERRITORIAL CORDOBA - GRUPO 3</v>
          </cell>
        </row>
      </sheetData>
      <sheetData sheetId="310">
        <row r="2">
          <cell r="A2" t="str">
            <v>INVÍAS - TERRITORIAL CORDOBA - GRUPO 3</v>
          </cell>
        </row>
      </sheetData>
      <sheetData sheetId="311"/>
      <sheetData sheetId="312"/>
      <sheetData sheetId="313"/>
      <sheetData sheetId="314"/>
      <sheetData sheetId="315"/>
      <sheetData sheetId="316"/>
      <sheetData sheetId="317"/>
      <sheetData sheetId="318"/>
      <sheetData sheetId="319"/>
      <sheetData sheetId="320">
        <row r="2">
          <cell r="A2" t="str">
            <v>INVÍAS - TERRITORIAL CORDOBA - GRUPO 3</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ow r="2">
          <cell r="A2" t="str">
            <v>INVÍAS - TERRITORIAL CORDOBA - GRUPO 3</v>
          </cell>
        </row>
      </sheetData>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Datos-Gráfica"/>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LISTADO"/>
      <sheetName val="Insumos"/>
      <sheetName val="ACTA_DE_OBRA"/>
      <sheetName val="PRESUPUESTO"/>
      <sheetName val="1"/>
      <sheetName val="Res-Accide-10"/>
      <sheetName val="TABLA MATERIALES"/>
      <sheetName val="tub"/>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RISK - Correlaciones"/>
      <sheetName val="Itemes Renovación"/>
      <sheetName val="AC2-AG96"/>
      <sheetName val="Formulario N° 4"/>
      <sheetName val="MATERIALES"/>
      <sheetName val="EQUIPO"/>
      <sheetName val="Ppto Rev. A"/>
      <sheetName val="A. P. U."/>
      <sheetName val="DATOS SEMANALES"/>
      <sheetName val="GPI 526"/>
      <sheetName val="SKJ452"/>
      <sheetName val="ITA878"/>
      <sheetName val="AEA-944"/>
      <sheetName val="DUB-823"/>
      <sheetName val="XXJ617"/>
      <sheetName val="SNG_855"/>
      <sheetName val="VEA 374"/>
      <sheetName val="HFB024"/>
      <sheetName val="PAJ825"/>
      <sheetName val="TOTALES"/>
      <sheetName val="Item"/>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Hoja2"/>
      <sheetName val="PRECIOS"/>
      <sheetName val="7.1.8.1.1"/>
      <sheetName val="Lista Base"/>
      <sheetName val="MANO DE OBRA"/>
      <sheetName val="MATERIALES"/>
      <sheetName val="TRANSPORTE"/>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 val="Anal"/>
      <sheetName val="JORNAL"/>
      <sheetName val="PRECIOS"/>
      <sheetName val="Hoja 1 "/>
      <sheetName val="Puntos"/>
      <sheetName val="Parámetros Formato"/>
      <sheetName val="Informe Semanal"/>
      <sheetName val="DATO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 ASR+Nafta"/>
      <sheetName val="Todos+Nafta"/>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0"/>
      <sheetName val="[a  aaInformación]__cceficie_11"/>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__cceficie_12"/>
      <sheetName val="[a  aaInformación][a  aaInforma"/>
      <sheetName val="lisprecios"/>
      <sheetName val="PERSONAL"/>
      <sheetName val="PRESTACIONES SOCIALES"/>
      <sheetName val="Concretos y morteros"/>
      <sheetName val="Datos iniciales "/>
      <sheetName val="Transporte"/>
      <sheetName val="\I\I\MANTENIMIENTO RUTA 1001_MA"/>
      <sheetName val="\Users\Personal\Downloads\MANTE"/>
      <sheetName val="TOTALES"/>
      <sheetName val="\\Srballen\proyectos\MANTENIMIE"/>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CP,LEYES, Y DEC."/>
      <sheetName val="IPR"/>
      <sheetName val="CONTRATO"/>
      <sheetName val="Hoja3"/>
      <sheetName val="RECURSOS"/>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Hoja2"/>
      <sheetName val="Form5 _Pág_ 1"/>
      <sheetName val="PRESUPUESTAL"/>
      <sheetName val="Tablas"/>
      <sheetName val="TARIFA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OBRAS SES"/>
      <sheetName val="ESTADO RED"/>
      <sheetName val="CARRETERAS"/>
      <sheetName val="GENERALIDADES "/>
      <sheetName val="Lista APU"/>
      <sheetName val="Bases 2A"/>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steel"/>
      <sheetName val="L codos"/>
      <sheetName val="CONTRATO"/>
      <sheetName val="Tabl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 Liquidacion de Obra por Tramos"/>
      <sheetName val="SALARIOS"/>
      <sheetName val="APU NO PREVISTO"/>
      <sheetName val="PPTA (3)"/>
      <sheetName val="PPTA (2)"/>
      <sheetName val="PPTA"/>
      <sheetName val="2,2,6,1 Pilotes 0,30"/>
      <sheetName val="Requisición1"/>
      <sheetName val="5. ELECTRICO"/>
      <sheetName val="PUNITARIOS_PARA_241201_2S10"/>
      <sheetName val="PR_110"/>
      <sheetName val="ESTADO_RED_TEC10"/>
      <sheetName val="PREACTA_1010"/>
      <sheetName val="PREACTA_910"/>
      <sheetName val="062"/>
      <sheetName val="LISTA DE PRECIOS"/>
      <sheetName val="Listad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CONT_ADI"/>
      <sheetName val="FINANC"/>
      <sheetName val="TODAS"/>
      <sheetName val="skj452"/>
      <sheetName val="ita878"/>
      <sheetName val="aea-944"/>
      <sheetName val="dub-823"/>
      <sheetName val="gpi 526"/>
      <sheetName val="xxj617"/>
      <sheetName val="sng_855"/>
      <sheetName val="vea 374"/>
      <sheetName val="hfb024"/>
      <sheetName val="paj825"/>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PERSONAL"/>
      <sheetName val="Tarifa MT"/>
      <sheetName val="PREACTA Y CONTRATISTAS"/>
      <sheetName val="Hoja2"/>
      <sheetName val="TABLA_2008"/>
      <sheetName val="Cuadr."/>
      <sheetName val="materiales"/>
      <sheetName val="otros"/>
      <sheetName val="PREACTA_61"/>
      <sheetName val="A_P_U1"/>
      <sheetName val="A_P_U"/>
      <sheetName val="Bases 2A"/>
      <sheetName val="7.1.8.1.1"/>
      <sheetName val="PUNITARIOS PARA 241201 2S.xls"/>
      <sheetName val="OBRAS SES"/>
      <sheetName val="@RISK - Correlaciones"/>
      <sheetName val="PLAN DE INVERSION ANTICIPO"/>
      <sheetName val="inv mensual"/>
      <sheetName val="borrador flujo inv"/>
      <sheetName val="social-ambiental"/>
      <sheetName val="AU"/>
      <sheetName val="Act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mdo"/>
      <sheetName val="equip"/>
      <sheetName val="mat"/>
      <sheetName val="CIRCUITOS CODENSA"/>
      <sheetName val="devdics"/>
      <sheetName val="inst"/>
      <sheetName val="TABLA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oblacion"/>
      <sheetName val="CHINCHINA FINAL . A CEROS"/>
      <sheetName val="Memoria de calculo"/>
      <sheetName val="BASE"/>
      <sheetName val="ACTA MODIFICACIÓN CIVIL"/>
      <sheetName val="REAJUSTESACTA1PROVI"/>
      <sheetName val="DEST. MEDIOS"/>
      <sheetName val="COMBUASF"/>
      <sheetName val="BALCRUDO"/>
      <sheetName val="CARGASPROC."/>
      <sheetName val="G L P  FINAL"/>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Input"/>
      <sheetName val="bd100-45-p1"/>
      <sheetName val="PTAR ANDES"/>
      <sheetName val="mi"/>
      <sheetName val="Conto economico"/>
      <sheetName val="M.Obra"/>
      <sheetName val="Proveedores_y_acreedores"/>
      <sheetName val="for 6"/>
      <sheetName val="MATERIAL"/>
      <sheetName val="precios-básicos2002"/>
      <sheetName val="CUMPLIMIENTO"/>
      <sheetName val="7422cw00"/>
      <sheetName val="Estado Resumen"/>
      <sheetName val="APU"/>
      <sheetName val="glvc"/>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Lista APU"/>
      <sheetName val="5__ELECTRICO1"/>
      <sheetName val="factor"/>
      <sheetName val="ANALISIS M.O"/>
      <sheetName val="CTO 14MPa"/>
      <sheetName val="CTO 175MPa "/>
      <sheetName val="CTO 21MPa"/>
      <sheetName val="CTO 28MPa"/>
      <sheetName val="PTTO PAZ Y PROGRESO"/>
      <sheetName val="MORTERO14"/>
      <sheetName val="civ_roma"/>
      <sheetName val="2004"/>
      <sheetName val="EVA"/>
      <sheetName val="AIU"/>
      <sheetName val="Program"/>
      <sheetName val="DATOS CONTRATO"/>
      <sheetName val="INDICE"/>
      <sheetName val="Cuadr_"/>
      <sheetName val="PUNITARIOS_PARA_241201_2S_xls"/>
      <sheetName val="OBRAS_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48">
          <cell r="E48">
            <v>0</v>
          </cell>
        </row>
      </sheetData>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row r="48">
          <cell r="E48">
            <v>0</v>
          </cell>
        </row>
      </sheetData>
      <sheetData sheetId="126">
        <row r="48">
          <cell r="E48">
            <v>0</v>
          </cell>
        </row>
      </sheetData>
      <sheetData sheetId="127" refreshError="1"/>
      <sheetData sheetId="128">
        <row r="48">
          <cell r="E48">
            <v>0</v>
          </cell>
        </row>
      </sheetData>
      <sheetData sheetId="129" refreshError="1"/>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row r="48">
          <cell r="E48">
            <v>0</v>
          </cell>
        </row>
      </sheetData>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refreshError="1"/>
      <sheetData sheetId="366" refreshError="1"/>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 val="AISLAMIENTO CATEGORIAS II Y III"/>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BASE"/>
      <sheetName val="LISTA DE PRECIOS"/>
      <sheetName val="PARAFISCALES"/>
      <sheetName val="A. Profesi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UADRILLAS"/>
      <sheetName val="Caida Escalonada Alcant"/>
      <sheetName val="[A MInformes M]__cceficiente__2"/>
      <sheetName val="\MANTENIMIENTO RUTA 1001_MARZO "/>
      <sheetName val="\D\MANTENIMIENTO RUTA 1001_MARZ"/>
      <sheetName val="\G\D\MANTENIMIENTO RUTA 1001_MA"/>
      <sheetName val="BALANCE- RECURSOS"/>
      <sheetName val="[A MInformes M]__cceficiente__3"/>
      <sheetName val="[A MInformes M]__cceficiente__5"/>
      <sheetName val="[A MInformes M]__cceficiente__4"/>
      <sheetName val="[A MInformes M]__cceficiente__6"/>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27"/>
  <sheetViews>
    <sheetView showGridLines="0" tabSelected="1" view="pageBreakPreview" zoomScale="70" zoomScaleNormal="100" zoomScaleSheetLayoutView="70" zoomScalePageLayoutView="55" workbookViewId="0">
      <selection activeCell="G8" sqref="G8:G9"/>
    </sheetView>
  </sheetViews>
  <sheetFormatPr baseColWidth="10" defaultColWidth="11.44140625" defaultRowHeight="13.8"/>
  <cols>
    <col min="1" max="2" width="3.44140625" style="230" customWidth="1"/>
    <col min="3" max="3" width="10.44140625" style="284" customWidth="1"/>
    <col min="4" max="4" width="15.44140625" style="230" customWidth="1"/>
    <col min="5" max="5" width="16.109375" style="284" customWidth="1"/>
    <col min="6" max="6" width="17.44140625" style="230" customWidth="1"/>
    <col min="7" max="7" width="73.44140625" style="230" customWidth="1"/>
    <col min="8" max="8" width="8.5546875" style="230" customWidth="1"/>
    <col min="9" max="9" width="18.5546875" style="479" customWidth="1"/>
    <col min="10" max="10" width="23.5546875" style="230" customWidth="1"/>
    <col min="11" max="11" width="30" style="498" customWidth="1"/>
    <col min="12" max="12" width="3.44140625" style="230" customWidth="1"/>
    <col min="13" max="13" width="2.5546875" style="230" customWidth="1"/>
    <col min="14" max="14" width="19.109375" style="230" customWidth="1"/>
    <col min="15" max="16384" width="11.44140625" style="230"/>
  </cols>
  <sheetData>
    <row r="1" spans="1:13" ht="24" customHeight="1">
      <c r="A1" s="227"/>
      <c r="B1" s="228"/>
      <c r="C1" s="499" t="s">
        <v>0</v>
      </c>
      <c r="D1" s="500"/>
      <c r="E1" s="500"/>
      <c r="F1" s="501"/>
      <c r="G1" s="285"/>
      <c r="H1" s="285"/>
      <c r="I1" s="468"/>
      <c r="J1" s="285"/>
      <c r="K1" s="480"/>
      <c r="L1" s="229"/>
      <c r="M1" s="227"/>
    </row>
    <row r="2" spans="1:13" ht="15.75" customHeight="1">
      <c r="A2" s="227"/>
      <c r="B2" s="228"/>
      <c r="C2" s="502" t="s">
        <v>1</v>
      </c>
      <c r="D2" s="503"/>
      <c r="E2" s="504"/>
      <c r="F2" s="508"/>
      <c r="G2" s="505"/>
      <c r="H2" s="505"/>
      <c r="I2" s="506"/>
      <c r="J2" s="505"/>
      <c r="K2" s="507"/>
      <c r="L2" s="229"/>
      <c r="M2" s="227"/>
    </row>
    <row r="3" spans="1:13" ht="15.75" customHeight="1" thickBot="1">
      <c r="A3" s="227"/>
      <c r="B3" s="228"/>
      <c r="C3" s="509"/>
      <c r="D3" s="510"/>
      <c r="E3" s="511"/>
      <c r="F3" s="512"/>
      <c r="G3" s="505"/>
      <c r="H3" s="505"/>
      <c r="I3" s="506"/>
      <c r="J3" s="505"/>
      <c r="K3" s="507"/>
      <c r="L3" s="229"/>
      <c r="M3" s="227"/>
    </row>
    <row r="4" spans="1:13" s="234" customFormat="1" ht="16.2">
      <c r="A4" s="231"/>
      <c r="B4" s="232"/>
      <c r="C4" s="516" t="s">
        <v>2</v>
      </c>
      <c r="D4" s="517"/>
      <c r="E4" s="517"/>
      <c r="F4" s="517"/>
      <c r="G4" s="517"/>
      <c r="H4" s="517"/>
      <c r="I4" s="517"/>
      <c r="J4" s="517"/>
      <c r="K4" s="518"/>
      <c r="L4" s="233"/>
      <c r="M4" s="231"/>
    </row>
    <row r="5" spans="1:13" ht="43.5" customHeight="1" thickBot="1">
      <c r="A5" s="227"/>
      <c r="B5" s="235"/>
      <c r="C5" s="519"/>
      <c r="D5" s="520"/>
      <c r="E5" s="520"/>
      <c r="F5" s="520"/>
      <c r="G5" s="520"/>
      <c r="H5" s="520"/>
      <c r="I5" s="520"/>
      <c r="J5" s="520"/>
      <c r="K5" s="521"/>
      <c r="L5" s="229"/>
      <c r="M5" s="227"/>
    </row>
    <row r="6" spans="1:13" ht="42.75" customHeight="1">
      <c r="A6" s="227"/>
      <c r="B6" s="235"/>
      <c r="C6" s="513" t="s">
        <v>3</v>
      </c>
      <c r="D6" s="514"/>
      <c r="E6" s="514"/>
      <c r="F6" s="514"/>
      <c r="G6" s="514"/>
      <c r="H6" s="514"/>
      <c r="I6" s="514"/>
      <c r="J6" s="514"/>
      <c r="K6" s="515"/>
      <c r="L6" s="229"/>
      <c r="M6" s="227"/>
    </row>
    <row r="7" spans="1:13" ht="30" customHeight="1" thickBot="1">
      <c r="A7" s="227"/>
      <c r="B7" s="228"/>
      <c r="C7" s="307"/>
      <c r="D7" s="308"/>
      <c r="E7" s="308"/>
      <c r="F7" s="308"/>
      <c r="G7" s="308"/>
      <c r="H7" s="308"/>
      <c r="I7" s="308"/>
      <c r="J7" s="308"/>
      <c r="K7" s="309"/>
      <c r="L7" s="229"/>
      <c r="M7" s="227"/>
    </row>
    <row r="8" spans="1:13" ht="30" customHeight="1">
      <c r="A8" s="227"/>
      <c r="B8" s="228"/>
      <c r="C8" s="318" t="s">
        <v>4</v>
      </c>
      <c r="D8" s="316" t="s">
        <v>5</v>
      </c>
      <c r="E8" s="320" t="s">
        <v>6</v>
      </c>
      <c r="F8" s="320"/>
      <c r="G8" s="318" t="s">
        <v>7</v>
      </c>
      <c r="H8" s="316" t="s">
        <v>8</v>
      </c>
      <c r="I8" s="469" t="s">
        <v>9</v>
      </c>
      <c r="J8" s="316" t="s">
        <v>10</v>
      </c>
      <c r="K8" s="481" t="s">
        <v>11</v>
      </c>
      <c r="L8" s="229"/>
      <c r="M8" s="227"/>
    </row>
    <row r="9" spans="1:13" ht="30" customHeight="1" thickBot="1">
      <c r="A9" s="227"/>
      <c r="B9" s="228"/>
      <c r="C9" s="319"/>
      <c r="D9" s="317"/>
      <c r="E9" s="236" t="s">
        <v>12</v>
      </c>
      <c r="F9" s="236" t="s">
        <v>13</v>
      </c>
      <c r="G9" s="319"/>
      <c r="H9" s="317"/>
      <c r="I9" s="470"/>
      <c r="J9" s="317"/>
      <c r="K9" s="482"/>
      <c r="L9" s="229"/>
      <c r="M9" s="227"/>
    </row>
    <row r="10" spans="1:13" ht="30" customHeight="1" thickBot="1">
      <c r="A10" s="227"/>
      <c r="B10" s="228"/>
      <c r="C10" s="286">
        <v>1</v>
      </c>
      <c r="D10" s="237"/>
      <c r="E10" s="237"/>
      <c r="F10" s="237"/>
      <c r="G10" s="237" t="s">
        <v>380</v>
      </c>
      <c r="H10" s="237"/>
      <c r="I10" s="471"/>
      <c r="J10" s="237"/>
      <c r="K10" s="483"/>
      <c r="L10" s="229"/>
      <c r="M10" s="227"/>
    </row>
    <row r="11" spans="1:13" ht="16.2">
      <c r="A11" s="227"/>
      <c r="B11" s="228"/>
      <c r="C11" s="238">
        <v>1.01</v>
      </c>
      <c r="D11" s="239"/>
      <c r="E11" s="239"/>
      <c r="F11" s="239"/>
      <c r="G11" s="240" t="s">
        <v>381</v>
      </c>
      <c r="H11" s="239" t="s">
        <v>98</v>
      </c>
      <c r="I11" s="472">
        <v>2728.38</v>
      </c>
      <c r="J11" s="241">
        <v>6229</v>
      </c>
      <c r="K11" s="484">
        <f>ROUND(I11*J11,0)</f>
        <v>16995079</v>
      </c>
      <c r="L11" s="229"/>
      <c r="M11" s="227"/>
    </row>
    <row r="12" spans="1:13" ht="16.2">
      <c r="A12" s="227"/>
      <c r="B12" s="228"/>
      <c r="C12" s="238">
        <v>1.02</v>
      </c>
      <c r="D12" s="239"/>
      <c r="E12" s="239"/>
      <c r="F12" s="239"/>
      <c r="G12" s="240" t="s">
        <v>382</v>
      </c>
      <c r="H12" s="239" t="s">
        <v>99</v>
      </c>
      <c r="I12" s="472">
        <v>432.57000000000005</v>
      </c>
      <c r="J12" s="241">
        <v>26118</v>
      </c>
      <c r="K12" s="484">
        <f t="shared" ref="K12:K16" si="0">ROUND(I12*J12,0)</f>
        <v>11297863</v>
      </c>
      <c r="L12" s="229"/>
      <c r="M12" s="227"/>
    </row>
    <row r="13" spans="1:13" ht="16.2">
      <c r="A13" s="227"/>
      <c r="B13" s="228"/>
      <c r="C13" s="238">
        <v>1.03</v>
      </c>
      <c r="D13" s="239"/>
      <c r="E13" s="239"/>
      <c r="F13" s="239"/>
      <c r="G13" s="240" t="s">
        <v>383</v>
      </c>
      <c r="H13" s="239" t="s">
        <v>100</v>
      </c>
      <c r="I13" s="472">
        <v>1746.29</v>
      </c>
      <c r="J13" s="241">
        <v>103478</v>
      </c>
      <c r="K13" s="484">
        <f t="shared" si="0"/>
        <v>180702597</v>
      </c>
      <c r="L13" s="229"/>
      <c r="M13" s="227"/>
    </row>
    <row r="14" spans="1:13" ht="16.2">
      <c r="A14" s="227"/>
      <c r="B14" s="228"/>
      <c r="C14" s="238">
        <v>1.04</v>
      </c>
      <c r="D14" s="239"/>
      <c r="E14" s="239"/>
      <c r="F14" s="239"/>
      <c r="G14" s="240" t="s">
        <v>384</v>
      </c>
      <c r="H14" s="239" t="s">
        <v>100</v>
      </c>
      <c r="I14" s="472">
        <v>3546.72</v>
      </c>
      <c r="J14" s="241">
        <v>206828</v>
      </c>
      <c r="K14" s="484">
        <f t="shared" si="0"/>
        <v>733561004</v>
      </c>
      <c r="L14" s="229"/>
      <c r="M14" s="227"/>
    </row>
    <row r="15" spans="1:13" ht="16.2">
      <c r="A15" s="227"/>
      <c r="B15" s="228"/>
      <c r="C15" s="238">
        <v>1.05</v>
      </c>
      <c r="D15" s="239"/>
      <c r="E15" s="239"/>
      <c r="F15" s="239"/>
      <c r="G15" s="240" t="s">
        <v>385</v>
      </c>
      <c r="H15" s="239" t="s">
        <v>100</v>
      </c>
      <c r="I15" s="472">
        <v>10011.91</v>
      </c>
      <c r="J15" s="241">
        <v>16967</v>
      </c>
      <c r="K15" s="484">
        <f t="shared" si="0"/>
        <v>169872077</v>
      </c>
      <c r="L15" s="229"/>
      <c r="M15" s="227"/>
    </row>
    <row r="16" spans="1:13" ht="27.6">
      <c r="A16" s="227"/>
      <c r="B16" s="228"/>
      <c r="C16" s="238">
        <v>1.06</v>
      </c>
      <c r="D16" s="239"/>
      <c r="E16" s="239"/>
      <c r="F16" s="239"/>
      <c r="G16" s="240" t="s">
        <v>386</v>
      </c>
      <c r="H16" s="239" t="s">
        <v>100</v>
      </c>
      <c r="I16" s="472">
        <v>13015.48</v>
      </c>
      <c r="J16" s="241">
        <v>29009</v>
      </c>
      <c r="K16" s="484">
        <f t="shared" si="0"/>
        <v>377566059</v>
      </c>
      <c r="L16" s="229"/>
      <c r="M16" s="227"/>
    </row>
    <row r="17" spans="1:14" ht="16.8" thickBot="1">
      <c r="A17" s="227"/>
      <c r="B17" s="228"/>
      <c r="C17" s="287" t="s">
        <v>14</v>
      </c>
      <c r="D17" s="242"/>
      <c r="E17" s="242"/>
      <c r="F17" s="242"/>
      <c r="G17" s="243" t="s">
        <v>176</v>
      </c>
      <c r="H17" s="242"/>
      <c r="I17" s="472"/>
      <c r="J17" s="244"/>
      <c r="K17" s="485">
        <f>SUM(K11:K16)</f>
        <v>1489994679</v>
      </c>
      <c r="L17" s="229"/>
      <c r="M17" s="227"/>
    </row>
    <row r="18" spans="1:14" ht="16.8" thickBot="1">
      <c r="A18" s="227"/>
      <c r="B18" s="228"/>
      <c r="C18" s="286">
        <v>2</v>
      </c>
      <c r="D18" s="237"/>
      <c r="E18" s="237"/>
      <c r="F18" s="237"/>
      <c r="G18" s="237" t="s">
        <v>387</v>
      </c>
      <c r="H18" s="237"/>
      <c r="I18" s="471"/>
      <c r="J18" s="237"/>
      <c r="K18" s="486"/>
      <c r="L18" s="229"/>
      <c r="M18" s="227"/>
    </row>
    <row r="19" spans="1:14" ht="16.2">
      <c r="A19" s="227"/>
      <c r="B19" s="228"/>
      <c r="C19" s="238">
        <v>2.0099999999999998</v>
      </c>
      <c r="D19" s="239"/>
      <c r="E19" s="239"/>
      <c r="F19" s="239"/>
      <c r="G19" s="240" t="s">
        <v>388</v>
      </c>
      <c r="H19" s="239" t="s">
        <v>98</v>
      </c>
      <c r="I19" s="472">
        <v>2728.38</v>
      </c>
      <c r="J19" s="241">
        <v>5875</v>
      </c>
      <c r="K19" s="484">
        <f t="shared" ref="K19:K27" si="1">ROUND(I19*J19,0)</f>
        <v>16029233</v>
      </c>
      <c r="L19" s="229"/>
      <c r="M19" s="227"/>
    </row>
    <row r="20" spans="1:14" ht="16.2">
      <c r="A20" s="227"/>
      <c r="B20" s="228"/>
      <c r="C20" s="238">
        <v>2.02</v>
      </c>
      <c r="D20" s="239"/>
      <c r="E20" s="239"/>
      <c r="F20" s="239"/>
      <c r="G20" s="240" t="s">
        <v>389</v>
      </c>
      <c r="H20" s="239" t="s">
        <v>100</v>
      </c>
      <c r="I20" s="472">
        <v>1548.4299999999998</v>
      </c>
      <c r="J20" s="241">
        <v>77486</v>
      </c>
      <c r="K20" s="484">
        <f t="shared" si="1"/>
        <v>119981647</v>
      </c>
      <c r="L20" s="229"/>
      <c r="M20" s="227"/>
    </row>
    <row r="21" spans="1:14" ht="27.6">
      <c r="A21" s="227"/>
      <c r="B21" s="228"/>
      <c r="C21" s="238">
        <v>2.0299999999999998</v>
      </c>
      <c r="D21" s="239"/>
      <c r="E21" s="239"/>
      <c r="F21" s="239"/>
      <c r="G21" s="240" t="s">
        <v>390</v>
      </c>
      <c r="H21" s="239" t="s">
        <v>100</v>
      </c>
      <c r="I21" s="472">
        <v>748.73</v>
      </c>
      <c r="J21" s="241">
        <v>146093</v>
      </c>
      <c r="K21" s="484">
        <f t="shared" si="1"/>
        <v>109384212</v>
      </c>
      <c r="L21" s="229"/>
      <c r="M21" s="227"/>
    </row>
    <row r="22" spans="1:14" ht="16.2">
      <c r="A22" s="227"/>
      <c r="B22" s="228"/>
      <c r="C22" s="238">
        <v>2.04</v>
      </c>
      <c r="D22" s="239"/>
      <c r="E22" s="239"/>
      <c r="F22" s="239"/>
      <c r="G22" s="240" t="s">
        <v>391</v>
      </c>
      <c r="H22" s="239" t="s">
        <v>98</v>
      </c>
      <c r="I22" s="472">
        <v>604.30999999999995</v>
      </c>
      <c r="J22" s="241">
        <v>44338</v>
      </c>
      <c r="K22" s="484">
        <f t="shared" si="1"/>
        <v>26793897</v>
      </c>
      <c r="L22" s="229"/>
      <c r="M22" s="227"/>
    </row>
    <row r="23" spans="1:14" ht="16.2">
      <c r="A23" s="227"/>
      <c r="B23" s="228"/>
      <c r="C23" s="238">
        <v>2.0499999999999998</v>
      </c>
      <c r="D23" s="239"/>
      <c r="E23" s="239"/>
      <c r="F23" s="239"/>
      <c r="G23" s="240" t="s">
        <v>392</v>
      </c>
      <c r="H23" s="239" t="s">
        <v>100</v>
      </c>
      <c r="I23" s="472">
        <v>287.56</v>
      </c>
      <c r="J23" s="241">
        <v>1087110</v>
      </c>
      <c r="K23" s="484">
        <f t="shared" si="1"/>
        <v>312609352</v>
      </c>
      <c r="L23" s="229"/>
      <c r="M23" s="227"/>
    </row>
    <row r="24" spans="1:14" ht="16.2">
      <c r="A24" s="227"/>
      <c r="B24" s="228"/>
      <c r="C24" s="238">
        <v>2.06</v>
      </c>
      <c r="D24" s="239"/>
      <c r="E24" s="239"/>
      <c r="F24" s="239"/>
      <c r="G24" s="240" t="s">
        <v>393</v>
      </c>
      <c r="H24" s="239" t="s">
        <v>100</v>
      </c>
      <c r="I24" s="472">
        <v>122.63999999999999</v>
      </c>
      <c r="J24" s="241">
        <v>1414122</v>
      </c>
      <c r="K24" s="484">
        <f t="shared" si="1"/>
        <v>173427922</v>
      </c>
      <c r="L24" s="229"/>
      <c r="M24" s="227"/>
    </row>
    <row r="25" spans="1:14" ht="27.6">
      <c r="A25" s="227"/>
      <c r="B25" s="228"/>
      <c r="C25" s="238">
        <v>2.0699999999999998</v>
      </c>
      <c r="D25" s="239"/>
      <c r="E25" s="239"/>
      <c r="F25" s="239"/>
      <c r="G25" s="240" t="s">
        <v>394</v>
      </c>
      <c r="H25" s="239" t="s">
        <v>101</v>
      </c>
      <c r="I25" s="472">
        <v>30597.300000000003</v>
      </c>
      <c r="J25" s="241">
        <v>12975</v>
      </c>
      <c r="K25" s="484">
        <f t="shared" si="1"/>
        <v>396999968</v>
      </c>
      <c r="L25" s="229"/>
      <c r="M25" s="227"/>
    </row>
    <row r="26" spans="1:14" ht="27.6">
      <c r="A26" s="227"/>
      <c r="B26" s="228"/>
      <c r="C26" s="238">
        <v>2.08</v>
      </c>
      <c r="D26" s="239"/>
      <c r="E26" s="239"/>
      <c r="F26" s="239"/>
      <c r="G26" s="240" t="s">
        <v>395</v>
      </c>
      <c r="H26" s="239" t="s">
        <v>99</v>
      </c>
      <c r="I26" s="472">
        <v>2560</v>
      </c>
      <c r="J26" s="241">
        <v>649838</v>
      </c>
      <c r="K26" s="484">
        <f t="shared" si="1"/>
        <v>1663585280</v>
      </c>
      <c r="L26" s="229"/>
      <c r="M26" s="227"/>
    </row>
    <row r="27" spans="1:14" ht="27.6">
      <c r="A27" s="227"/>
      <c r="B27" s="228"/>
      <c r="C27" s="238">
        <v>2.09</v>
      </c>
      <c r="D27" s="239"/>
      <c r="E27" s="239"/>
      <c r="F27" s="239"/>
      <c r="G27" s="240" t="s">
        <v>386</v>
      </c>
      <c r="H27" s="239" t="s">
        <v>100</v>
      </c>
      <c r="I27" s="472">
        <v>2012.96</v>
      </c>
      <c r="J27" s="241">
        <v>23704</v>
      </c>
      <c r="K27" s="484">
        <f t="shared" si="1"/>
        <v>47715204</v>
      </c>
      <c r="L27" s="229"/>
      <c r="M27" s="227"/>
    </row>
    <row r="28" spans="1:14" s="227" customFormat="1" ht="16.2">
      <c r="B28" s="228"/>
      <c r="C28" s="238">
        <v>2.1</v>
      </c>
      <c r="D28" s="245"/>
      <c r="E28" s="245"/>
      <c r="F28" s="245"/>
      <c r="G28" s="251" t="s">
        <v>396</v>
      </c>
      <c r="H28" s="245" t="s">
        <v>100</v>
      </c>
      <c r="I28" s="472">
        <v>341.51</v>
      </c>
      <c r="J28" s="241">
        <v>1073077</v>
      </c>
      <c r="K28" s="484">
        <f t="shared" ref="K28" si="2">ROUND(I28*J28,0)</f>
        <v>366466526</v>
      </c>
      <c r="L28" s="229"/>
      <c r="N28" s="230"/>
    </row>
    <row r="29" spans="1:14" ht="16.8" thickBot="1">
      <c r="A29" s="227"/>
      <c r="B29" s="228"/>
      <c r="C29" s="287" t="s">
        <v>14</v>
      </c>
      <c r="D29" s="246"/>
      <c r="E29" s="247"/>
      <c r="F29" s="246"/>
      <c r="G29" s="294" t="s">
        <v>176</v>
      </c>
      <c r="H29" s="246"/>
      <c r="I29" s="472"/>
      <c r="J29" s="246"/>
      <c r="K29" s="485">
        <f>SUM(K19:K28)</f>
        <v>3232993241</v>
      </c>
      <c r="L29" s="229"/>
      <c r="M29" s="227"/>
    </row>
    <row r="30" spans="1:14" ht="16.8" thickBot="1">
      <c r="A30" s="227"/>
      <c r="B30" s="228"/>
      <c r="C30" s="286">
        <v>3</v>
      </c>
      <c r="D30" s="237"/>
      <c r="E30" s="237"/>
      <c r="F30" s="237"/>
      <c r="G30" s="237" t="s">
        <v>397</v>
      </c>
      <c r="H30" s="237"/>
      <c r="I30" s="471"/>
      <c r="J30" s="237"/>
      <c r="K30" s="486"/>
      <c r="L30" s="229"/>
      <c r="M30" s="227"/>
    </row>
    <row r="31" spans="1:14" ht="16.2">
      <c r="A31" s="227"/>
      <c r="B31" s="228"/>
      <c r="C31" s="238">
        <v>3.01</v>
      </c>
      <c r="D31" s="248"/>
      <c r="E31" s="248"/>
      <c r="F31" s="248"/>
      <c r="G31" s="249" t="s">
        <v>398</v>
      </c>
      <c r="H31" s="248" t="s">
        <v>100</v>
      </c>
      <c r="I31" s="472">
        <v>241.2</v>
      </c>
      <c r="J31" s="241">
        <v>1585712</v>
      </c>
      <c r="K31" s="484">
        <f t="shared" ref="K31:K43" si="3">ROUND(I31*J31,0)</f>
        <v>382473734</v>
      </c>
      <c r="L31" s="229"/>
      <c r="M31" s="227"/>
    </row>
    <row r="32" spans="1:14" ht="27.6">
      <c r="A32" s="227"/>
      <c r="B32" s="228"/>
      <c r="C32" s="238">
        <v>3.02</v>
      </c>
      <c r="D32" s="248"/>
      <c r="E32" s="248"/>
      <c r="F32" s="248"/>
      <c r="G32" s="249" t="s">
        <v>399</v>
      </c>
      <c r="H32" s="248" t="s">
        <v>100</v>
      </c>
      <c r="I32" s="472">
        <v>250.85</v>
      </c>
      <c r="J32" s="241">
        <v>1900640</v>
      </c>
      <c r="K32" s="484">
        <f t="shared" si="3"/>
        <v>476775544</v>
      </c>
      <c r="L32" s="229"/>
      <c r="M32" s="227"/>
    </row>
    <row r="33" spans="1:14" ht="41.4">
      <c r="A33" s="227"/>
      <c r="B33" s="228"/>
      <c r="C33" s="238">
        <v>3.03</v>
      </c>
      <c r="D33" s="248"/>
      <c r="E33" s="248"/>
      <c r="F33" s="248"/>
      <c r="G33" s="249" t="s">
        <v>400</v>
      </c>
      <c r="H33" s="248" t="s">
        <v>98</v>
      </c>
      <c r="I33" s="472">
        <v>777.9</v>
      </c>
      <c r="J33" s="241">
        <v>718999</v>
      </c>
      <c r="K33" s="484">
        <f t="shared" si="3"/>
        <v>559309322</v>
      </c>
      <c r="L33" s="229"/>
      <c r="M33" s="227"/>
    </row>
    <row r="34" spans="1:14" ht="16.2">
      <c r="A34" s="227"/>
      <c r="B34" s="228"/>
      <c r="C34" s="238">
        <v>3.04</v>
      </c>
      <c r="D34" s="248"/>
      <c r="E34" s="248"/>
      <c r="F34" s="248"/>
      <c r="G34" s="249" t="s">
        <v>401</v>
      </c>
      <c r="H34" s="248" t="s">
        <v>100</v>
      </c>
      <c r="I34" s="472">
        <v>10</v>
      </c>
      <c r="J34" s="241">
        <v>1810019</v>
      </c>
      <c r="K34" s="484">
        <f t="shared" si="3"/>
        <v>18100190</v>
      </c>
      <c r="L34" s="229"/>
      <c r="M34" s="227"/>
    </row>
    <row r="35" spans="1:14" ht="27.6">
      <c r="A35" s="227"/>
      <c r="B35" s="228"/>
      <c r="C35" s="238">
        <v>3.05</v>
      </c>
      <c r="D35" s="248"/>
      <c r="E35" s="248"/>
      <c r="F35" s="248"/>
      <c r="G35" s="249" t="s">
        <v>402</v>
      </c>
      <c r="H35" s="248" t="s">
        <v>100</v>
      </c>
      <c r="I35" s="472">
        <v>7.77</v>
      </c>
      <c r="J35" s="241">
        <v>1907089</v>
      </c>
      <c r="K35" s="484">
        <f t="shared" si="3"/>
        <v>14818082</v>
      </c>
      <c r="L35" s="229"/>
      <c r="M35" s="227"/>
    </row>
    <row r="36" spans="1:14" ht="41.4">
      <c r="A36" s="227"/>
      <c r="B36" s="228"/>
      <c r="C36" s="238">
        <v>3.06</v>
      </c>
      <c r="D36" s="248"/>
      <c r="E36" s="248"/>
      <c r="F36" s="248"/>
      <c r="G36" s="249" t="s">
        <v>403</v>
      </c>
      <c r="H36" s="248" t="s">
        <v>101</v>
      </c>
      <c r="I36" s="472">
        <v>89659.12</v>
      </c>
      <c r="J36" s="241">
        <v>12975</v>
      </c>
      <c r="K36" s="484">
        <f t="shared" si="3"/>
        <v>1163327082</v>
      </c>
      <c r="L36" s="229"/>
      <c r="M36" s="227"/>
    </row>
    <row r="37" spans="1:14" ht="27.6">
      <c r="A37" s="227"/>
      <c r="B37" s="228"/>
      <c r="C37" s="238">
        <v>3.07</v>
      </c>
      <c r="D37" s="248"/>
      <c r="E37" s="248"/>
      <c r="F37" s="248"/>
      <c r="G37" s="249" t="s">
        <v>404</v>
      </c>
      <c r="H37" s="248" t="s">
        <v>100</v>
      </c>
      <c r="I37" s="472">
        <v>91.17</v>
      </c>
      <c r="J37" s="241">
        <v>1907089</v>
      </c>
      <c r="K37" s="484">
        <f t="shared" si="3"/>
        <v>173869304</v>
      </c>
      <c r="L37" s="229"/>
      <c r="M37" s="227"/>
    </row>
    <row r="38" spans="1:14" ht="41.4">
      <c r="A38" s="227"/>
      <c r="B38" s="228"/>
      <c r="C38" s="238">
        <v>3.08</v>
      </c>
      <c r="D38" s="250"/>
      <c r="E38" s="250"/>
      <c r="F38" s="250"/>
      <c r="G38" s="249" t="s">
        <v>405</v>
      </c>
      <c r="H38" s="248" t="s">
        <v>98</v>
      </c>
      <c r="I38" s="472">
        <v>761.6</v>
      </c>
      <c r="J38" s="241">
        <v>664064</v>
      </c>
      <c r="K38" s="484">
        <f t="shared" si="3"/>
        <v>505751142</v>
      </c>
      <c r="L38" s="229"/>
      <c r="M38" s="227"/>
    </row>
    <row r="39" spans="1:14" ht="27.6">
      <c r="A39" s="227"/>
      <c r="B39" s="228"/>
      <c r="C39" s="238">
        <v>3.09</v>
      </c>
      <c r="D39" s="248"/>
      <c r="E39" s="248"/>
      <c r="F39" s="248"/>
      <c r="G39" s="249" t="s">
        <v>406</v>
      </c>
      <c r="H39" s="248" t="s">
        <v>100</v>
      </c>
      <c r="I39" s="472">
        <v>7.85</v>
      </c>
      <c r="J39" s="241">
        <v>2045426</v>
      </c>
      <c r="K39" s="484">
        <f t="shared" si="3"/>
        <v>16056594</v>
      </c>
      <c r="L39" s="229"/>
      <c r="M39" s="227"/>
    </row>
    <row r="40" spans="1:14" s="227" customFormat="1" ht="27.6">
      <c r="B40" s="228"/>
      <c r="C40" s="238">
        <v>3.1</v>
      </c>
      <c r="D40" s="245"/>
      <c r="E40" s="245"/>
      <c r="F40" s="245"/>
      <c r="G40" s="251" t="s">
        <v>407</v>
      </c>
      <c r="H40" s="245" t="s">
        <v>101</v>
      </c>
      <c r="I40" s="472">
        <v>21435.19</v>
      </c>
      <c r="J40" s="241">
        <v>12975</v>
      </c>
      <c r="K40" s="484">
        <f t="shared" si="3"/>
        <v>278121590</v>
      </c>
      <c r="L40" s="229"/>
      <c r="N40" s="230"/>
    </row>
    <row r="41" spans="1:14" ht="27.6">
      <c r="A41" s="227"/>
      <c r="B41" s="228"/>
      <c r="C41" s="238">
        <v>3.11</v>
      </c>
      <c r="D41" s="248"/>
      <c r="E41" s="248"/>
      <c r="F41" s="248"/>
      <c r="G41" s="249" t="s">
        <v>408</v>
      </c>
      <c r="H41" s="248" t="s">
        <v>100</v>
      </c>
      <c r="I41" s="472">
        <v>8.93</v>
      </c>
      <c r="J41" s="252">
        <v>1906471</v>
      </c>
      <c r="K41" s="484">
        <f t="shared" si="3"/>
        <v>17024786</v>
      </c>
      <c r="L41" s="229"/>
      <c r="M41" s="227"/>
    </row>
    <row r="42" spans="1:14" s="227" customFormat="1" ht="41.4">
      <c r="B42" s="228"/>
      <c r="C42" s="238">
        <v>3.12</v>
      </c>
      <c r="D42" s="245"/>
      <c r="E42" s="245"/>
      <c r="F42" s="245"/>
      <c r="G42" s="251" t="s">
        <v>409</v>
      </c>
      <c r="H42" s="245" t="s">
        <v>98</v>
      </c>
      <c r="I42" s="472">
        <v>87.81</v>
      </c>
      <c r="J42" s="252">
        <v>664064</v>
      </c>
      <c r="K42" s="484">
        <f t="shared" si="3"/>
        <v>58311460</v>
      </c>
      <c r="L42" s="229"/>
      <c r="N42" s="230"/>
    </row>
    <row r="43" spans="1:14" ht="27.6">
      <c r="A43" s="227"/>
      <c r="B43" s="228"/>
      <c r="C43" s="238">
        <v>3.13</v>
      </c>
      <c r="D43" s="248"/>
      <c r="E43" s="239"/>
      <c r="F43" s="248"/>
      <c r="G43" s="249" t="s">
        <v>410</v>
      </c>
      <c r="H43" s="248" t="s">
        <v>100</v>
      </c>
      <c r="I43" s="472">
        <v>4</v>
      </c>
      <c r="J43" s="241">
        <v>2073832</v>
      </c>
      <c r="K43" s="484">
        <f t="shared" si="3"/>
        <v>8295328</v>
      </c>
      <c r="L43" s="229"/>
      <c r="M43" s="227"/>
    </row>
    <row r="44" spans="1:14" ht="27.6">
      <c r="A44" s="227"/>
      <c r="B44" s="228"/>
      <c r="C44" s="238">
        <v>3.14</v>
      </c>
      <c r="D44" s="248"/>
      <c r="E44" s="248"/>
      <c r="F44" s="248"/>
      <c r="G44" s="249" t="s">
        <v>411</v>
      </c>
      <c r="H44" s="253" t="s">
        <v>101</v>
      </c>
      <c r="I44" s="472">
        <v>2331.4499999999998</v>
      </c>
      <c r="J44" s="241">
        <v>12975</v>
      </c>
      <c r="K44" s="484">
        <f t="shared" ref="K44:K45" si="4">ROUND(I44*J44,0)</f>
        <v>30250564</v>
      </c>
      <c r="L44" s="229"/>
      <c r="M44" s="227"/>
    </row>
    <row r="45" spans="1:14" ht="27.6">
      <c r="A45" s="227"/>
      <c r="B45" s="228"/>
      <c r="C45" s="238">
        <v>3.15</v>
      </c>
      <c r="D45" s="248"/>
      <c r="E45" s="248"/>
      <c r="F45" s="248"/>
      <c r="G45" s="249" t="s">
        <v>412</v>
      </c>
      <c r="H45" s="253" t="s">
        <v>100</v>
      </c>
      <c r="I45" s="472">
        <v>24.689999999999998</v>
      </c>
      <c r="J45" s="241">
        <v>1965913</v>
      </c>
      <c r="K45" s="484">
        <f t="shared" si="4"/>
        <v>48538392</v>
      </c>
      <c r="L45" s="229"/>
      <c r="M45" s="227"/>
    </row>
    <row r="46" spans="1:14" ht="16.8" thickBot="1">
      <c r="A46" s="227"/>
      <c r="B46" s="228"/>
      <c r="C46" s="288" t="s">
        <v>14</v>
      </c>
      <c r="D46" s="254"/>
      <c r="E46" s="254"/>
      <c r="F46" s="254"/>
      <c r="G46" s="255" t="s">
        <v>176</v>
      </c>
      <c r="H46" s="254"/>
      <c r="I46" s="473"/>
      <c r="J46" s="256"/>
      <c r="K46" s="485">
        <f>SUM(K31:K45)</f>
        <v>3751023114</v>
      </c>
      <c r="L46" s="229"/>
      <c r="M46" s="227"/>
    </row>
    <row r="47" spans="1:14" ht="16.8" thickBot="1">
      <c r="A47" s="227"/>
      <c r="B47" s="228"/>
      <c r="C47" s="286">
        <v>4</v>
      </c>
      <c r="D47" s="237"/>
      <c r="E47" s="237"/>
      <c r="F47" s="237"/>
      <c r="G47" s="237" t="s">
        <v>413</v>
      </c>
      <c r="H47" s="237"/>
      <c r="I47" s="471"/>
      <c r="J47" s="237"/>
      <c r="K47" s="486"/>
      <c r="L47" s="229"/>
      <c r="M47" s="227"/>
    </row>
    <row r="48" spans="1:14" ht="16.2">
      <c r="A48" s="227"/>
      <c r="B48" s="228"/>
      <c r="C48" s="238">
        <v>4.01</v>
      </c>
      <c r="D48" s="248"/>
      <c r="E48" s="248"/>
      <c r="F48" s="248"/>
      <c r="G48" s="249" t="s">
        <v>414</v>
      </c>
      <c r="H48" s="248" t="s">
        <v>98</v>
      </c>
      <c r="I48" s="472">
        <v>14206.92</v>
      </c>
      <c r="J48" s="241">
        <v>52427</v>
      </c>
      <c r="K48" s="484">
        <f t="shared" ref="K48:K54" si="5">ROUND(I48*J48,0)</f>
        <v>744826195</v>
      </c>
      <c r="L48" s="229"/>
      <c r="M48" s="227"/>
    </row>
    <row r="49" spans="1:13" ht="16.2">
      <c r="A49" s="227"/>
      <c r="B49" s="228"/>
      <c r="C49" s="238">
        <v>4.0199999999999996</v>
      </c>
      <c r="D49" s="248"/>
      <c r="E49" s="248"/>
      <c r="F49" s="248"/>
      <c r="G49" s="249" t="s">
        <v>415</v>
      </c>
      <c r="H49" s="248" t="s">
        <v>98</v>
      </c>
      <c r="I49" s="472">
        <v>14206.92</v>
      </c>
      <c r="J49" s="241">
        <v>89746</v>
      </c>
      <c r="K49" s="484">
        <f t="shared" si="5"/>
        <v>1275014242</v>
      </c>
      <c r="L49" s="229"/>
      <c r="M49" s="227"/>
    </row>
    <row r="50" spans="1:13" ht="16.2">
      <c r="A50" s="227"/>
      <c r="B50" s="228"/>
      <c r="C50" s="238">
        <v>4.03</v>
      </c>
      <c r="D50" s="248"/>
      <c r="E50" s="248"/>
      <c r="F50" s="248"/>
      <c r="G50" s="249" t="s">
        <v>416</v>
      </c>
      <c r="H50" s="248" t="s">
        <v>98</v>
      </c>
      <c r="I50" s="472">
        <v>1937</v>
      </c>
      <c r="J50" s="241">
        <v>56307</v>
      </c>
      <c r="K50" s="484">
        <f t="shared" si="5"/>
        <v>109066659</v>
      </c>
      <c r="L50" s="229"/>
      <c r="M50" s="227"/>
    </row>
    <row r="51" spans="1:13" ht="27.6">
      <c r="A51" s="227"/>
      <c r="B51" s="228"/>
      <c r="C51" s="238">
        <v>4.04</v>
      </c>
      <c r="D51" s="248"/>
      <c r="E51" s="248"/>
      <c r="F51" s="248"/>
      <c r="G51" s="249" t="s">
        <v>417</v>
      </c>
      <c r="H51" s="248" t="s">
        <v>98</v>
      </c>
      <c r="I51" s="472">
        <v>7103.46</v>
      </c>
      <c r="J51" s="241">
        <v>180399</v>
      </c>
      <c r="K51" s="484">
        <f t="shared" si="5"/>
        <v>1281457081</v>
      </c>
      <c r="L51" s="229"/>
      <c r="M51" s="227"/>
    </row>
    <row r="52" spans="1:13" ht="16.2">
      <c r="A52" s="227"/>
      <c r="B52" s="228"/>
      <c r="C52" s="238">
        <v>4.05</v>
      </c>
      <c r="D52" s="248"/>
      <c r="E52" s="248"/>
      <c r="F52" s="248"/>
      <c r="G52" s="249" t="s">
        <v>418</v>
      </c>
      <c r="H52" s="248" t="s">
        <v>99</v>
      </c>
      <c r="I52" s="472">
        <v>28.55</v>
      </c>
      <c r="J52" s="241">
        <v>122968</v>
      </c>
      <c r="K52" s="484">
        <f t="shared" si="5"/>
        <v>3510736</v>
      </c>
      <c r="L52" s="229"/>
      <c r="M52" s="227"/>
    </row>
    <row r="53" spans="1:13" ht="27.6">
      <c r="A53" s="227"/>
      <c r="B53" s="228"/>
      <c r="C53" s="238">
        <v>4.0599999999999996</v>
      </c>
      <c r="D53" s="248"/>
      <c r="E53" s="248"/>
      <c r="F53" s="248"/>
      <c r="G53" s="249" t="s">
        <v>419</v>
      </c>
      <c r="H53" s="248" t="s">
        <v>98</v>
      </c>
      <c r="I53" s="472">
        <v>2346.6000000000004</v>
      </c>
      <c r="J53" s="241">
        <v>117879</v>
      </c>
      <c r="K53" s="484">
        <f t="shared" si="5"/>
        <v>276614861</v>
      </c>
      <c r="L53" s="229"/>
      <c r="M53" s="227"/>
    </row>
    <row r="54" spans="1:13" ht="27.6">
      <c r="A54" s="227"/>
      <c r="B54" s="228"/>
      <c r="C54" s="238">
        <v>4.07</v>
      </c>
      <c r="D54" s="248"/>
      <c r="E54" s="248"/>
      <c r="F54" s="248"/>
      <c r="G54" s="249" t="s">
        <v>420</v>
      </c>
      <c r="H54" s="248" t="s">
        <v>99</v>
      </c>
      <c r="I54" s="472">
        <v>2452.56</v>
      </c>
      <c r="J54" s="241">
        <v>122968</v>
      </c>
      <c r="K54" s="484">
        <f t="shared" si="5"/>
        <v>301586398</v>
      </c>
      <c r="L54" s="229"/>
      <c r="M54" s="227"/>
    </row>
    <row r="55" spans="1:13" ht="16.8" thickBot="1">
      <c r="A55" s="227"/>
      <c r="B55" s="228"/>
      <c r="C55" s="287" t="s">
        <v>14</v>
      </c>
      <c r="D55" s="257"/>
      <c r="E55" s="257"/>
      <c r="F55" s="257"/>
      <c r="G55" s="258" t="s">
        <v>176</v>
      </c>
      <c r="H55" s="257"/>
      <c r="I55" s="473"/>
      <c r="J55" s="244"/>
      <c r="K55" s="485">
        <f>SUM(K48:K54)</f>
        <v>3992076172</v>
      </c>
      <c r="L55" s="229"/>
      <c r="M55" s="227"/>
    </row>
    <row r="56" spans="1:13" ht="16.8" thickBot="1">
      <c r="A56" s="227"/>
      <c r="B56" s="228"/>
      <c r="C56" s="286">
        <v>5</v>
      </c>
      <c r="D56" s="237"/>
      <c r="E56" s="237"/>
      <c r="F56" s="237"/>
      <c r="G56" s="237" t="s">
        <v>421</v>
      </c>
      <c r="H56" s="237"/>
      <c r="I56" s="471"/>
      <c r="J56" s="237"/>
      <c r="K56" s="486"/>
      <c r="L56" s="229"/>
      <c r="M56" s="227"/>
    </row>
    <row r="57" spans="1:13" ht="27.6">
      <c r="A57" s="227"/>
      <c r="B57" s="228"/>
      <c r="C57" s="238">
        <v>5.01</v>
      </c>
      <c r="D57" s="248"/>
      <c r="E57" s="248"/>
      <c r="F57" s="248"/>
      <c r="G57" s="249" t="s">
        <v>422</v>
      </c>
      <c r="H57" s="248" t="s">
        <v>98</v>
      </c>
      <c r="I57" s="472">
        <v>2624</v>
      </c>
      <c r="J57" s="241">
        <v>150401</v>
      </c>
      <c r="K57" s="484">
        <f t="shared" ref="K57:K73" si="6">ROUND(I57*J57,0)</f>
        <v>394652224</v>
      </c>
      <c r="L57" s="229"/>
      <c r="M57" s="227"/>
    </row>
    <row r="58" spans="1:13" ht="55.2">
      <c r="A58" s="227"/>
      <c r="B58" s="228"/>
      <c r="C58" s="238">
        <v>5.0199999999999996</v>
      </c>
      <c r="D58" s="248"/>
      <c r="E58" s="248"/>
      <c r="F58" s="248"/>
      <c r="G58" s="249" t="s">
        <v>423</v>
      </c>
      <c r="H58" s="248" t="s">
        <v>99</v>
      </c>
      <c r="I58" s="472">
        <v>34.39</v>
      </c>
      <c r="J58" s="241">
        <v>462463</v>
      </c>
      <c r="K58" s="484">
        <f t="shared" si="6"/>
        <v>15904103</v>
      </c>
      <c r="L58" s="229"/>
      <c r="M58" s="227"/>
    </row>
    <row r="59" spans="1:13" ht="16.2">
      <c r="A59" s="227"/>
      <c r="B59" s="228"/>
      <c r="C59" s="238">
        <v>5.03</v>
      </c>
      <c r="D59" s="248"/>
      <c r="E59" s="248"/>
      <c r="F59" s="248"/>
      <c r="G59" s="249" t="s">
        <v>424</v>
      </c>
      <c r="H59" s="248" t="s">
        <v>98</v>
      </c>
      <c r="I59" s="472">
        <v>2633.3199999999997</v>
      </c>
      <c r="J59" s="241">
        <v>182628</v>
      </c>
      <c r="K59" s="484">
        <f t="shared" si="6"/>
        <v>480917965</v>
      </c>
      <c r="L59" s="229"/>
      <c r="M59" s="227"/>
    </row>
    <row r="60" spans="1:13" ht="16.2">
      <c r="A60" s="227"/>
      <c r="B60" s="228"/>
      <c r="C60" s="238">
        <v>5.04</v>
      </c>
      <c r="D60" s="248"/>
      <c r="E60" s="248"/>
      <c r="F60" s="248"/>
      <c r="G60" s="249" t="s">
        <v>425</v>
      </c>
      <c r="H60" s="248" t="s">
        <v>98</v>
      </c>
      <c r="I60" s="472">
        <v>2996.91</v>
      </c>
      <c r="J60" s="241">
        <v>66295</v>
      </c>
      <c r="K60" s="484">
        <f t="shared" si="6"/>
        <v>198680148</v>
      </c>
      <c r="L60" s="229"/>
      <c r="M60" s="227"/>
    </row>
    <row r="61" spans="1:13" ht="16.2">
      <c r="A61" s="227"/>
      <c r="B61" s="228"/>
      <c r="C61" s="238">
        <v>5.05</v>
      </c>
      <c r="D61" s="248"/>
      <c r="E61" s="248"/>
      <c r="F61" s="248"/>
      <c r="G61" s="249" t="s">
        <v>426</v>
      </c>
      <c r="H61" s="248" t="s">
        <v>98</v>
      </c>
      <c r="I61" s="472">
        <v>1098.8499999999999</v>
      </c>
      <c r="J61" s="241">
        <v>161703</v>
      </c>
      <c r="K61" s="484">
        <f t="shared" si="6"/>
        <v>177687342</v>
      </c>
      <c r="L61" s="229"/>
      <c r="M61" s="227"/>
    </row>
    <row r="62" spans="1:13" ht="27.6">
      <c r="A62" s="227"/>
      <c r="B62" s="228"/>
      <c r="C62" s="238">
        <v>5.0599999999999996</v>
      </c>
      <c r="D62" s="248"/>
      <c r="E62" s="248"/>
      <c r="F62" s="248"/>
      <c r="G62" s="249" t="s">
        <v>427</v>
      </c>
      <c r="H62" s="248" t="s">
        <v>98</v>
      </c>
      <c r="I62" s="472">
        <v>471.97</v>
      </c>
      <c r="J62" s="241">
        <v>171790</v>
      </c>
      <c r="K62" s="484">
        <f t="shared" si="6"/>
        <v>81079726</v>
      </c>
      <c r="L62" s="229"/>
      <c r="M62" s="227"/>
    </row>
    <row r="63" spans="1:13" ht="55.2">
      <c r="A63" s="227"/>
      <c r="B63" s="228"/>
      <c r="C63" s="238">
        <v>5.07</v>
      </c>
      <c r="D63" s="248"/>
      <c r="E63" s="248"/>
      <c r="F63" s="248"/>
      <c r="G63" s="249" t="s">
        <v>428</v>
      </c>
      <c r="H63" s="248" t="s">
        <v>98</v>
      </c>
      <c r="I63" s="472">
        <v>453.17999999999995</v>
      </c>
      <c r="J63" s="241">
        <v>430533</v>
      </c>
      <c r="K63" s="484">
        <f t="shared" si="6"/>
        <v>195108945</v>
      </c>
      <c r="L63" s="229"/>
      <c r="M63" s="227"/>
    </row>
    <row r="64" spans="1:13" ht="41.4">
      <c r="A64" s="227"/>
      <c r="B64" s="228"/>
      <c r="C64" s="238">
        <v>5.08</v>
      </c>
      <c r="D64" s="248"/>
      <c r="E64" s="248"/>
      <c r="F64" s="248"/>
      <c r="G64" s="249" t="s">
        <v>429</v>
      </c>
      <c r="H64" s="248" t="s">
        <v>98</v>
      </c>
      <c r="I64" s="472">
        <v>682.99</v>
      </c>
      <c r="J64" s="241">
        <v>184537</v>
      </c>
      <c r="K64" s="484">
        <f t="shared" si="6"/>
        <v>126036926</v>
      </c>
      <c r="L64" s="229"/>
      <c r="M64" s="227"/>
    </row>
    <row r="65" spans="1:13" ht="41.4">
      <c r="A65" s="227"/>
      <c r="B65" s="228"/>
      <c r="C65" s="238">
        <v>5.09</v>
      </c>
      <c r="D65" s="248"/>
      <c r="E65" s="248"/>
      <c r="F65" s="248"/>
      <c r="G65" s="249" t="s">
        <v>430</v>
      </c>
      <c r="H65" s="248" t="s">
        <v>98</v>
      </c>
      <c r="I65" s="472">
        <v>81.09</v>
      </c>
      <c r="J65" s="241">
        <v>134790</v>
      </c>
      <c r="K65" s="484">
        <f t="shared" si="6"/>
        <v>10930121</v>
      </c>
      <c r="L65" s="229"/>
      <c r="M65" s="227"/>
    </row>
    <row r="66" spans="1:13" ht="41.4">
      <c r="A66" s="227"/>
      <c r="B66" s="228"/>
      <c r="C66" s="238">
        <v>5.0999999999999996</v>
      </c>
      <c r="D66" s="248"/>
      <c r="E66" s="248"/>
      <c r="F66" s="248"/>
      <c r="G66" s="249" t="s">
        <v>431</v>
      </c>
      <c r="H66" s="248" t="s">
        <v>98</v>
      </c>
      <c r="I66" s="472">
        <v>446.33000000000004</v>
      </c>
      <c r="J66" s="241">
        <v>225330</v>
      </c>
      <c r="K66" s="484">
        <f t="shared" si="6"/>
        <v>100571539</v>
      </c>
      <c r="L66" s="229"/>
      <c r="M66" s="227"/>
    </row>
    <row r="67" spans="1:13" ht="27.6">
      <c r="A67" s="227"/>
      <c r="B67" s="228"/>
      <c r="C67" s="238">
        <v>5.1100000000000003</v>
      </c>
      <c r="D67" s="248"/>
      <c r="E67" s="248"/>
      <c r="F67" s="248"/>
      <c r="G67" s="249" t="s">
        <v>432</v>
      </c>
      <c r="H67" s="248" t="s">
        <v>98</v>
      </c>
      <c r="I67" s="472">
        <v>287.66000000000003</v>
      </c>
      <c r="J67" s="241">
        <v>331493</v>
      </c>
      <c r="K67" s="484">
        <f t="shared" si="6"/>
        <v>95357276</v>
      </c>
      <c r="L67" s="229"/>
      <c r="M67" s="227"/>
    </row>
    <row r="68" spans="1:13" ht="27.6">
      <c r="A68" s="227"/>
      <c r="B68" s="228"/>
      <c r="C68" s="238">
        <v>5.12</v>
      </c>
      <c r="D68" s="248"/>
      <c r="E68" s="248"/>
      <c r="F68" s="248"/>
      <c r="G68" s="249" t="s">
        <v>433</v>
      </c>
      <c r="H68" s="248" t="s">
        <v>98</v>
      </c>
      <c r="I68" s="472">
        <v>31.75</v>
      </c>
      <c r="J68" s="241">
        <v>852738</v>
      </c>
      <c r="K68" s="484">
        <f t="shared" si="6"/>
        <v>27074432</v>
      </c>
      <c r="L68" s="229"/>
      <c r="M68" s="227"/>
    </row>
    <row r="69" spans="1:13" ht="27.6">
      <c r="A69" s="227"/>
      <c r="B69" s="228"/>
      <c r="C69" s="238">
        <v>5.13</v>
      </c>
      <c r="D69" s="248"/>
      <c r="E69" s="248"/>
      <c r="F69" s="248"/>
      <c r="G69" s="249" t="s">
        <v>434</v>
      </c>
      <c r="H69" s="248" t="s">
        <v>98</v>
      </c>
      <c r="I69" s="472">
        <v>852.7</v>
      </c>
      <c r="J69" s="241">
        <v>334802</v>
      </c>
      <c r="K69" s="484">
        <f t="shared" si="6"/>
        <v>285485665</v>
      </c>
      <c r="L69" s="229"/>
      <c r="M69" s="227"/>
    </row>
    <row r="70" spans="1:13" ht="16.2">
      <c r="A70" s="227"/>
      <c r="B70" s="228"/>
      <c r="C70" s="238">
        <v>5.14</v>
      </c>
      <c r="D70" s="248"/>
      <c r="E70" s="248"/>
      <c r="F70" s="248"/>
      <c r="G70" s="249" t="s">
        <v>435</v>
      </c>
      <c r="H70" s="248" t="s">
        <v>98</v>
      </c>
      <c r="I70" s="472">
        <v>455.33</v>
      </c>
      <c r="J70" s="241">
        <v>64595</v>
      </c>
      <c r="K70" s="484">
        <f t="shared" si="6"/>
        <v>29412041</v>
      </c>
      <c r="L70" s="229"/>
      <c r="M70" s="227"/>
    </row>
    <row r="71" spans="1:13" ht="16.2">
      <c r="A71" s="227"/>
      <c r="B71" s="228"/>
      <c r="C71" s="238">
        <v>5.15</v>
      </c>
      <c r="D71" s="248"/>
      <c r="E71" s="248"/>
      <c r="F71" s="248"/>
      <c r="G71" s="249" t="s">
        <v>436</v>
      </c>
      <c r="H71" s="248" t="s">
        <v>99</v>
      </c>
      <c r="I71" s="472">
        <v>445.90000000000003</v>
      </c>
      <c r="J71" s="241">
        <v>36185</v>
      </c>
      <c r="K71" s="484">
        <f t="shared" si="6"/>
        <v>16134892</v>
      </c>
      <c r="L71" s="229"/>
      <c r="M71" s="227"/>
    </row>
    <row r="72" spans="1:13" ht="16.2">
      <c r="A72" s="227"/>
      <c r="B72" s="228"/>
      <c r="C72" s="238">
        <v>5.16</v>
      </c>
      <c r="D72" s="248"/>
      <c r="E72" s="248"/>
      <c r="F72" s="248"/>
      <c r="G72" s="249" t="s">
        <v>437</v>
      </c>
      <c r="H72" s="248" t="s">
        <v>99</v>
      </c>
      <c r="I72" s="472">
        <v>48.3</v>
      </c>
      <c r="J72" s="241">
        <v>44091</v>
      </c>
      <c r="K72" s="484">
        <f t="shared" si="6"/>
        <v>2129595</v>
      </c>
      <c r="L72" s="229"/>
      <c r="M72" s="227"/>
    </row>
    <row r="73" spans="1:13" ht="16.2">
      <c r="A73" s="227"/>
      <c r="B73" s="228"/>
      <c r="C73" s="238">
        <v>5.17</v>
      </c>
      <c r="D73" s="248"/>
      <c r="E73" s="248"/>
      <c r="F73" s="248"/>
      <c r="G73" s="249" t="s">
        <v>438</v>
      </c>
      <c r="H73" s="248" t="s">
        <v>99</v>
      </c>
      <c r="I73" s="472">
        <v>122</v>
      </c>
      <c r="J73" s="241">
        <v>34060</v>
      </c>
      <c r="K73" s="484">
        <f t="shared" si="6"/>
        <v>4155320</v>
      </c>
      <c r="L73" s="229"/>
      <c r="M73" s="227"/>
    </row>
    <row r="74" spans="1:13" ht="16.2">
      <c r="A74" s="227"/>
      <c r="B74" s="228"/>
      <c r="C74" s="238">
        <v>5.18</v>
      </c>
      <c r="D74" s="248"/>
      <c r="E74" s="248"/>
      <c r="F74" s="248"/>
      <c r="G74" s="249" t="s">
        <v>439</v>
      </c>
      <c r="H74" s="248" t="s">
        <v>99</v>
      </c>
      <c r="I74" s="472">
        <v>1734.9</v>
      </c>
      <c r="J74" s="241">
        <v>30254</v>
      </c>
      <c r="K74" s="484">
        <f t="shared" ref="K74" si="7">ROUND(I74*J74,0)</f>
        <v>52487665</v>
      </c>
      <c r="L74" s="229"/>
      <c r="M74" s="227"/>
    </row>
    <row r="75" spans="1:13" ht="16.8" thickBot="1">
      <c r="A75" s="227"/>
      <c r="B75" s="228"/>
      <c r="C75" s="287" t="s">
        <v>14</v>
      </c>
      <c r="D75" s="257"/>
      <c r="E75" s="257"/>
      <c r="F75" s="257"/>
      <c r="G75" s="259" t="s">
        <v>176</v>
      </c>
      <c r="H75" s="257"/>
      <c r="I75" s="472"/>
      <c r="J75" s="244"/>
      <c r="K75" s="485">
        <f>SUM(K57:K74)</f>
        <v>2293805925</v>
      </c>
      <c r="L75" s="229"/>
      <c r="M75" s="227"/>
    </row>
    <row r="76" spans="1:13" ht="16.8" thickBot="1">
      <c r="A76" s="227"/>
      <c r="B76" s="228"/>
      <c r="C76" s="286">
        <v>6</v>
      </c>
      <c r="D76" s="237"/>
      <c r="E76" s="237"/>
      <c r="F76" s="237"/>
      <c r="G76" s="237" t="s">
        <v>440</v>
      </c>
      <c r="H76" s="237"/>
      <c r="I76" s="471"/>
      <c r="J76" s="237"/>
      <c r="K76" s="486"/>
      <c r="L76" s="229"/>
      <c r="M76" s="227"/>
    </row>
    <row r="77" spans="1:13" ht="27.6">
      <c r="A77" s="227"/>
      <c r="B77" s="228"/>
      <c r="C77" s="238">
        <v>6.01</v>
      </c>
      <c r="D77" s="248"/>
      <c r="E77" s="248"/>
      <c r="F77" s="248"/>
      <c r="G77" s="249" t="s">
        <v>441</v>
      </c>
      <c r="H77" s="248" t="s">
        <v>102</v>
      </c>
      <c r="I77" s="472">
        <v>91</v>
      </c>
      <c r="J77" s="241">
        <v>816488</v>
      </c>
      <c r="K77" s="484">
        <f t="shared" ref="K77:K91" si="8">ROUND(I77*J77,0)</f>
        <v>74300408</v>
      </c>
      <c r="L77" s="229"/>
      <c r="M77" s="227"/>
    </row>
    <row r="78" spans="1:13" ht="27.6">
      <c r="A78" s="227"/>
      <c r="B78" s="228"/>
      <c r="C78" s="238">
        <v>6.02</v>
      </c>
      <c r="D78" s="248"/>
      <c r="E78" s="248"/>
      <c r="F78" s="248"/>
      <c r="G78" s="249" t="s">
        <v>442</v>
      </c>
      <c r="H78" s="248" t="s">
        <v>102</v>
      </c>
      <c r="I78" s="472">
        <v>27</v>
      </c>
      <c r="J78" s="241">
        <v>805568</v>
      </c>
      <c r="K78" s="484">
        <f t="shared" si="8"/>
        <v>21750336</v>
      </c>
      <c r="L78" s="229"/>
      <c r="M78" s="227"/>
    </row>
    <row r="79" spans="1:13" ht="27.6">
      <c r="A79" s="227"/>
      <c r="B79" s="228"/>
      <c r="C79" s="238">
        <v>6.03</v>
      </c>
      <c r="D79" s="248"/>
      <c r="E79" s="248"/>
      <c r="F79" s="248"/>
      <c r="G79" s="249" t="s">
        <v>443</v>
      </c>
      <c r="H79" s="248" t="s">
        <v>102</v>
      </c>
      <c r="I79" s="472">
        <v>18</v>
      </c>
      <c r="J79" s="241">
        <v>900208</v>
      </c>
      <c r="K79" s="484">
        <f t="shared" si="8"/>
        <v>16203744</v>
      </c>
      <c r="L79" s="229"/>
      <c r="M79" s="227"/>
    </row>
    <row r="80" spans="1:13" ht="27.6">
      <c r="A80" s="227"/>
      <c r="B80" s="228"/>
      <c r="C80" s="238">
        <v>6.04</v>
      </c>
      <c r="D80" s="248"/>
      <c r="E80" s="248"/>
      <c r="F80" s="248"/>
      <c r="G80" s="249" t="s">
        <v>444</v>
      </c>
      <c r="H80" s="248" t="s">
        <v>102</v>
      </c>
      <c r="I80" s="472">
        <v>2</v>
      </c>
      <c r="J80" s="241">
        <v>900208</v>
      </c>
      <c r="K80" s="484">
        <f t="shared" si="8"/>
        <v>1800416</v>
      </c>
      <c r="L80" s="229"/>
      <c r="M80" s="227"/>
    </row>
    <row r="81" spans="1:13" ht="27.6">
      <c r="A81" s="227"/>
      <c r="B81" s="228"/>
      <c r="C81" s="238">
        <v>6.05</v>
      </c>
      <c r="D81" s="248"/>
      <c r="E81" s="248"/>
      <c r="F81" s="248"/>
      <c r="G81" s="249" t="s">
        <v>445</v>
      </c>
      <c r="H81" s="248" t="s">
        <v>102</v>
      </c>
      <c r="I81" s="472">
        <v>2</v>
      </c>
      <c r="J81" s="241">
        <v>834587</v>
      </c>
      <c r="K81" s="484">
        <f t="shared" si="8"/>
        <v>1669174</v>
      </c>
      <c r="L81" s="229"/>
      <c r="M81" s="227"/>
    </row>
    <row r="82" spans="1:13" ht="27.6">
      <c r="A82" s="227"/>
      <c r="B82" s="228"/>
      <c r="C82" s="238">
        <v>6.06</v>
      </c>
      <c r="D82" s="248"/>
      <c r="E82" s="248"/>
      <c r="F82" s="248"/>
      <c r="G82" s="249" t="s">
        <v>446</v>
      </c>
      <c r="H82" s="248" t="s">
        <v>102</v>
      </c>
      <c r="I82" s="472">
        <v>79</v>
      </c>
      <c r="J82" s="241">
        <v>689982</v>
      </c>
      <c r="K82" s="484">
        <f t="shared" si="8"/>
        <v>54508578</v>
      </c>
      <c r="L82" s="229"/>
      <c r="M82" s="227"/>
    </row>
    <row r="83" spans="1:13" ht="27.6">
      <c r="A83" s="227"/>
      <c r="B83" s="228"/>
      <c r="C83" s="238">
        <v>6.07</v>
      </c>
      <c r="D83" s="248"/>
      <c r="E83" s="248"/>
      <c r="F83" s="248"/>
      <c r="G83" s="249" t="s">
        <v>447</v>
      </c>
      <c r="H83" s="248" t="s">
        <v>102</v>
      </c>
      <c r="I83" s="472">
        <v>10</v>
      </c>
      <c r="J83" s="241">
        <v>629318</v>
      </c>
      <c r="K83" s="484">
        <f t="shared" si="8"/>
        <v>6293180</v>
      </c>
      <c r="L83" s="229"/>
      <c r="M83" s="227"/>
    </row>
    <row r="84" spans="1:13" ht="16.2">
      <c r="A84" s="227"/>
      <c r="B84" s="228"/>
      <c r="C84" s="238">
        <v>6.08</v>
      </c>
      <c r="D84" s="248"/>
      <c r="E84" s="248"/>
      <c r="F84" s="248"/>
      <c r="G84" s="249" t="s">
        <v>448</v>
      </c>
      <c r="H84" s="248" t="s">
        <v>102</v>
      </c>
      <c r="I84" s="472">
        <v>2</v>
      </c>
      <c r="J84" s="241">
        <v>6670310</v>
      </c>
      <c r="K84" s="484">
        <f t="shared" si="8"/>
        <v>13340620</v>
      </c>
      <c r="L84" s="229"/>
      <c r="M84" s="227"/>
    </row>
    <row r="85" spans="1:13" ht="16.2">
      <c r="A85" s="227"/>
      <c r="B85" s="228"/>
      <c r="C85" s="238">
        <v>6.09</v>
      </c>
      <c r="D85" s="248"/>
      <c r="E85" s="248"/>
      <c r="F85" s="248"/>
      <c r="G85" s="249" t="s">
        <v>449</v>
      </c>
      <c r="H85" s="248" t="s">
        <v>102</v>
      </c>
      <c r="I85" s="472">
        <v>27</v>
      </c>
      <c r="J85" s="241">
        <v>921658</v>
      </c>
      <c r="K85" s="484">
        <f t="shared" si="8"/>
        <v>24884766</v>
      </c>
      <c r="L85" s="229"/>
      <c r="M85" s="227"/>
    </row>
    <row r="86" spans="1:13" ht="16.2">
      <c r="A86" s="227"/>
      <c r="B86" s="228"/>
      <c r="C86" s="238">
        <v>6.1</v>
      </c>
      <c r="D86" s="248"/>
      <c r="E86" s="248"/>
      <c r="F86" s="248"/>
      <c r="G86" s="249" t="s">
        <v>450</v>
      </c>
      <c r="H86" s="248" t="s">
        <v>102</v>
      </c>
      <c r="I86" s="472">
        <v>18</v>
      </c>
      <c r="J86" s="241">
        <v>1175229</v>
      </c>
      <c r="K86" s="484">
        <f t="shared" si="8"/>
        <v>21154122</v>
      </c>
      <c r="L86" s="229"/>
      <c r="M86" s="227"/>
    </row>
    <row r="87" spans="1:13" ht="16.2">
      <c r="A87" s="227"/>
      <c r="B87" s="228"/>
      <c r="C87" s="238">
        <v>6.11</v>
      </c>
      <c r="D87" s="248"/>
      <c r="E87" s="248"/>
      <c r="F87" s="248"/>
      <c r="G87" s="249" t="s">
        <v>451</v>
      </c>
      <c r="H87" s="248" t="s">
        <v>102</v>
      </c>
      <c r="I87" s="472">
        <v>2</v>
      </c>
      <c r="J87" s="241">
        <v>858702</v>
      </c>
      <c r="K87" s="484">
        <f t="shared" si="8"/>
        <v>1717404</v>
      </c>
      <c r="L87" s="229"/>
      <c r="M87" s="227"/>
    </row>
    <row r="88" spans="1:13" ht="16.2">
      <c r="A88" s="227"/>
      <c r="B88" s="228"/>
      <c r="C88" s="238">
        <v>6.12</v>
      </c>
      <c r="D88" s="248"/>
      <c r="E88" s="248"/>
      <c r="F88" s="248"/>
      <c r="G88" s="249" t="s">
        <v>452</v>
      </c>
      <c r="H88" s="248" t="s">
        <v>102</v>
      </c>
      <c r="I88" s="472">
        <v>2</v>
      </c>
      <c r="J88" s="241">
        <v>849758</v>
      </c>
      <c r="K88" s="484">
        <f t="shared" si="8"/>
        <v>1699516</v>
      </c>
      <c r="L88" s="229"/>
      <c r="M88" s="227"/>
    </row>
    <row r="89" spans="1:13" ht="27.6">
      <c r="A89" s="227"/>
      <c r="B89" s="228"/>
      <c r="C89" s="238">
        <v>6.13</v>
      </c>
      <c r="D89" s="248"/>
      <c r="E89" s="248"/>
      <c r="F89" s="248"/>
      <c r="G89" s="249" t="s">
        <v>453</v>
      </c>
      <c r="H89" s="248" t="s">
        <v>102</v>
      </c>
      <c r="I89" s="472">
        <v>4</v>
      </c>
      <c r="J89" s="241">
        <v>738498</v>
      </c>
      <c r="K89" s="484">
        <f t="shared" si="8"/>
        <v>2953992</v>
      </c>
      <c r="L89" s="229"/>
      <c r="M89" s="227"/>
    </row>
    <row r="90" spans="1:13" ht="16.2">
      <c r="A90" s="227"/>
      <c r="B90" s="228"/>
      <c r="C90" s="238">
        <v>6.14</v>
      </c>
      <c r="D90" s="248"/>
      <c r="E90" s="248"/>
      <c r="F90" s="248"/>
      <c r="G90" s="249" t="s">
        <v>454</v>
      </c>
      <c r="H90" s="248" t="s">
        <v>102</v>
      </c>
      <c r="I90" s="472">
        <v>4</v>
      </c>
      <c r="J90" s="241">
        <v>1061020</v>
      </c>
      <c r="K90" s="484">
        <f t="shared" si="8"/>
        <v>4244080</v>
      </c>
      <c r="L90" s="229"/>
      <c r="M90" s="227"/>
    </row>
    <row r="91" spans="1:13" ht="27.6">
      <c r="A91" s="227"/>
      <c r="B91" s="228"/>
      <c r="C91" s="238">
        <v>6.15</v>
      </c>
      <c r="D91" s="248"/>
      <c r="E91" s="248"/>
      <c r="F91" s="248"/>
      <c r="G91" s="249" t="s">
        <v>455</v>
      </c>
      <c r="H91" s="248" t="s">
        <v>102</v>
      </c>
      <c r="I91" s="472">
        <v>2</v>
      </c>
      <c r="J91" s="241">
        <v>10569364</v>
      </c>
      <c r="K91" s="484">
        <f t="shared" si="8"/>
        <v>21138728</v>
      </c>
      <c r="L91" s="229"/>
      <c r="M91" s="227"/>
    </row>
    <row r="92" spans="1:13" ht="16.8" thickBot="1">
      <c r="A92" s="227"/>
      <c r="B92" s="228"/>
      <c r="C92" s="287" t="s">
        <v>14</v>
      </c>
      <c r="D92" s="257"/>
      <c r="E92" s="257"/>
      <c r="F92" s="257"/>
      <c r="G92" s="258" t="s">
        <v>176</v>
      </c>
      <c r="H92" s="257"/>
      <c r="I92" s="472"/>
      <c r="J92" s="244"/>
      <c r="K92" s="485">
        <f>SUM(K77:K91)</f>
        <v>267659064</v>
      </c>
      <c r="L92" s="229"/>
      <c r="M92" s="227"/>
    </row>
    <row r="93" spans="1:13" ht="16.8" thickBot="1">
      <c r="A93" s="227"/>
      <c r="B93" s="228"/>
      <c r="C93" s="286">
        <v>7</v>
      </c>
      <c r="D93" s="237"/>
      <c r="E93" s="237"/>
      <c r="F93" s="237"/>
      <c r="G93" s="237" t="s">
        <v>456</v>
      </c>
      <c r="H93" s="237"/>
      <c r="I93" s="471"/>
      <c r="J93" s="237"/>
      <c r="K93" s="486"/>
      <c r="L93" s="229"/>
      <c r="M93" s="227"/>
    </row>
    <row r="94" spans="1:13" ht="41.4">
      <c r="A94" s="227"/>
      <c r="B94" s="228"/>
      <c r="C94" s="238">
        <v>7.01</v>
      </c>
      <c r="D94" s="248"/>
      <c r="E94" s="248"/>
      <c r="F94" s="248"/>
      <c r="G94" s="249" t="s">
        <v>457</v>
      </c>
      <c r="H94" s="248" t="s">
        <v>99</v>
      </c>
      <c r="I94" s="472">
        <v>6</v>
      </c>
      <c r="J94" s="241">
        <v>361126</v>
      </c>
      <c r="K94" s="484">
        <f t="shared" ref="K94:K157" si="9">ROUND(I94*J94,0)</f>
        <v>2166756</v>
      </c>
      <c r="L94" s="229"/>
      <c r="M94" s="227"/>
    </row>
    <row r="95" spans="1:13" ht="41.4">
      <c r="A95" s="227"/>
      <c r="B95" s="228"/>
      <c r="C95" s="238">
        <v>7.02</v>
      </c>
      <c r="D95" s="248"/>
      <c r="E95" s="248"/>
      <c r="F95" s="248"/>
      <c r="G95" s="249" t="s">
        <v>458</v>
      </c>
      <c r="H95" s="248" t="s">
        <v>99</v>
      </c>
      <c r="I95" s="472">
        <v>40</v>
      </c>
      <c r="J95" s="241">
        <v>576996</v>
      </c>
      <c r="K95" s="484">
        <f t="shared" si="9"/>
        <v>23079840</v>
      </c>
      <c r="L95" s="229"/>
      <c r="M95" s="227"/>
    </row>
    <row r="96" spans="1:13" ht="27.6">
      <c r="A96" s="227"/>
      <c r="B96" s="228"/>
      <c r="C96" s="238">
        <v>7.03</v>
      </c>
      <c r="D96" s="248"/>
      <c r="E96" s="248"/>
      <c r="F96" s="248"/>
      <c r="G96" s="249" t="s">
        <v>459</v>
      </c>
      <c r="H96" s="248" t="s">
        <v>102</v>
      </c>
      <c r="I96" s="472">
        <v>4</v>
      </c>
      <c r="J96" s="241">
        <v>1674138</v>
      </c>
      <c r="K96" s="484">
        <f t="shared" si="9"/>
        <v>6696552</v>
      </c>
      <c r="L96" s="229"/>
      <c r="M96" s="227"/>
    </row>
    <row r="97" spans="1:13" ht="27.6">
      <c r="A97" s="227"/>
      <c r="B97" s="228"/>
      <c r="C97" s="238">
        <v>7.04</v>
      </c>
      <c r="D97" s="248"/>
      <c r="E97" s="248"/>
      <c r="F97" s="248"/>
      <c r="G97" s="249" t="s">
        <v>460</v>
      </c>
      <c r="H97" s="248" t="s">
        <v>102</v>
      </c>
      <c r="I97" s="472">
        <v>1</v>
      </c>
      <c r="J97" s="241">
        <v>3190193</v>
      </c>
      <c r="K97" s="484">
        <f t="shared" si="9"/>
        <v>3190193</v>
      </c>
      <c r="L97" s="229"/>
      <c r="M97" s="227"/>
    </row>
    <row r="98" spans="1:13" ht="16.2">
      <c r="A98" s="227"/>
      <c r="B98" s="228"/>
      <c r="C98" s="238">
        <v>7.05</v>
      </c>
      <c r="D98" s="248"/>
      <c r="E98" s="248"/>
      <c r="F98" s="248"/>
      <c r="G98" s="249" t="s">
        <v>461</v>
      </c>
      <c r="H98" s="248" t="s">
        <v>99</v>
      </c>
      <c r="I98" s="472">
        <v>46.09</v>
      </c>
      <c r="J98" s="241">
        <v>353073</v>
      </c>
      <c r="K98" s="484">
        <f t="shared" si="9"/>
        <v>16273135</v>
      </c>
      <c r="L98" s="229"/>
      <c r="M98" s="227"/>
    </row>
    <row r="99" spans="1:13" ht="16.2">
      <c r="A99" s="227"/>
      <c r="B99" s="228"/>
      <c r="C99" s="238">
        <v>7.06</v>
      </c>
      <c r="D99" s="248"/>
      <c r="E99" s="248"/>
      <c r="F99" s="248"/>
      <c r="G99" s="249" t="s">
        <v>462</v>
      </c>
      <c r="H99" s="248" t="s">
        <v>99</v>
      </c>
      <c r="I99" s="472">
        <v>128.86000000000001</v>
      </c>
      <c r="J99" s="241">
        <v>290419</v>
      </c>
      <c r="K99" s="484">
        <f t="shared" si="9"/>
        <v>37423392</v>
      </c>
      <c r="L99" s="229"/>
      <c r="M99" s="227"/>
    </row>
    <row r="100" spans="1:13" ht="27.6">
      <c r="A100" s="227"/>
      <c r="B100" s="228"/>
      <c r="C100" s="238">
        <v>7.07</v>
      </c>
      <c r="D100" s="248"/>
      <c r="E100" s="248"/>
      <c r="F100" s="248"/>
      <c r="G100" s="249" t="s">
        <v>463</v>
      </c>
      <c r="H100" s="248" t="s">
        <v>99</v>
      </c>
      <c r="I100" s="472">
        <v>71.31</v>
      </c>
      <c r="J100" s="241">
        <v>235012</v>
      </c>
      <c r="K100" s="484">
        <f t="shared" si="9"/>
        <v>16758706</v>
      </c>
      <c r="L100" s="229"/>
      <c r="M100" s="227"/>
    </row>
    <row r="101" spans="1:13" ht="16.2">
      <c r="A101" s="227"/>
      <c r="B101" s="228"/>
      <c r="C101" s="238">
        <v>7.08</v>
      </c>
      <c r="D101" s="248"/>
      <c r="E101" s="248"/>
      <c r="F101" s="248"/>
      <c r="G101" s="249" t="s">
        <v>464</v>
      </c>
      <c r="H101" s="248" t="s">
        <v>99</v>
      </c>
      <c r="I101" s="472">
        <v>140.22999999999999</v>
      </c>
      <c r="J101" s="241">
        <v>186606</v>
      </c>
      <c r="K101" s="484">
        <f t="shared" si="9"/>
        <v>26167759</v>
      </c>
      <c r="L101" s="229"/>
      <c r="M101" s="227"/>
    </row>
    <row r="102" spans="1:13" ht="27.6">
      <c r="A102" s="227"/>
      <c r="B102" s="228"/>
      <c r="C102" s="238">
        <v>7.09</v>
      </c>
      <c r="D102" s="248"/>
      <c r="E102" s="248"/>
      <c r="F102" s="248"/>
      <c r="G102" s="249" t="s">
        <v>465</v>
      </c>
      <c r="H102" s="248" t="s">
        <v>99</v>
      </c>
      <c r="I102" s="472">
        <v>140.59</v>
      </c>
      <c r="J102" s="241">
        <v>156502</v>
      </c>
      <c r="K102" s="484">
        <f t="shared" si="9"/>
        <v>22002616</v>
      </c>
      <c r="L102" s="229"/>
      <c r="M102" s="227"/>
    </row>
    <row r="103" spans="1:13" ht="27.6">
      <c r="A103" s="227"/>
      <c r="B103" s="228"/>
      <c r="C103" s="238">
        <v>7.1</v>
      </c>
      <c r="D103" s="248"/>
      <c r="E103" s="248"/>
      <c r="F103" s="248"/>
      <c r="G103" s="249" t="s">
        <v>466</v>
      </c>
      <c r="H103" s="248" t="s">
        <v>99</v>
      </c>
      <c r="I103" s="472">
        <v>135.83000000000001</v>
      </c>
      <c r="J103" s="241">
        <v>145456</v>
      </c>
      <c r="K103" s="484">
        <f t="shared" si="9"/>
        <v>19757288</v>
      </c>
      <c r="L103" s="229"/>
      <c r="M103" s="227"/>
    </row>
    <row r="104" spans="1:13" ht="16.2">
      <c r="A104" s="227"/>
      <c r="B104" s="228"/>
      <c r="C104" s="238">
        <v>7.11</v>
      </c>
      <c r="D104" s="248"/>
      <c r="E104" s="248"/>
      <c r="F104" s="248"/>
      <c r="G104" s="249" t="s">
        <v>467</v>
      </c>
      <c r="H104" s="248" t="s">
        <v>99</v>
      </c>
      <c r="I104" s="472">
        <v>168.64</v>
      </c>
      <c r="J104" s="241">
        <v>125604</v>
      </c>
      <c r="K104" s="484">
        <f t="shared" si="9"/>
        <v>21181859</v>
      </c>
      <c r="L104" s="229"/>
      <c r="M104" s="227"/>
    </row>
    <row r="105" spans="1:13" ht="27.6">
      <c r="A105" s="227"/>
      <c r="B105" s="228"/>
      <c r="C105" s="238">
        <v>7.12</v>
      </c>
      <c r="D105" s="248"/>
      <c r="E105" s="248"/>
      <c r="F105" s="248"/>
      <c r="G105" s="249" t="s">
        <v>468</v>
      </c>
      <c r="H105" s="248" t="s">
        <v>102</v>
      </c>
      <c r="I105" s="472">
        <v>4</v>
      </c>
      <c r="J105" s="241">
        <v>367228</v>
      </c>
      <c r="K105" s="484">
        <f t="shared" si="9"/>
        <v>1468912</v>
      </c>
      <c r="L105" s="229"/>
      <c r="M105" s="227"/>
    </row>
    <row r="106" spans="1:13" ht="16.2">
      <c r="A106" s="227"/>
      <c r="B106" s="228"/>
      <c r="C106" s="238">
        <v>7.13</v>
      </c>
      <c r="D106" s="248"/>
      <c r="E106" s="248"/>
      <c r="F106" s="248"/>
      <c r="G106" s="249" t="s">
        <v>469</v>
      </c>
      <c r="H106" s="248" t="s">
        <v>102</v>
      </c>
      <c r="I106" s="472">
        <v>4</v>
      </c>
      <c r="J106" s="241">
        <v>390783</v>
      </c>
      <c r="K106" s="484">
        <f t="shared" si="9"/>
        <v>1563132</v>
      </c>
      <c r="L106" s="229"/>
      <c r="M106" s="227"/>
    </row>
    <row r="107" spans="1:13" ht="27.6">
      <c r="A107" s="227"/>
      <c r="B107" s="228"/>
      <c r="C107" s="238">
        <v>7.14</v>
      </c>
      <c r="D107" s="248"/>
      <c r="E107" s="248"/>
      <c r="F107" s="248"/>
      <c r="G107" s="249" t="s">
        <v>470</v>
      </c>
      <c r="H107" s="248" t="s">
        <v>102</v>
      </c>
      <c r="I107" s="472">
        <v>15</v>
      </c>
      <c r="J107" s="241">
        <v>358295</v>
      </c>
      <c r="K107" s="484">
        <f t="shared" si="9"/>
        <v>5374425</v>
      </c>
      <c r="L107" s="229"/>
      <c r="M107" s="227"/>
    </row>
    <row r="108" spans="1:13" ht="16.2">
      <c r="A108" s="227"/>
      <c r="B108" s="228"/>
      <c r="C108" s="238">
        <v>7.15</v>
      </c>
      <c r="D108" s="248"/>
      <c r="E108" s="248"/>
      <c r="F108" s="248"/>
      <c r="G108" s="249" t="s">
        <v>471</v>
      </c>
      <c r="H108" s="248" t="s">
        <v>102</v>
      </c>
      <c r="I108" s="472">
        <v>15</v>
      </c>
      <c r="J108" s="241">
        <v>342825</v>
      </c>
      <c r="K108" s="484">
        <f t="shared" si="9"/>
        <v>5142375</v>
      </c>
      <c r="L108" s="229"/>
      <c r="M108" s="227"/>
    </row>
    <row r="109" spans="1:13" ht="27.6">
      <c r="A109" s="227"/>
      <c r="B109" s="228"/>
      <c r="C109" s="238">
        <v>7.16</v>
      </c>
      <c r="D109" s="248"/>
      <c r="E109" s="248"/>
      <c r="F109" s="248"/>
      <c r="G109" s="249" t="s">
        <v>472</v>
      </c>
      <c r="H109" s="248" t="s">
        <v>102</v>
      </c>
      <c r="I109" s="472">
        <v>10</v>
      </c>
      <c r="J109" s="241">
        <v>325809</v>
      </c>
      <c r="K109" s="484">
        <f t="shared" si="9"/>
        <v>3258090</v>
      </c>
      <c r="L109" s="229"/>
      <c r="M109" s="227"/>
    </row>
    <row r="110" spans="1:13" ht="27.6">
      <c r="A110" s="227"/>
      <c r="B110" s="228"/>
      <c r="C110" s="238">
        <v>7.17</v>
      </c>
      <c r="D110" s="248"/>
      <c r="E110" s="248"/>
      <c r="F110" s="248"/>
      <c r="G110" s="249" t="s">
        <v>473</v>
      </c>
      <c r="H110" s="248" t="s">
        <v>102</v>
      </c>
      <c r="I110" s="472">
        <v>10</v>
      </c>
      <c r="J110" s="241">
        <v>313433</v>
      </c>
      <c r="K110" s="484">
        <f t="shared" si="9"/>
        <v>3134330</v>
      </c>
      <c r="L110" s="229"/>
      <c r="M110" s="227"/>
    </row>
    <row r="111" spans="1:13" ht="27.6">
      <c r="A111" s="227"/>
      <c r="B111" s="228"/>
      <c r="C111" s="238">
        <v>7.18</v>
      </c>
      <c r="D111" s="248"/>
      <c r="E111" s="248"/>
      <c r="F111" s="248"/>
      <c r="G111" s="249" t="s">
        <v>474</v>
      </c>
      <c r="H111" s="248" t="s">
        <v>102</v>
      </c>
      <c r="I111" s="472">
        <v>8</v>
      </c>
      <c r="J111" s="241">
        <v>291775</v>
      </c>
      <c r="K111" s="484">
        <f t="shared" si="9"/>
        <v>2334200</v>
      </c>
      <c r="L111" s="229"/>
      <c r="M111" s="227"/>
    </row>
    <row r="112" spans="1:13" ht="16.2">
      <c r="A112" s="227"/>
      <c r="B112" s="228"/>
      <c r="C112" s="238">
        <v>7.19</v>
      </c>
      <c r="D112" s="248"/>
      <c r="E112" s="248"/>
      <c r="F112" s="248"/>
      <c r="G112" s="249" t="s">
        <v>475</v>
      </c>
      <c r="H112" s="248" t="s">
        <v>102</v>
      </c>
      <c r="I112" s="472">
        <v>8</v>
      </c>
      <c r="J112" s="241">
        <v>284040</v>
      </c>
      <c r="K112" s="484">
        <f t="shared" si="9"/>
        <v>2272320</v>
      </c>
      <c r="L112" s="229"/>
      <c r="M112" s="227"/>
    </row>
    <row r="113" spans="1:13" ht="16.2">
      <c r="A113" s="227"/>
      <c r="B113" s="228"/>
      <c r="C113" s="238">
        <v>7.2</v>
      </c>
      <c r="D113" s="248"/>
      <c r="E113" s="248"/>
      <c r="F113" s="248"/>
      <c r="G113" s="249" t="s">
        <v>476</v>
      </c>
      <c r="H113" s="248" t="s">
        <v>102</v>
      </c>
      <c r="I113" s="472">
        <v>60</v>
      </c>
      <c r="J113" s="241">
        <v>104000</v>
      </c>
      <c r="K113" s="484">
        <f t="shared" si="9"/>
        <v>6240000</v>
      </c>
      <c r="L113" s="229"/>
      <c r="M113" s="227"/>
    </row>
    <row r="114" spans="1:13" ht="16.2">
      <c r="A114" s="227"/>
      <c r="B114" s="228"/>
      <c r="C114" s="238">
        <v>7.21</v>
      </c>
      <c r="D114" s="248"/>
      <c r="E114" s="248"/>
      <c r="F114" s="248"/>
      <c r="G114" s="249" t="s">
        <v>477</v>
      </c>
      <c r="H114" s="248" t="s">
        <v>102</v>
      </c>
      <c r="I114" s="472">
        <v>50</v>
      </c>
      <c r="J114" s="241">
        <v>110188</v>
      </c>
      <c r="K114" s="484">
        <f t="shared" si="9"/>
        <v>5509400</v>
      </c>
      <c r="L114" s="229"/>
      <c r="M114" s="227"/>
    </row>
    <row r="115" spans="1:13" ht="16.2">
      <c r="A115" s="227"/>
      <c r="B115" s="228"/>
      <c r="C115" s="238">
        <v>7.22</v>
      </c>
      <c r="D115" s="248"/>
      <c r="E115" s="248"/>
      <c r="F115" s="248"/>
      <c r="G115" s="249" t="s">
        <v>478</v>
      </c>
      <c r="H115" s="248" t="s">
        <v>102</v>
      </c>
      <c r="I115" s="472">
        <v>50</v>
      </c>
      <c r="J115" s="241">
        <v>116376</v>
      </c>
      <c r="K115" s="484">
        <f t="shared" si="9"/>
        <v>5818800</v>
      </c>
      <c r="L115" s="229"/>
      <c r="M115" s="227"/>
    </row>
    <row r="116" spans="1:13" ht="16.2">
      <c r="A116" s="227"/>
      <c r="B116" s="228"/>
      <c r="C116" s="238">
        <v>7.23</v>
      </c>
      <c r="D116" s="248"/>
      <c r="E116" s="248"/>
      <c r="F116" s="248"/>
      <c r="G116" s="249" t="s">
        <v>479</v>
      </c>
      <c r="H116" s="248" t="s">
        <v>102</v>
      </c>
      <c r="I116" s="472">
        <v>30</v>
      </c>
      <c r="J116" s="241">
        <v>156299</v>
      </c>
      <c r="K116" s="484">
        <f t="shared" si="9"/>
        <v>4688970</v>
      </c>
      <c r="L116" s="229"/>
      <c r="M116" s="227"/>
    </row>
    <row r="117" spans="1:13" ht="16.2">
      <c r="A117" s="227"/>
      <c r="B117" s="228"/>
      <c r="C117" s="238">
        <v>7.24</v>
      </c>
      <c r="D117" s="248"/>
      <c r="E117" s="248"/>
      <c r="F117" s="248"/>
      <c r="G117" s="249" t="s">
        <v>480</v>
      </c>
      <c r="H117" s="248" t="s">
        <v>102</v>
      </c>
      <c r="I117" s="472">
        <v>50</v>
      </c>
      <c r="J117" s="241">
        <v>171769</v>
      </c>
      <c r="K117" s="484">
        <f t="shared" si="9"/>
        <v>8588450</v>
      </c>
      <c r="L117" s="229"/>
      <c r="M117" s="227"/>
    </row>
    <row r="118" spans="1:13" ht="16.2">
      <c r="A118" s="227"/>
      <c r="B118" s="228"/>
      <c r="C118" s="238">
        <v>7.25</v>
      </c>
      <c r="D118" s="248"/>
      <c r="E118" s="248"/>
      <c r="F118" s="248"/>
      <c r="G118" s="249" t="s">
        <v>481</v>
      </c>
      <c r="H118" s="248" t="s">
        <v>102</v>
      </c>
      <c r="I118" s="472">
        <v>20</v>
      </c>
      <c r="J118" s="241">
        <v>193428</v>
      </c>
      <c r="K118" s="484">
        <f t="shared" si="9"/>
        <v>3868560</v>
      </c>
      <c r="L118" s="229"/>
      <c r="M118" s="227"/>
    </row>
    <row r="119" spans="1:13" ht="16.2">
      <c r="A119" s="227"/>
      <c r="B119" s="228"/>
      <c r="C119" s="238">
        <v>7.26</v>
      </c>
      <c r="D119" s="248"/>
      <c r="E119" s="248"/>
      <c r="F119" s="248"/>
      <c r="G119" s="249" t="s">
        <v>482</v>
      </c>
      <c r="H119" s="248" t="s">
        <v>102</v>
      </c>
      <c r="I119" s="472">
        <v>5</v>
      </c>
      <c r="J119" s="241">
        <v>741702</v>
      </c>
      <c r="K119" s="484">
        <f t="shared" si="9"/>
        <v>3708510</v>
      </c>
      <c r="L119" s="229"/>
      <c r="M119" s="227"/>
    </row>
    <row r="120" spans="1:13" ht="16.2">
      <c r="A120" s="227"/>
      <c r="B120" s="228"/>
      <c r="C120" s="238">
        <v>7.27</v>
      </c>
      <c r="D120" s="248"/>
      <c r="E120" s="248"/>
      <c r="F120" s="248"/>
      <c r="G120" s="249" t="s">
        <v>483</v>
      </c>
      <c r="H120" s="248" t="s">
        <v>102</v>
      </c>
      <c r="I120" s="472">
        <v>3</v>
      </c>
      <c r="J120" s="241">
        <v>926124</v>
      </c>
      <c r="K120" s="484">
        <f t="shared" si="9"/>
        <v>2778372</v>
      </c>
      <c r="L120" s="229"/>
      <c r="M120" s="227"/>
    </row>
    <row r="121" spans="1:13" ht="16.2">
      <c r="A121" s="227"/>
      <c r="B121" s="228"/>
      <c r="C121" s="238">
        <v>7.28</v>
      </c>
      <c r="D121" s="248"/>
      <c r="E121" s="248"/>
      <c r="F121" s="248"/>
      <c r="G121" s="249" t="s">
        <v>484</v>
      </c>
      <c r="H121" s="248" t="s">
        <v>102</v>
      </c>
      <c r="I121" s="472">
        <v>3</v>
      </c>
      <c r="J121" s="241">
        <v>832042</v>
      </c>
      <c r="K121" s="484">
        <f t="shared" si="9"/>
        <v>2496126</v>
      </c>
      <c r="L121" s="229"/>
      <c r="M121" s="227"/>
    </row>
    <row r="122" spans="1:13" ht="16.2">
      <c r="A122" s="227"/>
      <c r="B122" s="228"/>
      <c r="C122" s="238">
        <v>7.29</v>
      </c>
      <c r="D122" s="248"/>
      <c r="E122" s="248"/>
      <c r="F122" s="248"/>
      <c r="G122" s="249" t="s">
        <v>485</v>
      </c>
      <c r="H122" s="248" t="s">
        <v>102</v>
      </c>
      <c r="I122" s="472">
        <v>2</v>
      </c>
      <c r="J122" s="241">
        <v>878452</v>
      </c>
      <c r="K122" s="484">
        <f t="shared" si="9"/>
        <v>1756904</v>
      </c>
      <c r="L122" s="229"/>
      <c r="M122" s="227"/>
    </row>
    <row r="123" spans="1:13" ht="16.2">
      <c r="A123" s="227"/>
      <c r="B123" s="228"/>
      <c r="C123" s="238">
        <v>7.3</v>
      </c>
      <c r="D123" s="248"/>
      <c r="E123" s="248"/>
      <c r="F123" s="248"/>
      <c r="G123" s="249" t="s">
        <v>486</v>
      </c>
      <c r="H123" s="248" t="s">
        <v>102</v>
      </c>
      <c r="I123" s="472">
        <v>5</v>
      </c>
      <c r="J123" s="241">
        <v>849060</v>
      </c>
      <c r="K123" s="484">
        <f t="shared" si="9"/>
        <v>4245300</v>
      </c>
      <c r="L123" s="229"/>
      <c r="M123" s="227"/>
    </row>
    <row r="124" spans="1:13" ht="16.2">
      <c r="A124" s="227"/>
      <c r="B124" s="228"/>
      <c r="C124" s="238">
        <v>7.31</v>
      </c>
      <c r="D124" s="248"/>
      <c r="E124" s="248"/>
      <c r="F124" s="248"/>
      <c r="G124" s="249" t="s">
        <v>487</v>
      </c>
      <c r="H124" s="248" t="s">
        <v>102</v>
      </c>
      <c r="I124" s="472">
        <v>2</v>
      </c>
      <c r="J124" s="241">
        <v>914034</v>
      </c>
      <c r="K124" s="484">
        <f t="shared" si="9"/>
        <v>1828068</v>
      </c>
      <c r="L124" s="229"/>
      <c r="M124" s="227"/>
    </row>
    <row r="125" spans="1:13" ht="27.6">
      <c r="A125" s="227"/>
      <c r="B125" s="228"/>
      <c r="C125" s="238">
        <v>7.3199999999999896</v>
      </c>
      <c r="D125" s="248"/>
      <c r="E125" s="248"/>
      <c r="F125" s="248"/>
      <c r="G125" s="249" t="s">
        <v>488</v>
      </c>
      <c r="H125" s="248" t="s">
        <v>102</v>
      </c>
      <c r="I125" s="472">
        <v>4</v>
      </c>
      <c r="J125" s="241">
        <v>338479</v>
      </c>
      <c r="K125" s="484">
        <f t="shared" si="9"/>
        <v>1353916</v>
      </c>
      <c r="L125" s="229"/>
      <c r="M125" s="227"/>
    </row>
    <row r="126" spans="1:13" ht="16.2">
      <c r="A126" s="227"/>
      <c r="B126" s="228"/>
      <c r="C126" s="238">
        <v>7.3299999999999903</v>
      </c>
      <c r="D126" s="248"/>
      <c r="E126" s="248"/>
      <c r="F126" s="248"/>
      <c r="G126" s="249" t="s">
        <v>489</v>
      </c>
      <c r="H126" s="248" t="s">
        <v>102</v>
      </c>
      <c r="I126" s="472">
        <v>15</v>
      </c>
      <c r="J126" s="241">
        <v>377598</v>
      </c>
      <c r="K126" s="484">
        <f t="shared" si="9"/>
        <v>5663970</v>
      </c>
      <c r="L126" s="229"/>
      <c r="M126" s="227"/>
    </row>
    <row r="127" spans="1:13" ht="16.2">
      <c r="A127" s="227"/>
      <c r="B127" s="228"/>
      <c r="C127" s="238">
        <v>7.3399999999999901</v>
      </c>
      <c r="D127" s="248"/>
      <c r="E127" s="248"/>
      <c r="F127" s="248"/>
      <c r="G127" s="249" t="s">
        <v>490</v>
      </c>
      <c r="H127" s="248" t="s">
        <v>102</v>
      </c>
      <c r="I127" s="472">
        <v>45</v>
      </c>
      <c r="J127" s="241">
        <v>315718</v>
      </c>
      <c r="K127" s="484">
        <f t="shared" si="9"/>
        <v>14207310</v>
      </c>
      <c r="L127" s="229"/>
      <c r="M127" s="227"/>
    </row>
    <row r="128" spans="1:13" ht="16.2">
      <c r="A128" s="227"/>
      <c r="B128" s="228"/>
      <c r="C128" s="238">
        <v>7.3499999999999899</v>
      </c>
      <c r="D128" s="248"/>
      <c r="E128" s="248"/>
      <c r="F128" s="248"/>
      <c r="G128" s="249" t="s">
        <v>491</v>
      </c>
      <c r="H128" s="248" t="s">
        <v>102</v>
      </c>
      <c r="I128" s="472">
        <v>16</v>
      </c>
      <c r="J128" s="241">
        <v>331188</v>
      </c>
      <c r="K128" s="484">
        <f t="shared" si="9"/>
        <v>5299008</v>
      </c>
      <c r="L128" s="229"/>
      <c r="M128" s="227"/>
    </row>
    <row r="129" spans="1:13" ht="16.2">
      <c r="A129" s="227"/>
      <c r="B129" s="228"/>
      <c r="C129" s="238">
        <v>7.3599999999999897</v>
      </c>
      <c r="D129" s="248"/>
      <c r="E129" s="248"/>
      <c r="F129" s="248"/>
      <c r="G129" s="249" t="s">
        <v>492</v>
      </c>
      <c r="H129" s="248" t="s">
        <v>102</v>
      </c>
      <c r="I129" s="472">
        <v>5</v>
      </c>
      <c r="J129" s="241">
        <v>366769</v>
      </c>
      <c r="K129" s="484">
        <f t="shared" si="9"/>
        <v>1833845</v>
      </c>
      <c r="L129" s="229"/>
      <c r="M129" s="227"/>
    </row>
    <row r="130" spans="1:13" ht="16.2">
      <c r="A130" s="227"/>
      <c r="B130" s="228"/>
      <c r="C130" s="238">
        <v>7.3699999999999903</v>
      </c>
      <c r="D130" s="248"/>
      <c r="E130" s="248"/>
      <c r="F130" s="248"/>
      <c r="G130" s="249" t="s">
        <v>493</v>
      </c>
      <c r="H130" s="248" t="s">
        <v>102</v>
      </c>
      <c r="I130" s="472">
        <v>4</v>
      </c>
      <c r="J130" s="241">
        <v>377864</v>
      </c>
      <c r="K130" s="484">
        <f t="shared" si="9"/>
        <v>1511456</v>
      </c>
      <c r="L130" s="229"/>
      <c r="M130" s="227"/>
    </row>
    <row r="131" spans="1:13" ht="16.2">
      <c r="A131" s="227"/>
      <c r="B131" s="228"/>
      <c r="C131" s="238">
        <v>7.3799999999999901</v>
      </c>
      <c r="D131" s="248"/>
      <c r="E131" s="248"/>
      <c r="F131" s="248"/>
      <c r="G131" s="249" t="s">
        <v>494</v>
      </c>
      <c r="H131" s="248" t="s">
        <v>102</v>
      </c>
      <c r="I131" s="472">
        <v>1</v>
      </c>
      <c r="J131" s="241">
        <v>397974</v>
      </c>
      <c r="K131" s="484">
        <f t="shared" si="9"/>
        <v>397974</v>
      </c>
      <c r="L131" s="229"/>
      <c r="M131" s="227"/>
    </row>
    <row r="132" spans="1:13" ht="16.2">
      <c r="A132" s="227"/>
      <c r="B132" s="228"/>
      <c r="C132" s="238">
        <v>7.3899999999999899</v>
      </c>
      <c r="D132" s="248"/>
      <c r="E132" s="248"/>
      <c r="F132" s="248"/>
      <c r="G132" s="249" t="s">
        <v>489</v>
      </c>
      <c r="H132" s="248" t="s">
        <v>102</v>
      </c>
      <c r="I132" s="472">
        <v>2</v>
      </c>
      <c r="J132" s="241">
        <v>388112</v>
      </c>
      <c r="K132" s="484">
        <f t="shared" si="9"/>
        <v>776224</v>
      </c>
      <c r="L132" s="229"/>
      <c r="M132" s="227"/>
    </row>
    <row r="133" spans="1:13" ht="16.2">
      <c r="A133" s="227"/>
      <c r="B133" s="228"/>
      <c r="C133" s="238">
        <v>7.3999999999999897</v>
      </c>
      <c r="D133" s="248"/>
      <c r="E133" s="248"/>
      <c r="F133" s="248"/>
      <c r="G133" s="249" t="s">
        <v>495</v>
      </c>
      <c r="H133" s="248" t="s">
        <v>102</v>
      </c>
      <c r="I133" s="472">
        <v>85</v>
      </c>
      <c r="J133" s="241">
        <v>471935</v>
      </c>
      <c r="K133" s="484">
        <f t="shared" si="9"/>
        <v>40114475</v>
      </c>
      <c r="L133" s="229"/>
      <c r="M133" s="227"/>
    </row>
    <row r="134" spans="1:13" ht="27.6">
      <c r="A134" s="227"/>
      <c r="B134" s="228"/>
      <c r="C134" s="238">
        <v>7.4099999999999904</v>
      </c>
      <c r="D134" s="248"/>
      <c r="E134" s="248"/>
      <c r="F134" s="248"/>
      <c r="G134" s="249" t="s">
        <v>496</v>
      </c>
      <c r="H134" s="248" t="s">
        <v>102</v>
      </c>
      <c r="I134" s="472">
        <v>50</v>
      </c>
      <c r="J134" s="241">
        <v>253838</v>
      </c>
      <c r="K134" s="484">
        <f t="shared" si="9"/>
        <v>12691900</v>
      </c>
      <c r="L134" s="229"/>
      <c r="M134" s="227"/>
    </row>
    <row r="135" spans="1:13" ht="27.6">
      <c r="A135" s="227"/>
      <c r="B135" s="228"/>
      <c r="C135" s="238">
        <v>7.4199999999999902</v>
      </c>
      <c r="D135" s="248"/>
      <c r="E135" s="248"/>
      <c r="F135" s="248"/>
      <c r="G135" s="249" t="s">
        <v>497</v>
      </c>
      <c r="H135" s="248" t="s">
        <v>102</v>
      </c>
      <c r="I135" s="472">
        <v>85</v>
      </c>
      <c r="J135" s="241">
        <v>269308</v>
      </c>
      <c r="K135" s="484">
        <f t="shared" si="9"/>
        <v>22891180</v>
      </c>
      <c r="L135" s="229"/>
      <c r="M135" s="227"/>
    </row>
    <row r="136" spans="1:13" ht="16.2">
      <c r="A136" s="227"/>
      <c r="B136" s="228"/>
      <c r="C136" s="238">
        <v>7.4299999999999899</v>
      </c>
      <c r="D136" s="248"/>
      <c r="E136" s="248"/>
      <c r="F136" s="248"/>
      <c r="G136" s="249" t="s">
        <v>498</v>
      </c>
      <c r="H136" s="248" t="s">
        <v>102</v>
      </c>
      <c r="I136" s="472">
        <v>9</v>
      </c>
      <c r="J136" s="241">
        <v>113857</v>
      </c>
      <c r="K136" s="484">
        <f t="shared" si="9"/>
        <v>1024713</v>
      </c>
      <c r="L136" s="229"/>
      <c r="M136" s="227"/>
    </row>
    <row r="137" spans="1:13" ht="16.2">
      <c r="A137" s="227"/>
      <c r="B137" s="228"/>
      <c r="C137" s="238">
        <v>7.4399999999999897</v>
      </c>
      <c r="D137" s="248"/>
      <c r="E137" s="248"/>
      <c r="F137" s="248"/>
      <c r="G137" s="249" t="s">
        <v>499</v>
      </c>
      <c r="H137" s="248" t="s">
        <v>102</v>
      </c>
      <c r="I137" s="472">
        <v>5</v>
      </c>
      <c r="J137" s="241">
        <v>109215</v>
      </c>
      <c r="K137" s="484">
        <f t="shared" si="9"/>
        <v>546075</v>
      </c>
      <c r="L137" s="229"/>
      <c r="M137" s="227"/>
    </row>
    <row r="138" spans="1:13" ht="16.2">
      <c r="A138" s="227"/>
      <c r="B138" s="228"/>
      <c r="C138" s="238">
        <v>7.4499999999999904</v>
      </c>
      <c r="D138" s="248"/>
      <c r="E138" s="248"/>
      <c r="F138" s="248"/>
      <c r="G138" s="249" t="s">
        <v>500</v>
      </c>
      <c r="H138" s="248" t="s">
        <v>102</v>
      </c>
      <c r="I138" s="472">
        <v>6</v>
      </c>
      <c r="J138" s="241">
        <v>124685</v>
      </c>
      <c r="K138" s="484">
        <f t="shared" si="9"/>
        <v>748110</v>
      </c>
      <c r="L138" s="229"/>
      <c r="M138" s="227"/>
    </row>
    <row r="139" spans="1:13" ht="16.2">
      <c r="A139" s="227"/>
      <c r="B139" s="228"/>
      <c r="C139" s="238">
        <v>7.4599999999999902</v>
      </c>
      <c r="D139" s="248"/>
      <c r="E139" s="248"/>
      <c r="F139" s="248"/>
      <c r="G139" s="249" t="s">
        <v>501</v>
      </c>
      <c r="H139" s="248" t="s">
        <v>102</v>
      </c>
      <c r="I139" s="472">
        <v>3</v>
      </c>
      <c r="J139" s="241">
        <v>168434</v>
      </c>
      <c r="K139" s="484">
        <f t="shared" si="9"/>
        <v>505302</v>
      </c>
      <c r="L139" s="229"/>
      <c r="M139" s="227"/>
    </row>
    <row r="140" spans="1:13" ht="16.2">
      <c r="A140" s="227"/>
      <c r="B140" s="228"/>
      <c r="C140" s="238">
        <v>7.46999999999999</v>
      </c>
      <c r="D140" s="248"/>
      <c r="E140" s="248"/>
      <c r="F140" s="248"/>
      <c r="G140" s="249" t="s">
        <v>502</v>
      </c>
      <c r="H140" s="248" t="s">
        <v>102</v>
      </c>
      <c r="I140" s="472">
        <v>170</v>
      </c>
      <c r="J140" s="241">
        <v>55035</v>
      </c>
      <c r="K140" s="484">
        <f t="shared" si="9"/>
        <v>9355950</v>
      </c>
      <c r="L140" s="229"/>
      <c r="M140" s="227"/>
    </row>
    <row r="141" spans="1:13" ht="16.2">
      <c r="A141" s="227"/>
      <c r="B141" s="228"/>
      <c r="C141" s="238">
        <v>7.4799999999999898</v>
      </c>
      <c r="D141" s="248"/>
      <c r="E141" s="248"/>
      <c r="F141" s="248"/>
      <c r="G141" s="249" t="s">
        <v>503</v>
      </c>
      <c r="H141" s="248" t="s">
        <v>102</v>
      </c>
      <c r="I141" s="472">
        <v>15</v>
      </c>
      <c r="J141" s="241">
        <v>70440</v>
      </c>
      <c r="K141" s="484">
        <f t="shared" si="9"/>
        <v>1056600</v>
      </c>
      <c r="L141" s="229"/>
      <c r="M141" s="227"/>
    </row>
    <row r="142" spans="1:13" ht="16.2">
      <c r="A142" s="227"/>
      <c r="B142" s="228"/>
      <c r="C142" s="238">
        <v>7.4899999999999904</v>
      </c>
      <c r="D142" s="248"/>
      <c r="E142" s="248"/>
      <c r="F142" s="248"/>
      <c r="G142" s="249" t="s">
        <v>504</v>
      </c>
      <c r="H142" s="248" t="s">
        <v>102</v>
      </c>
      <c r="I142" s="472">
        <v>13</v>
      </c>
      <c r="J142" s="241">
        <v>575789</v>
      </c>
      <c r="K142" s="484">
        <f t="shared" si="9"/>
        <v>7485257</v>
      </c>
      <c r="L142" s="229"/>
      <c r="M142" s="227"/>
    </row>
    <row r="143" spans="1:13" ht="16.2">
      <c r="A143" s="227"/>
      <c r="B143" s="228"/>
      <c r="C143" s="238">
        <v>7.4999999999999902</v>
      </c>
      <c r="D143" s="248"/>
      <c r="E143" s="248"/>
      <c r="F143" s="248"/>
      <c r="G143" s="249" t="s">
        <v>505</v>
      </c>
      <c r="H143" s="248" t="s">
        <v>102</v>
      </c>
      <c r="I143" s="472">
        <v>2</v>
      </c>
      <c r="J143" s="241">
        <v>525024</v>
      </c>
      <c r="K143" s="484">
        <f t="shared" si="9"/>
        <v>1050048</v>
      </c>
      <c r="L143" s="229"/>
      <c r="M143" s="227"/>
    </row>
    <row r="144" spans="1:13" ht="16.2">
      <c r="A144" s="227"/>
      <c r="B144" s="228"/>
      <c r="C144" s="238">
        <v>7.50999999999999</v>
      </c>
      <c r="D144" s="248"/>
      <c r="E144" s="248"/>
      <c r="F144" s="248"/>
      <c r="G144" s="249" t="s">
        <v>506</v>
      </c>
      <c r="H144" s="248" t="s">
        <v>102</v>
      </c>
      <c r="I144" s="472">
        <v>2</v>
      </c>
      <c r="J144" s="241">
        <v>391735</v>
      </c>
      <c r="K144" s="484">
        <f t="shared" si="9"/>
        <v>783470</v>
      </c>
      <c r="L144" s="229"/>
      <c r="M144" s="227"/>
    </row>
    <row r="145" spans="1:13" ht="16.2">
      <c r="A145" s="227"/>
      <c r="B145" s="228"/>
      <c r="C145" s="238">
        <v>7.5199999999999898</v>
      </c>
      <c r="D145" s="248"/>
      <c r="E145" s="248"/>
      <c r="F145" s="248"/>
      <c r="G145" s="249" t="s">
        <v>507</v>
      </c>
      <c r="H145" s="248" t="s">
        <v>102</v>
      </c>
      <c r="I145" s="472">
        <v>3</v>
      </c>
      <c r="J145" s="241">
        <v>428864</v>
      </c>
      <c r="K145" s="484">
        <f t="shared" si="9"/>
        <v>1286592</v>
      </c>
      <c r="L145" s="229"/>
      <c r="M145" s="227"/>
    </row>
    <row r="146" spans="1:13" ht="16.2">
      <c r="A146" s="227"/>
      <c r="B146" s="228"/>
      <c r="C146" s="238">
        <v>7.5299999999999896</v>
      </c>
      <c r="D146" s="248"/>
      <c r="E146" s="248"/>
      <c r="F146" s="248"/>
      <c r="G146" s="249" t="s">
        <v>508</v>
      </c>
      <c r="H146" s="248" t="s">
        <v>102</v>
      </c>
      <c r="I146" s="472">
        <v>2</v>
      </c>
      <c r="J146" s="241">
        <v>509554</v>
      </c>
      <c r="K146" s="484">
        <f t="shared" si="9"/>
        <v>1019108</v>
      </c>
      <c r="L146" s="229"/>
      <c r="M146" s="227"/>
    </row>
    <row r="147" spans="1:13" ht="16.2">
      <c r="A147" s="227"/>
      <c r="B147" s="228"/>
      <c r="C147" s="238">
        <v>7.5399999999999903</v>
      </c>
      <c r="D147" s="248"/>
      <c r="E147" s="248"/>
      <c r="F147" s="248"/>
      <c r="G147" s="249" t="s">
        <v>509</v>
      </c>
      <c r="H147" s="248" t="s">
        <v>102</v>
      </c>
      <c r="I147" s="472">
        <v>50</v>
      </c>
      <c r="J147" s="241">
        <v>93945</v>
      </c>
      <c r="K147" s="484">
        <f t="shared" si="9"/>
        <v>4697250</v>
      </c>
      <c r="L147" s="229"/>
      <c r="M147" s="227"/>
    </row>
    <row r="148" spans="1:13" ht="16.2">
      <c r="A148" s="227"/>
      <c r="B148" s="228"/>
      <c r="C148" s="238">
        <v>7.5499999999999901</v>
      </c>
      <c r="D148" s="248"/>
      <c r="E148" s="248"/>
      <c r="F148" s="248"/>
      <c r="G148" s="249" t="s">
        <v>510</v>
      </c>
      <c r="H148" s="248" t="s">
        <v>102</v>
      </c>
      <c r="I148" s="472">
        <v>50</v>
      </c>
      <c r="J148" s="241">
        <v>83830</v>
      </c>
      <c r="K148" s="484">
        <f t="shared" si="9"/>
        <v>4191500</v>
      </c>
      <c r="L148" s="229"/>
      <c r="M148" s="227"/>
    </row>
    <row r="149" spans="1:13" ht="16.2">
      <c r="A149" s="227"/>
      <c r="B149" s="228"/>
      <c r="C149" s="238">
        <v>7.5599999999999898</v>
      </c>
      <c r="D149" s="248"/>
      <c r="E149" s="248"/>
      <c r="F149" s="248"/>
      <c r="G149" s="249" t="s">
        <v>511</v>
      </c>
      <c r="H149" s="248" t="s">
        <v>102</v>
      </c>
      <c r="I149" s="472">
        <v>40</v>
      </c>
      <c r="J149" s="241">
        <v>124885</v>
      </c>
      <c r="K149" s="484">
        <f t="shared" si="9"/>
        <v>4995400</v>
      </c>
      <c r="L149" s="229"/>
      <c r="M149" s="227"/>
    </row>
    <row r="150" spans="1:13" ht="16.2">
      <c r="A150" s="227"/>
      <c r="B150" s="228"/>
      <c r="C150" s="238">
        <v>7.5699999999999896</v>
      </c>
      <c r="D150" s="248"/>
      <c r="E150" s="248"/>
      <c r="F150" s="248"/>
      <c r="G150" s="249" t="s">
        <v>512</v>
      </c>
      <c r="H150" s="248" t="s">
        <v>102</v>
      </c>
      <c r="I150" s="472">
        <v>30</v>
      </c>
      <c r="J150" s="241">
        <v>103226</v>
      </c>
      <c r="K150" s="484">
        <f t="shared" si="9"/>
        <v>3096780</v>
      </c>
      <c r="L150" s="229"/>
      <c r="M150" s="227"/>
    </row>
    <row r="151" spans="1:13" ht="16.2">
      <c r="A151" s="227"/>
      <c r="B151" s="228"/>
      <c r="C151" s="238">
        <v>7.5799999999999903</v>
      </c>
      <c r="D151" s="248"/>
      <c r="E151" s="248"/>
      <c r="F151" s="248"/>
      <c r="G151" s="249" t="s">
        <v>513</v>
      </c>
      <c r="H151" s="248" t="s">
        <v>102</v>
      </c>
      <c r="I151" s="472">
        <v>85</v>
      </c>
      <c r="J151" s="241">
        <v>150885</v>
      </c>
      <c r="K151" s="484">
        <f t="shared" si="9"/>
        <v>12825225</v>
      </c>
      <c r="L151" s="229"/>
      <c r="M151" s="227"/>
    </row>
    <row r="152" spans="1:13" ht="16.2">
      <c r="A152" s="227"/>
      <c r="B152" s="228"/>
      <c r="C152" s="238">
        <v>7.5899999999999901</v>
      </c>
      <c r="D152" s="248"/>
      <c r="E152" s="248"/>
      <c r="F152" s="248"/>
      <c r="G152" s="249" t="s">
        <v>514</v>
      </c>
      <c r="H152" s="248" t="s">
        <v>102</v>
      </c>
      <c r="I152" s="472">
        <v>50</v>
      </c>
      <c r="J152" s="241">
        <v>181825</v>
      </c>
      <c r="K152" s="484">
        <f t="shared" si="9"/>
        <v>9091250</v>
      </c>
      <c r="L152" s="229"/>
      <c r="M152" s="227"/>
    </row>
    <row r="153" spans="1:13" ht="27.6">
      <c r="A153" s="227"/>
      <c r="B153" s="228"/>
      <c r="C153" s="238">
        <v>7.5999999999999899</v>
      </c>
      <c r="D153" s="248"/>
      <c r="E153" s="248"/>
      <c r="F153" s="248"/>
      <c r="G153" s="249" t="s">
        <v>515</v>
      </c>
      <c r="H153" s="248" t="s">
        <v>102</v>
      </c>
      <c r="I153" s="472">
        <v>160</v>
      </c>
      <c r="J153" s="241">
        <v>44382</v>
      </c>
      <c r="K153" s="484">
        <f t="shared" si="9"/>
        <v>7101120</v>
      </c>
      <c r="L153" s="229"/>
      <c r="M153" s="227"/>
    </row>
    <row r="154" spans="1:13" ht="27.6">
      <c r="A154" s="227"/>
      <c r="B154" s="228"/>
      <c r="C154" s="238">
        <v>7.6099999999999897</v>
      </c>
      <c r="D154" s="248"/>
      <c r="E154" s="248"/>
      <c r="F154" s="248"/>
      <c r="G154" s="249" t="s">
        <v>516</v>
      </c>
      <c r="H154" s="248" t="s">
        <v>102</v>
      </c>
      <c r="I154" s="472">
        <v>160</v>
      </c>
      <c r="J154" s="241">
        <v>238290</v>
      </c>
      <c r="K154" s="484">
        <f t="shared" si="9"/>
        <v>38126400</v>
      </c>
      <c r="L154" s="229"/>
      <c r="M154" s="227"/>
    </row>
    <row r="155" spans="1:13" ht="27.6">
      <c r="A155" s="227"/>
      <c r="B155" s="228"/>
      <c r="C155" s="238">
        <v>7.6199999999999903</v>
      </c>
      <c r="D155" s="248"/>
      <c r="E155" s="248"/>
      <c r="F155" s="248"/>
      <c r="G155" s="249" t="s">
        <v>517</v>
      </c>
      <c r="H155" s="248" t="s">
        <v>102</v>
      </c>
      <c r="I155" s="472">
        <v>1</v>
      </c>
      <c r="J155" s="241">
        <v>3759338</v>
      </c>
      <c r="K155" s="484">
        <f t="shared" si="9"/>
        <v>3759338</v>
      </c>
      <c r="L155" s="229"/>
      <c r="M155" s="227"/>
    </row>
    <row r="156" spans="1:13" ht="16.2">
      <c r="A156" s="227"/>
      <c r="B156" s="228"/>
      <c r="C156" s="238">
        <v>7.6299999999999901</v>
      </c>
      <c r="D156" s="248"/>
      <c r="E156" s="248"/>
      <c r="F156" s="248"/>
      <c r="G156" s="249" t="s">
        <v>518</v>
      </c>
      <c r="H156" s="248" t="s">
        <v>102</v>
      </c>
      <c r="I156" s="472">
        <v>2</v>
      </c>
      <c r="J156" s="241">
        <v>255015</v>
      </c>
      <c r="K156" s="484">
        <f t="shared" si="9"/>
        <v>510030</v>
      </c>
      <c r="L156" s="229"/>
      <c r="M156" s="227"/>
    </row>
    <row r="157" spans="1:13" ht="41.4">
      <c r="A157" s="227"/>
      <c r="B157" s="228"/>
      <c r="C157" s="238">
        <v>7.6399999999999899</v>
      </c>
      <c r="D157" s="248"/>
      <c r="E157" s="248"/>
      <c r="F157" s="248"/>
      <c r="G157" s="249" t="s">
        <v>519</v>
      </c>
      <c r="H157" s="248" t="s">
        <v>102</v>
      </c>
      <c r="I157" s="472">
        <v>1</v>
      </c>
      <c r="J157" s="241">
        <v>64906420</v>
      </c>
      <c r="K157" s="484">
        <f t="shared" si="9"/>
        <v>64906420</v>
      </c>
      <c r="L157" s="229"/>
      <c r="M157" s="227"/>
    </row>
    <row r="158" spans="1:13" ht="27.6">
      <c r="A158" s="227"/>
      <c r="B158" s="228"/>
      <c r="C158" s="238">
        <v>7.6499999999999897</v>
      </c>
      <c r="D158" s="248"/>
      <c r="E158" s="248"/>
      <c r="F158" s="248"/>
      <c r="G158" s="249" t="s">
        <v>520</v>
      </c>
      <c r="H158" s="248" t="s">
        <v>102</v>
      </c>
      <c r="I158" s="472">
        <v>2</v>
      </c>
      <c r="J158" s="241">
        <v>2960529</v>
      </c>
      <c r="K158" s="484">
        <f t="shared" ref="K158:K171" si="10">ROUND(I158*J158,0)</f>
        <v>5921058</v>
      </c>
      <c r="L158" s="229"/>
      <c r="M158" s="227"/>
    </row>
    <row r="159" spans="1:13" ht="27.6">
      <c r="A159" s="227"/>
      <c r="B159" s="228"/>
      <c r="C159" s="238">
        <v>7.6599999999999904</v>
      </c>
      <c r="D159" s="248"/>
      <c r="E159" s="248"/>
      <c r="F159" s="248"/>
      <c r="G159" s="249" t="s">
        <v>521</v>
      </c>
      <c r="H159" s="248" t="s">
        <v>102</v>
      </c>
      <c r="I159" s="472">
        <v>4</v>
      </c>
      <c r="J159" s="241">
        <v>1067560</v>
      </c>
      <c r="K159" s="484">
        <f t="shared" si="10"/>
        <v>4270240</v>
      </c>
      <c r="L159" s="229"/>
      <c r="M159" s="227"/>
    </row>
    <row r="160" spans="1:13" ht="27.6">
      <c r="A160" s="227"/>
      <c r="B160" s="228"/>
      <c r="C160" s="238">
        <v>7.6699999999999902</v>
      </c>
      <c r="D160" s="248"/>
      <c r="E160" s="248"/>
      <c r="F160" s="248"/>
      <c r="G160" s="249" t="s">
        <v>522</v>
      </c>
      <c r="H160" s="248" t="s">
        <v>102</v>
      </c>
      <c r="I160" s="472">
        <v>4</v>
      </c>
      <c r="J160" s="241">
        <v>211992</v>
      </c>
      <c r="K160" s="484">
        <f t="shared" si="10"/>
        <v>847968</v>
      </c>
      <c r="L160" s="229"/>
      <c r="M160" s="227"/>
    </row>
    <row r="161" spans="1:13" ht="16.2">
      <c r="A161" s="227"/>
      <c r="B161" s="228"/>
      <c r="C161" s="238">
        <v>7.6799999999999899</v>
      </c>
      <c r="D161" s="248"/>
      <c r="E161" s="248"/>
      <c r="F161" s="248"/>
      <c r="G161" s="249" t="s">
        <v>523</v>
      </c>
      <c r="H161" s="248" t="s">
        <v>102</v>
      </c>
      <c r="I161" s="472">
        <v>6</v>
      </c>
      <c r="J161" s="241">
        <v>7021</v>
      </c>
      <c r="K161" s="484">
        <f t="shared" si="10"/>
        <v>42126</v>
      </c>
      <c r="L161" s="229"/>
      <c r="M161" s="227"/>
    </row>
    <row r="162" spans="1:13" ht="16.2">
      <c r="A162" s="227"/>
      <c r="B162" s="228"/>
      <c r="C162" s="238">
        <v>7.6899999999999897</v>
      </c>
      <c r="D162" s="248"/>
      <c r="E162" s="248"/>
      <c r="F162" s="248"/>
      <c r="G162" s="249" t="s">
        <v>524</v>
      </c>
      <c r="H162" s="248" t="s">
        <v>102</v>
      </c>
      <c r="I162" s="472">
        <v>6</v>
      </c>
      <c r="J162" s="241">
        <v>10889</v>
      </c>
      <c r="K162" s="484">
        <f t="shared" si="10"/>
        <v>65334</v>
      </c>
      <c r="L162" s="229"/>
      <c r="M162" s="227"/>
    </row>
    <row r="163" spans="1:13" ht="16.2">
      <c r="A163" s="227"/>
      <c r="B163" s="228"/>
      <c r="C163" s="238">
        <v>7.6999999999999904</v>
      </c>
      <c r="D163" s="248"/>
      <c r="E163" s="248"/>
      <c r="F163" s="248"/>
      <c r="G163" s="249" t="s">
        <v>525</v>
      </c>
      <c r="H163" s="248" t="s">
        <v>102</v>
      </c>
      <c r="I163" s="472">
        <v>4</v>
      </c>
      <c r="J163" s="241">
        <v>821663</v>
      </c>
      <c r="K163" s="484">
        <f t="shared" si="10"/>
        <v>3286652</v>
      </c>
      <c r="L163" s="229"/>
      <c r="M163" s="227"/>
    </row>
    <row r="164" spans="1:13" ht="16.2">
      <c r="A164" s="227"/>
      <c r="B164" s="228"/>
      <c r="C164" s="238">
        <v>7.7099999999999902</v>
      </c>
      <c r="D164" s="248"/>
      <c r="E164" s="248"/>
      <c r="F164" s="248"/>
      <c r="G164" s="249" t="s">
        <v>526</v>
      </c>
      <c r="H164" s="248" t="s">
        <v>102</v>
      </c>
      <c r="I164" s="472">
        <v>4</v>
      </c>
      <c r="J164" s="241">
        <v>6966013</v>
      </c>
      <c r="K164" s="484">
        <f t="shared" si="10"/>
        <v>27864052</v>
      </c>
      <c r="L164" s="229"/>
      <c r="M164" s="227"/>
    </row>
    <row r="165" spans="1:13" ht="27.6">
      <c r="A165" s="227"/>
      <c r="B165" s="228"/>
      <c r="C165" s="238">
        <v>7.71999999999999</v>
      </c>
      <c r="D165" s="248"/>
      <c r="E165" s="248"/>
      <c r="F165" s="248"/>
      <c r="G165" s="249" t="s">
        <v>527</v>
      </c>
      <c r="H165" s="248" t="s">
        <v>102</v>
      </c>
      <c r="I165" s="472">
        <v>1</v>
      </c>
      <c r="J165" s="241">
        <v>6247732</v>
      </c>
      <c r="K165" s="484">
        <f t="shared" si="10"/>
        <v>6247732</v>
      </c>
      <c r="L165" s="229"/>
      <c r="M165" s="227"/>
    </row>
    <row r="166" spans="1:13" ht="16.2">
      <c r="A166" s="227"/>
      <c r="B166" s="228"/>
      <c r="C166" s="238">
        <v>7.7299999999999898</v>
      </c>
      <c r="D166" s="248"/>
      <c r="E166" s="248"/>
      <c r="F166" s="248"/>
      <c r="G166" s="249" t="s">
        <v>528</v>
      </c>
      <c r="H166" s="248" t="s">
        <v>102</v>
      </c>
      <c r="I166" s="472">
        <v>1</v>
      </c>
      <c r="J166" s="241">
        <v>827460</v>
      </c>
      <c r="K166" s="484">
        <f t="shared" si="10"/>
        <v>827460</v>
      </c>
      <c r="L166" s="229"/>
      <c r="M166" s="227"/>
    </row>
    <row r="167" spans="1:13" ht="16.2">
      <c r="A167" s="227"/>
      <c r="B167" s="228"/>
      <c r="C167" s="238">
        <v>7.7399999999999904</v>
      </c>
      <c r="D167" s="248"/>
      <c r="E167" s="248"/>
      <c r="F167" s="248"/>
      <c r="G167" s="249" t="s">
        <v>509</v>
      </c>
      <c r="H167" s="248" t="s">
        <v>102</v>
      </c>
      <c r="I167" s="472">
        <v>2</v>
      </c>
      <c r="J167" s="241">
        <v>90018</v>
      </c>
      <c r="K167" s="484">
        <f t="shared" si="10"/>
        <v>180036</v>
      </c>
      <c r="L167" s="229"/>
      <c r="M167" s="227"/>
    </row>
    <row r="168" spans="1:13" ht="16.2">
      <c r="A168" s="227"/>
      <c r="B168" s="228"/>
      <c r="C168" s="238">
        <v>7.7499999999999902</v>
      </c>
      <c r="D168" s="248"/>
      <c r="E168" s="248"/>
      <c r="F168" s="248"/>
      <c r="G168" s="249" t="s">
        <v>529</v>
      </c>
      <c r="H168" s="248" t="s">
        <v>102</v>
      </c>
      <c r="I168" s="472">
        <v>6</v>
      </c>
      <c r="J168" s="241">
        <v>181825</v>
      </c>
      <c r="K168" s="484">
        <f t="shared" si="10"/>
        <v>1090950</v>
      </c>
      <c r="L168" s="229"/>
      <c r="M168" s="227"/>
    </row>
    <row r="169" spans="1:13" ht="16.2">
      <c r="A169" s="227"/>
      <c r="B169" s="228"/>
      <c r="C169" s="238">
        <v>7.75999999999999</v>
      </c>
      <c r="D169" s="248"/>
      <c r="E169" s="248"/>
      <c r="F169" s="248"/>
      <c r="G169" s="249" t="s">
        <v>530</v>
      </c>
      <c r="H169" s="248" t="s">
        <v>102</v>
      </c>
      <c r="I169" s="472">
        <v>1</v>
      </c>
      <c r="J169" s="241">
        <v>313320</v>
      </c>
      <c r="K169" s="484">
        <f t="shared" si="10"/>
        <v>313320</v>
      </c>
      <c r="L169" s="229"/>
      <c r="M169" s="227"/>
    </row>
    <row r="170" spans="1:13" ht="16.2">
      <c r="A170" s="227"/>
      <c r="B170" s="228"/>
      <c r="C170" s="238">
        <v>7.7699999999999898</v>
      </c>
      <c r="D170" s="248"/>
      <c r="E170" s="248"/>
      <c r="F170" s="248"/>
      <c r="G170" s="249" t="s">
        <v>531</v>
      </c>
      <c r="H170" s="248" t="s">
        <v>102</v>
      </c>
      <c r="I170" s="472">
        <v>2</v>
      </c>
      <c r="J170" s="241">
        <v>926045</v>
      </c>
      <c r="K170" s="484">
        <f t="shared" si="10"/>
        <v>1852090</v>
      </c>
      <c r="L170" s="229"/>
      <c r="M170" s="227"/>
    </row>
    <row r="171" spans="1:13" ht="16.2">
      <c r="A171" s="227"/>
      <c r="B171" s="228"/>
      <c r="C171" s="238">
        <v>7.7799999999999896</v>
      </c>
      <c r="D171" s="248"/>
      <c r="E171" s="248"/>
      <c r="F171" s="248"/>
      <c r="G171" s="249" t="s">
        <v>532</v>
      </c>
      <c r="H171" s="248" t="s">
        <v>102</v>
      </c>
      <c r="I171" s="472">
        <v>4</v>
      </c>
      <c r="J171" s="241">
        <v>306940</v>
      </c>
      <c r="K171" s="484">
        <f t="shared" si="10"/>
        <v>1227760</v>
      </c>
      <c r="L171" s="229"/>
      <c r="M171" s="227"/>
    </row>
    <row r="172" spans="1:13" ht="16.8" thickBot="1">
      <c r="A172" s="227"/>
      <c r="B172" s="228"/>
      <c r="C172" s="287" t="s">
        <v>14</v>
      </c>
      <c r="D172" s="257"/>
      <c r="E172" s="257"/>
      <c r="F172" s="257"/>
      <c r="G172" s="259" t="s">
        <v>176</v>
      </c>
      <c r="H172" s="257"/>
      <c r="I172" s="472"/>
      <c r="J172" s="244"/>
      <c r="K172" s="485">
        <f>SUM(K94:K171)</f>
        <v>609713314</v>
      </c>
      <c r="L172" s="229"/>
      <c r="M172" s="227"/>
    </row>
    <row r="173" spans="1:13" ht="16.8" thickBot="1">
      <c r="A173" s="227"/>
      <c r="B173" s="228"/>
      <c r="C173" s="286">
        <v>8</v>
      </c>
      <c r="D173" s="237"/>
      <c r="E173" s="237"/>
      <c r="F173" s="237"/>
      <c r="G173" s="237" t="s">
        <v>533</v>
      </c>
      <c r="H173" s="237"/>
      <c r="I173" s="471"/>
      <c r="J173" s="237"/>
      <c r="K173" s="486"/>
      <c r="L173" s="229"/>
      <c r="M173" s="227"/>
    </row>
    <row r="174" spans="1:13" ht="41.4">
      <c r="A174" s="227"/>
      <c r="B174" s="228"/>
      <c r="C174" s="238">
        <v>8.01</v>
      </c>
      <c r="D174" s="248"/>
      <c r="E174" s="248"/>
      <c r="F174" s="248"/>
      <c r="G174" s="249" t="s">
        <v>534</v>
      </c>
      <c r="H174" s="248" t="s">
        <v>102</v>
      </c>
      <c r="I174" s="472">
        <v>59</v>
      </c>
      <c r="J174" s="241">
        <v>1849706</v>
      </c>
      <c r="K174" s="484">
        <f t="shared" ref="K174:K181" si="11">ROUND(I174*J174,0)</f>
        <v>109132654</v>
      </c>
      <c r="L174" s="229"/>
      <c r="M174" s="227"/>
    </row>
    <row r="175" spans="1:13" ht="41.4">
      <c r="A175" s="227"/>
      <c r="B175" s="228"/>
      <c r="C175" s="238">
        <v>8.02</v>
      </c>
      <c r="D175" s="248"/>
      <c r="E175" s="248"/>
      <c r="F175" s="248"/>
      <c r="G175" s="249" t="s">
        <v>535</v>
      </c>
      <c r="H175" s="248" t="s">
        <v>102</v>
      </c>
      <c r="I175" s="472">
        <v>3</v>
      </c>
      <c r="J175" s="241">
        <v>1184954</v>
      </c>
      <c r="K175" s="484">
        <f t="shared" si="11"/>
        <v>3554862</v>
      </c>
      <c r="L175" s="229"/>
      <c r="M175" s="227"/>
    </row>
    <row r="176" spans="1:13" ht="41.4">
      <c r="A176" s="227"/>
      <c r="B176" s="228"/>
      <c r="C176" s="238">
        <v>8.0299999999999994</v>
      </c>
      <c r="D176" s="248"/>
      <c r="E176" s="248"/>
      <c r="F176" s="248"/>
      <c r="G176" s="249" t="s">
        <v>536</v>
      </c>
      <c r="H176" s="248" t="s">
        <v>102</v>
      </c>
      <c r="I176" s="472">
        <v>11</v>
      </c>
      <c r="J176" s="241">
        <v>1080456</v>
      </c>
      <c r="K176" s="484">
        <f t="shared" si="11"/>
        <v>11885016</v>
      </c>
      <c r="L176" s="229"/>
      <c r="M176" s="227"/>
    </row>
    <row r="177" spans="1:13" ht="55.2">
      <c r="A177" s="227"/>
      <c r="B177" s="228"/>
      <c r="C177" s="238">
        <v>8.0399999999999991</v>
      </c>
      <c r="D177" s="248"/>
      <c r="E177" s="248"/>
      <c r="F177" s="248"/>
      <c r="G177" s="249" t="s">
        <v>537</v>
      </c>
      <c r="H177" s="248" t="s">
        <v>102</v>
      </c>
      <c r="I177" s="472">
        <v>2</v>
      </c>
      <c r="J177" s="241">
        <v>15690057</v>
      </c>
      <c r="K177" s="484">
        <f t="shared" si="11"/>
        <v>31380114</v>
      </c>
      <c r="L177" s="229"/>
      <c r="M177" s="227"/>
    </row>
    <row r="178" spans="1:13" ht="27.6">
      <c r="A178" s="227"/>
      <c r="B178" s="228"/>
      <c r="C178" s="238">
        <v>8.0500000000000007</v>
      </c>
      <c r="D178" s="248"/>
      <c r="E178" s="248"/>
      <c r="F178" s="248"/>
      <c r="G178" s="249" t="s">
        <v>538</v>
      </c>
      <c r="H178" s="248" t="s">
        <v>102</v>
      </c>
      <c r="I178" s="472">
        <v>4</v>
      </c>
      <c r="J178" s="241">
        <v>6752765</v>
      </c>
      <c r="K178" s="484">
        <f t="shared" si="11"/>
        <v>27011060</v>
      </c>
      <c r="L178" s="229"/>
      <c r="M178" s="227"/>
    </row>
    <row r="179" spans="1:13" ht="27.6">
      <c r="A179" s="227"/>
      <c r="B179" s="228"/>
      <c r="C179" s="238">
        <v>8.06</v>
      </c>
      <c r="D179" s="248"/>
      <c r="E179" s="248"/>
      <c r="F179" s="248"/>
      <c r="G179" s="249" t="s">
        <v>539</v>
      </c>
      <c r="H179" s="248" t="s">
        <v>102</v>
      </c>
      <c r="I179" s="472">
        <v>1</v>
      </c>
      <c r="J179" s="241">
        <v>5184639</v>
      </c>
      <c r="K179" s="484">
        <f t="shared" si="11"/>
        <v>5184639</v>
      </c>
      <c r="L179" s="229"/>
      <c r="M179" s="227"/>
    </row>
    <row r="180" spans="1:13" ht="27.6">
      <c r="A180" s="227"/>
      <c r="B180" s="228"/>
      <c r="C180" s="238">
        <v>8.07</v>
      </c>
      <c r="D180" s="248"/>
      <c r="E180" s="248"/>
      <c r="F180" s="248"/>
      <c r="G180" s="249" t="s">
        <v>540</v>
      </c>
      <c r="H180" s="248" t="s">
        <v>102</v>
      </c>
      <c r="I180" s="472">
        <v>3</v>
      </c>
      <c r="J180" s="241">
        <v>1689408</v>
      </c>
      <c r="K180" s="484">
        <f t="shared" si="11"/>
        <v>5068224</v>
      </c>
      <c r="L180" s="229"/>
      <c r="M180" s="227"/>
    </row>
    <row r="181" spans="1:13" ht="16.2">
      <c r="A181" s="227"/>
      <c r="B181" s="228"/>
      <c r="C181" s="238">
        <v>8.08</v>
      </c>
      <c r="D181" s="248"/>
      <c r="E181" s="248"/>
      <c r="F181" s="248"/>
      <c r="G181" s="249" t="s">
        <v>541</v>
      </c>
      <c r="H181" s="248" t="s">
        <v>102</v>
      </c>
      <c r="I181" s="472">
        <v>91</v>
      </c>
      <c r="J181" s="241">
        <v>91689</v>
      </c>
      <c r="K181" s="484">
        <f t="shared" si="11"/>
        <v>8343699</v>
      </c>
      <c r="L181" s="229"/>
      <c r="M181" s="227"/>
    </row>
    <row r="182" spans="1:13" ht="16.8" thickBot="1">
      <c r="A182" s="227"/>
      <c r="B182" s="228"/>
      <c r="C182" s="287" t="s">
        <v>14</v>
      </c>
      <c r="D182" s="257"/>
      <c r="E182" s="257"/>
      <c r="F182" s="257"/>
      <c r="G182" s="258" t="s">
        <v>176</v>
      </c>
      <c r="H182" s="257"/>
      <c r="I182" s="472"/>
      <c r="J182" s="244"/>
      <c r="K182" s="485">
        <f>SUM(K174:K181)</f>
        <v>201560268</v>
      </c>
      <c r="L182" s="229"/>
      <c r="M182" s="227"/>
    </row>
    <row r="183" spans="1:13" ht="16.8" thickBot="1">
      <c r="A183" s="227"/>
      <c r="B183" s="228"/>
      <c r="C183" s="286">
        <v>9</v>
      </c>
      <c r="D183" s="237"/>
      <c r="E183" s="237"/>
      <c r="F183" s="237"/>
      <c r="G183" s="237" t="s">
        <v>542</v>
      </c>
      <c r="H183" s="237"/>
      <c r="I183" s="471"/>
      <c r="J183" s="237"/>
      <c r="K183" s="486"/>
      <c r="L183" s="229"/>
      <c r="M183" s="227"/>
    </row>
    <row r="184" spans="1:13" ht="16.8" thickBot="1">
      <c r="A184" s="227"/>
      <c r="B184" s="228"/>
      <c r="C184" s="295"/>
      <c r="D184" s="296"/>
      <c r="E184" s="296"/>
      <c r="F184" s="296"/>
      <c r="G184" s="296" t="s">
        <v>543</v>
      </c>
      <c r="H184" s="296"/>
      <c r="I184" s="474"/>
      <c r="J184" s="296"/>
      <c r="K184" s="487"/>
      <c r="L184" s="229"/>
      <c r="M184" s="227"/>
    </row>
    <row r="185" spans="1:13" ht="55.2">
      <c r="A185" s="227"/>
      <c r="B185" s="228"/>
      <c r="C185" s="238">
        <v>9.01</v>
      </c>
      <c r="D185" s="248"/>
      <c r="E185" s="248"/>
      <c r="F185" s="248"/>
      <c r="G185" s="249" t="s">
        <v>103</v>
      </c>
      <c r="H185" s="248" t="s">
        <v>102</v>
      </c>
      <c r="I185" s="472">
        <v>49</v>
      </c>
      <c r="J185" s="241">
        <v>354437</v>
      </c>
      <c r="K185" s="484">
        <f t="shared" ref="K185:K244" si="12">ROUND(I185*J185,0)</f>
        <v>17367413</v>
      </c>
      <c r="L185" s="229"/>
      <c r="M185" s="227"/>
    </row>
    <row r="186" spans="1:13" ht="124.2">
      <c r="A186" s="227"/>
      <c r="B186" s="228"/>
      <c r="C186" s="238">
        <v>9.02</v>
      </c>
      <c r="D186" s="248"/>
      <c r="E186" s="248"/>
      <c r="F186" s="248"/>
      <c r="G186" s="249" t="s">
        <v>104</v>
      </c>
      <c r="H186" s="248" t="s">
        <v>102</v>
      </c>
      <c r="I186" s="472">
        <v>2</v>
      </c>
      <c r="J186" s="241">
        <v>26273135</v>
      </c>
      <c r="K186" s="484">
        <f t="shared" si="12"/>
        <v>52546270</v>
      </c>
      <c r="L186" s="229"/>
      <c r="M186" s="227"/>
    </row>
    <row r="187" spans="1:13" ht="16.2">
      <c r="A187" s="227"/>
      <c r="B187" s="228"/>
      <c r="C187" s="238">
        <v>9.0299999999999994</v>
      </c>
      <c r="D187" s="248"/>
      <c r="E187" s="248"/>
      <c r="F187" s="248"/>
      <c r="G187" s="249" t="s">
        <v>105</v>
      </c>
      <c r="H187" s="248" t="s">
        <v>102</v>
      </c>
      <c r="I187" s="472">
        <v>25</v>
      </c>
      <c r="J187" s="241">
        <v>331699</v>
      </c>
      <c r="K187" s="484">
        <f t="shared" si="12"/>
        <v>8292475</v>
      </c>
      <c r="L187" s="229"/>
      <c r="M187" s="227"/>
    </row>
    <row r="188" spans="1:13" ht="27.6">
      <c r="A188" s="227"/>
      <c r="B188" s="228"/>
      <c r="C188" s="238">
        <v>9.0399999999999991</v>
      </c>
      <c r="D188" s="248"/>
      <c r="E188" s="248"/>
      <c r="F188" s="248"/>
      <c r="G188" s="249" t="s">
        <v>106</v>
      </c>
      <c r="H188" s="248" t="s">
        <v>102</v>
      </c>
      <c r="I188" s="472">
        <v>50</v>
      </c>
      <c r="J188" s="241">
        <v>469537</v>
      </c>
      <c r="K188" s="484">
        <f t="shared" si="12"/>
        <v>23476850</v>
      </c>
      <c r="L188" s="229"/>
      <c r="M188" s="227"/>
    </row>
    <row r="189" spans="1:13" ht="27.6">
      <c r="A189" s="227"/>
      <c r="B189" s="228"/>
      <c r="C189" s="238">
        <v>9.0500000000000007</v>
      </c>
      <c r="D189" s="248"/>
      <c r="E189" s="248"/>
      <c r="F189" s="248"/>
      <c r="G189" s="249" t="s">
        <v>107</v>
      </c>
      <c r="H189" s="248" t="s">
        <v>102</v>
      </c>
      <c r="I189" s="472">
        <v>16</v>
      </c>
      <c r="J189" s="241">
        <v>286388</v>
      </c>
      <c r="K189" s="484">
        <f t="shared" si="12"/>
        <v>4582208</v>
      </c>
      <c r="L189" s="229"/>
      <c r="M189" s="227"/>
    </row>
    <row r="190" spans="1:13" ht="16.2">
      <c r="A190" s="227"/>
      <c r="B190" s="228"/>
      <c r="C190" s="238">
        <v>9.06</v>
      </c>
      <c r="D190" s="248"/>
      <c r="E190" s="248"/>
      <c r="F190" s="248"/>
      <c r="G190" s="249" t="s">
        <v>108</v>
      </c>
      <c r="H190" s="248" t="s">
        <v>102</v>
      </c>
      <c r="I190" s="472">
        <v>16</v>
      </c>
      <c r="J190" s="241">
        <v>228179</v>
      </c>
      <c r="K190" s="484">
        <f t="shared" si="12"/>
        <v>3650864</v>
      </c>
      <c r="L190" s="229"/>
      <c r="M190" s="227"/>
    </row>
    <row r="191" spans="1:13" ht="41.4">
      <c r="A191" s="227"/>
      <c r="B191" s="228"/>
      <c r="C191" s="238">
        <v>9.07</v>
      </c>
      <c r="D191" s="248"/>
      <c r="E191" s="248"/>
      <c r="F191" s="248"/>
      <c r="G191" s="249" t="s">
        <v>109</v>
      </c>
      <c r="H191" s="248" t="s">
        <v>102</v>
      </c>
      <c r="I191" s="472">
        <v>500</v>
      </c>
      <c r="J191" s="241">
        <v>321597</v>
      </c>
      <c r="K191" s="484">
        <f t="shared" si="12"/>
        <v>160798500</v>
      </c>
      <c r="L191" s="229"/>
      <c r="M191" s="227"/>
    </row>
    <row r="192" spans="1:13" ht="55.2">
      <c r="A192" s="227"/>
      <c r="B192" s="228"/>
      <c r="C192" s="238">
        <v>9.08</v>
      </c>
      <c r="D192" s="248"/>
      <c r="E192" s="248"/>
      <c r="F192" s="248"/>
      <c r="G192" s="249" t="s">
        <v>110</v>
      </c>
      <c r="H192" s="248" t="s">
        <v>102</v>
      </c>
      <c r="I192" s="472">
        <v>58</v>
      </c>
      <c r="J192" s="241">
        <v>322372</v>
      </c>
      <c r="K192" s="484">
        <f t="shared" si="12"/>
        <v>18697576</v>
      </c>
      <c r="L192" s="229"/>
      <c r="M192" s="227"/>
    </row>
    <row r="193" spans="1:13" ht="55.2">
      <c r="A193" s="227"/>
      <c r="B193" s="228"/>
      <c r="C193" s="238">
        <v>9.09</v>
      </c>
      <c r="D193" s="248"/>
      <c r="E193" s="248"/>
      <c r="F193" s="248"/>
      <c r="G193" s="249" t="s">
        <v>111</v>
      </c>
      <c r="H193" s="248" t="s">
        <v>102</v>
      </c>
      <c r="I193" s="472">
        <v>14</v>
      </c>
      <c r="J193" s="241">
        <v>348374</v>
      </c>
      <c r="K193" s="484">
        <f t="shared" si="12"/>
        <v>4877236</v>
      </c>
      <c r="L193" s="229"/>
      <c r="M193" s="227"/>
    </row>
    <row r="194" spans="1:13" ht="41.4">
      <c r="A194" s="227"/>
      <c r="B194" s="228"/>
      <c r="C194" s="238">
        <v>9.1</v>
      </c>
      <c r="D194" s="248"/>
      <c r="E194" s="248"/>
      <c r="F194" s="248"/>
      <c r="G194" s="249" t="s">
        <v>112</v>
      </c>
      <c r="H194" s="248" t="s">
        <v>102</v>
      </c>
      <c r="I194" s="472">
        <v>16</v>
      </c>
      <c r="J194" s="241">
        <v>306883</v>
      </c>
      <c r="K194" s="484">
        <f t="shared" si="12"/>
        <v>4910128</v>
      </c>
      <c r="L194" s="229"/>
      <c r="M194" s="227"/>
    </row>
    <row r="195" spans="1:13" ht="55.2">
      <c r="A195" s="227"/>
      <c r="B195" s="228"/>
      <c r="C195" s="238">
        <v>9.11</v>
      </c>
      <c r="D195" s="248"/>
      <c r="E195" s="248"/>
      <c r="F195" s="248"/>
      <c r="G195" s="249" t="s">
        <v>113</v>
      </c>
      <c r="H195" s="248" t="s">
        <v>102</v>
      </c>
      <c r="I195" s="472">
        <v>110</v>
      </c>
      <c r="J195" s="241">
        <v>322379</v>
      </c>
      <c r="K195" s="484">
        <f t="shared" si="12"/>
        <v>35461690</v>
      </c>
      <c r="L195" s="229"/>
      <c r="M195" s="227"/>
    </row>
    <row r="196" spans="1:13" ht="55.2">
      <c r="A196" s="227"/>
      <c r="B196" s="228"/>
      <c r="C196" s="238">
        <v>9.1199999999999992</v>
      </c>
      <c r="D196" s="248"/>
      <c r="E196" s="248"/>
      <c r="F196" s="248"/>
      <c r="G196" s="249" t="s">
        <v>114</v>
      </c>
      <c r="H196" s="248" t="s">
        <v>102</v>
      </c>
      <c r="I196" s="472">
        <v>11</v>
      </c>
      <c r="J196" s="241">
        <v>369700</v>
      </c>
      <c r="K196" s="484">
        <f t="shared" si="12"/>
        <v>4066700</v>
      </c>
      <c r="L196" s="229"/>
      <c r="M196" s="227"/>
    </row>
    <row r="197" spans="1:13" ht="55.2">
      <c r="A197" s="227"/>
      <c r="B197" s="228"/>
      <c r="C197" s="238">
        <v>9.1300000000000008</v>
      </c>
      <c r="D197" s="248"/>
      <c r="E197" s="248"/>
      <c r="F197" s="248"/>
      <c r="G197" s="249" t="s">
        <v>115</v>
      </c>
      <c r="H197" s="248" t="s">
        <v>102</v>
      </c>
      <c r="I197" s="472">
        <v>63</v>
      </c>
      <c r="J197" s="241">
        <v>347489</v>
      </c>
      <c r="K197" s="484">
        <f t="shared" si="12"/>
        <v>21891807</v>
      </c>
      <c r="L197" s="229"/>
      <c r="M197" s="227"/>
    </row>
    <row r="198" spans="1:13" ht="55.2">
      <c r="A198" s="227"/>
      <c r="B198" s="228"/>
      <c r="C198" s="238">
        <v>9.14</v>
      </c>
      <c r="D198" s="248"/>
      <c r="E198" s="248"/>
      <c r="F198" s="248"/>
      <c r="G198" s="249" t="s">
        <v>116</v>
      </c>
      <c r="H198" s="248" t="s">
        <v>102</v>
      </c>
      <c r="I198" s="472">
        <v>56</v>
      </c>
      <c r="J198" s="241">
        <v>272796</v>
      </c>
      <c r="K198" s="484">
        <f t="shared" si="12"/>
        <v>15276576</v>
      </c>
      <c r="L198" s="229"/>
      <c r="M198" s="227"/>
    </row>
    <row r="199" spans="1:13" ht="55.2">
      <c r="A199" s="227"/>
      <c r="B199" s="228"/>
      <c r="C199" s="238">
        <v>9.15</v>
      </c>
      <c r="D199" s="248"/>
      <c r="E199" s="248"/>
      <c r="F199" s="248"/>
      <c r="G199" s="249" t="s">
        <v>117</v>
      </c>
      <c r="H199" s="248" t="s">
        <v>102</v>
      </c>
      <c r="I199" s="472">
        <v>56</v>
      </c>
      <c r="J199" s="241">
        <v>348032</v>
      </c>
      <c r="K199" s="484">
        <f t="shared" si="12"/>
        <v>19489792</v>
      </c>
      <c r="L199" s="229"/>
      <c r="M199" s="227"/>
    </row>
    <row r="200" spans="1:13" ht="41.4">
      <c r="A200" s="227"/>
      <c r="B200" s="228"/>
      <c r="C200" s="238">
        <v>9.16</v>
      </c>
      <c r="D200" s="248"/>
      <c r="E200" s="248"/>
      <c r="F200" s="248"/>
      <c r="G200" s="249" t="s">
        <v>118</v>
      </c>
      <c r="H200" s="248" t="s">
        <v>102</v>
      </c>
      <c r="I200" s="472">
        <v>55</v>
      </c>
      <c r="J200" s="241">
        <v>312617</v>
      </c>
      <c r="K200" s="484">
        <f t="shared" si="12"/>
        <v>17193935</v>
      </c>
      <c r="L200" s="229"/>
      <c r="M200" s="227"/>
    </row>
    <row r="201" spans="1:13" ht="27.6">
      <c r="A201" s="227"/>
      <c r="B201" s="228"/>
      <c r="C201" s="238">
        <v>9.17</v>
      </c>
      <c r="D201" s="248"/>
      <c r="E201" s="248"/>
      <c r="F201" s="248"/>
      <c r="G201" s="249" t="s">
        <v>119</v>
      </c>
      <c r="H201" s="248" t="s">
        <v>102</v>
      </c>
      <c r="I201" s="472">
        <v>5</v>
      </c>
      <c r="J201" s="241">
        <v>516271</v>
      </c>
      <c r="K201" s="484">
        <f t="shared" si="12"/>
        <v>2581355</v>
      </c>
      <c r="L201" s="229"/>
      <c r="M201" s="227"/>
    </row>
    <row r="202" spans="1:13" ht="41.4">
      <c r="A202" s="227"/>
      <c r="B202" s="228"/>
      <c r="C202" s="238">
        <v>9.18</v>
      </c>
      <c r="D202" s="248"/>
      <c r="E202" s="248"/>
      <c r="F202" s="248"/>
      <c r="G202" s="249" t="s">
        <v>120</v>
      </c>
      <c r="H202" s="248" t="s">
        <v>102</v>
      </c>
      <c r="I202" s="472">
        <v>1</v>
      </c>
      <c r="J202" s="241">
        <v>1847456</v>
      </c>
      <c r="K202" s="484">
        <f t="shared" si="12"/>
        <v>1847456</v>
      </c>
      <c r="L202" s="229"/>
      <c r="M202" s="227"/>
    </row>
    <row r="203" spans="1:13" ht="41.4">
      <c r="A203" s="227"/>
      <c r="B203" s="228"/>
      <c r="C203" s="238">
        <v>9.19</v>
      </c>
      <c r="D203" s="248"/>
      <c r="E203" s="248"/>
      <c r="F203" s="248"/>
      <c r="G203" s="249" t="s">
        <v>121</v>
      </c>
      <c r="H203" s="248" t="s">
        <v>102</v>
      </c>
      <c r="I203" s="472">
        <v>2</v>
      </c>
      <c r="J203" s="241">
        <v>1750409</v>
      </c>
      <c r="K203" s="484">
        <f t="shared" si="12"/>
        <v>3500818</v>
      </c>
      <c r="L203" s="229"/>
      <c r="M203" s="227"/>
    </row>
    <row r="204" spans="1:13" ht="41.4">
      <c r="A204" s="227"/>
      <c r="B204" s="228"/>
      <c r="C204" s="238">
        <v>9.1999999999999993</v>
      </c>
      <c r="D204" s="248"/>
      <c r="E204" s="248"/>
      <c r="F204" s="248"/>
      <c r="G204" s="249" t="s">
        <v>122</v>
      </c>
      <c r="H204" s="248" t="s">
        <v>102</v>
      </c>
      <c r="I204" s="472">
        <v>1</v>
      </c>
      <c r="J204" s="241">
        <v>1429860</v>
      </c>
      <c r="K204" s="484">
        <f t="shared" si="12"/>
        <v>1429860</v>
      </c>
      <c r="L204" s="229"/>
      <c r="M204" s="227"/>
    </row>
    <row r="205" spans="1:13" ht="41.4">
      <c r="A205" s="227"/>
      <c r="B205" s="228"/>
      <c r="C205" s="238">
        <v>9.2100000000000009</v>
      </c>
      <c r="D205" s="248"/>
      <c r="E205" s="248"/>
      <c r="F205" s="248"/>
      <c r="G205" s="249" t="s">
        <v>123</v>
      </c>
      <c r="H205" s="248" t="s">
        <v>102</v>
      </c>
      <c r="I205" s="472">
        <v>1</v>
      </c>
      <c r="J205" s="241">
        <v>1246512</v>
      </c>
      <c r="K205" s="484">
        <f t="shared" si="12"/>
        <v>1246512</v>
      </c>
      <c r="L205" s="229"/>
      <c r="M205" s="227"/>
    </row>
    <row r="206" spans="1:13" ht="16.2">
      <c r="A206" s="227"/>
      <c r="B206" s="228"/>
      <c r="C206" s="238">
        <v>9.2200000000000006</v>
      </c>
      <c r="D206" s="248"/>
      <c r="E206" s="248"/>
      <c r="F206" s="248"/>
      <c r="G206" s="249" t="s">
        <v>124</v>
      </c>
      <c r="H206" s="248" t="s">
        <v>102</v>
      </c>
      <c r="I206" s="472">
        <v>84</v>
      </c>
      <c r="J206" s="241">
        <v>61325</v>
      </c>
      <c r="K206" s="484">
        <f t="shared" si="12"/>
        <v>5151300</v>
      </c>
      <c r="L206" s="229"/>
      <c r="M206" s="227"/>
    </row>
    <row r="207" spans="1:13" ht="16.2">
      <c r="A207" s="227"/>
      <c r="B207" s="228"/>
      <c r="C207" s="238">
        <v>9.23</v>
      </c>
      <c r="D207" s="248"/>
      <c r="E207" s="248"/>
      <c r="F207" s="248"/>
      <c r="G207" s="249" t="s">
        <v>125</v>
      </c>
      <c r="H207" s="248" t="s">
        <v>102</v>
      </c>
      <c r="I207" s="472">
        <v>2</v>
      </c>
      <c r="J207" s="241">
        <v>137924</v>
      </c>
      <c r="K207" s="484">
        <f t="shared" si="12"/>
        <v>275848</v>
      </c>
      <c r="L207" s="229"/>
      <c r="M207" s="227"/>
    </row>
    <row r="208" spans="1:13" ht="27.6">
      <c r="A208" s="227"/>
      <c r="B208" s="228"/>
      <c r="C208" s="238">
        <v>9.24</v>
      </c>
      <c r="D208" s="248"/>
      <c r="E208" s="248"/>
      <c r="F208" s="248"/>
      <c r="G208" s="249" t="s">
        <v>126</v>
      </c>
      <c r="H208" s="248" t="s">
        <v>102</v>
      </c>
      <c r="I208" s="472">
        <v>1</v>
      </c>
      <c r="J208" s="241">
        <v>402048</v>
      </c>
      <c r="K208" s="484">
        <f t="shared" si="12"/>
        <v>402048</v>
      </c>
      <c r="L208" s="229"/>
      <c r="M208" s="227"/>
    </row>
    <row r="209" spans="1:13" ht="27.6">
      <c r="A209" s="227"/>
      <c r="B209" s="228"/>
      <c r="C209" s="238">
        <v>9.25</v>
      </c>
      <c r="D209" s="248"/>
      <c r="E209" s="248"/>
      <c r="F209" s="248"/>
      <c r="G209" s="249" t="s">
        <v>127</v>
      </c>
      <c r="H209" s="248" t="s">
        <v>102</v>
      </c>
      <c r="I209" s="472">
        <v>1</v>
      </c>
      <c r="J209" s="241">
        <v>402048</v>
      </c>
      <c r="K209" s="484">
        <f t="shared" si="12"/>
        <v>402048</v>
      </c>
      <c r="L209" s="229"/>
      <c r="M209" s="227"/>
    </row>
    <row r="210" spans="1:13" ht="27.6">
      <c r="A210" s="227"/>
      <c r="B210" s="228"/>
      <c r="C210" s="238">
        <v>9.26</v>
      </c>
      <c r="D210" s="248"/>
      <c r="E210" s="248"/>
      <c r="F210" s="248"/>
      <c r="G210" s="249" t="s">
        <v>128</v>
      </c>
      <c r="H210" s="248" t="s">
        <v>102</v>
      </c>
      <c r="I210" s="472">
        <v>2</v>
      </c>
      <c r="J210" s="241">
        <v>402734</v>
      </c>
      <c r="K210" s="484">
        <f t="shared" si="12"/>
        <v>805468</v>
      </c>
      <c r="L210" s="229"/>
      <c r="M210" s="227"/>
    </row>
    <row r="211" spans="1:13" ht="27.6">
      <c r="A211" s="227"/>
      <c r="B211" s="228"/>
      <c r="C211" s="238">
        <v>9.27</v>
      </c>
      <c r="D211" s="248"/>
      <c r="E211" s="248"/>
      <c r="F211" s="248"/>
      <c r="G211" s="249" t="s">
        <v>129</v>
      </c>
      <c r="H211" s="248" t="s">
        <v>102</v>
      </c>
      <c r="I211" s="472">
        <v>1</v>
      </c>
      <c r="J211" s="241">
        <v>434807</v>
      </c>
      <c r="K211" s="484">
        <f t="shared" si="12"/>
        <v>434807</v>
      </c>
      <c r="L211" s="229"/>
      <c r="M211" s="227"/>
    </row>
    <row r="212" spans="1:13" ht="41.4">
      <c r="A212" s="227"/>
      <c r="B212" s="228"/>
      <c r="C212" s="238">
        <v>9.2799999999999994</v>
      </c>
      <c r="D212" s="248"/>
      <c r="E212" s="248"/>
      <c r="F212" s="248"/>
      <c r="G212" s="249" t="s">
        <v>544</v>
      </c>
      <c r="H212" s="248" t="s">
        <v>99</v>
      </c>
      <c r="I212" s="472">
        <v>75</v>
      </c>
      <c r="J212" s="241">
        <v>358285</v>
      </c>
      <c r="K212" s="484">
        <f t="shared" si="12"/>
        <v>26871375</v>
      </c>
      <c r="L212" s="229"/>
      <c r="M212" s="227"/>
    </row>
    <row r="213" spans="1:13" ht="16.2">
      <c r="A213" s="227"/>
      <c r="B213" s="228"/>
      <c r="C213" s="238">
        <v>9.2899999999999991</v>
      </c>
      <c r="D213" s="248"/>
      <c r="E213" s="248"/>
      <c r="F213" s="248"/>
      <c r="G213" s="249" t="s">
        <v>130</v>
      </c>
      <c r="H213" s="248" t="s">
        <v>102</v>
      </c>
      <c r="I213" s="472">
        <v>8</v>
      </c>
      <c r="J213" s="241">
        <v>140148</v>
      </c>
      <c r="K213" s="484">
        <f t="shared" si="12"/>
        <v>1121184</v>
      </c>
      <c r="L213" s="229"/>
      <c r="M213" s="227"/>
    </row>
    <row r="214" spans="1:13" ht="16.2">
      <c r="A214" s="227"/>
      <c r="B214" s="228"/>
      <c r="C214" s="238">
        <v>9.3000000000000007</v>
      </c>
      <c r="D214" s="248"/>
      <c r="E214" s="248"/>
      <c r="F214" s="248"/>
      <c r="G214" s="249" t="s">
        <v>131</v>
      </c>
      <c r="H214" s="248" t="s">
        <v>102</v>
      </c>
      <c r="I214" s="472">
        <v>171</v>
      </c>
      <c r="J214" s="241">
        <v>141711</v>
      </c>
      <c r="K214" s="484">
        <f t="shared" si="12"/>
        <v>24232581</v>
      </c>
      <c r="L214" s="229"/>
      <c r="M214" s="227"/>
    </row>
    <row r="215" spans="1:13" ht="16.2">
      <c r="A215" s="227"/>
      <c r="B215" s="228"/>
      <c r="C215" s="238">
        <v>9.31</v>
      </c>
      <c r="D215" s="248"/>
      <c r="E215" s="248"/>
      <c r="F215" s="248"/>
      <c r="G215" s="249" t="s">
        <v>132</v>
      </c>
      <c r="H215" s="248" t="s">
        <v>102</v>
      </c>
      <c r="I215" s="472">
        <v>56</v>
      </c>
      <c r="J215" s="241">
        <v>168795</v>
      </c>
      <c r="K215" s="484">
        <f t="shared" si="12"/>
        <v>9452520</v>
      </c>
      <c r="L215" s="229"/>
      <c r="M215" s="227"/>
    </row>
    <row r="216" spans="1:13" ht="16.2">
      <c r="A216" s="227"/>
      <c r="B216" s="228"/>
      <c r="C216" s="238">
        <v>9.32</v>
      </c>
      <c r="D216" s="248"/>
      <c r="E216" s="248"/>
      <c r="F216" s="248"/>
      <c r="G216" s="249" t="s">
        <v>133</v>
      </c>
      <c r="H216" s="248" t="s">
        <v>102</v>
      </c>
      <c r="I216" s="472">
        <v>126</v>
      </c>
      <c r="J216" s="241">
        <v>359617</v>
      </c>
      <c r="K216" s="484">
        <f t="shared" si="12"/>
        <v>45311742</v>
      </c>
      <c r="L216" s="229"/>
      <c r="M216" s="227"/>
    </row>
    <row r="217" spans="1:13" ht="16.2">
      <c r="A217" s="227"/>
      <c r="B217" s="228"/>
      <c r="C217" s="238">
        <v>9.33</v>
      </c>
      <c r="D217" s="248"/>
      <c r="E217" s="248"/>
      <c r="F217" s="248"/>
      <c r="G217" s="249" t="s">
        <v>134</v>
      </c>
      <c r="H217" s="248" t="s">
        <v>102</v>
      </c>
      <c r="I217" s="472">
        <v>25</v>
      </c>
      <c r="J217" s="241">
        <v>689567</v>
      </c>
      <c r="K217" s="484">
        <f t="shared" si="12"/>
        <v>17239175</v>
      </c>
      <c r="L217" s="229"/>
      <c r="M217" s="227"/>
    </row>
    <row r="218" spans="1:13" ht="16.2">
      <c r="A218" s="227"/>
      <c r="B218" s="228"/>
      <c r="C218" s="238">
        <v>9.34</v>
      </c>
      <c r="D218" s="248"/>
      <c r="E218" s="248"/>
      <c r="F218" s="248"/>
      <c r="G218" s="249" t="s">
        <v>135</v>
      </c>
      <c r="H218" s="248" t="s">
        <v>102</v>
      </c>
      <c r="I218" s="472">
        <v>23</v>
      </c>
      <c r="J218" s="241">
        <v>344916</v>
      </c>
      <c r="K218" s="484">
        <f t="shared" si="12"/>
        <v>7933068</v>
      </c>
      <c r="L218" s="229"/>
      <c r="M218" s="227"/>
    </row>
    <row r="219" spans="1:13" ht="41.4">
      <c r="A219" s="227"/>
      <c r="B219" s="228"/>
      <c r="C219" s="238">
        <v>9.35</v>
      </c>
      <c r="D219" s="248"/>
      <c r="E219" s="248"/>
      <c r="F219" s="248"/>
      <c r="G219" s="249" t="s">
        <v>136</v>
      </c>
      <c r="H219" s="248" t="s">
        <v>99</v>
      </c>
      <c r="I219" s="472">
        <v>197</v>
      </c>
      <c r="J219" s="241">
        <v>356939</v>
      </c>
      <c r="K219" s="484">
        <f t="shared" si="12"/>
        <v>70316983</v>
      </c>
      <c r="L219" s="229"/>
      <c r="M219" s="227"/>
    </row>
    <row r="220" spans="1:13" ht="41.4">
      <c r="A220" s="227"/>
      <c r="B220" s="228"/>
      <c r="C220" s="238">
        <v>9.36</v>
      </c>
      <c r="D220" s="248"/>
      <c r="E220" s="248"/>
      <c r="F220" s="248"/>
      <c r="G220" s="249" t="s">
        <v>137</v>
      </c>
      <c r="H220" s="248" t="s">
        <v>99</v>
      </c>
      <c r="I220" s="472">
        <v>111</v>
      </c>
      <c r="J220" s="241">
        <v>311262</v>
      </c>
      <c r="K220" s="484">
        <f t="shared" si="12"/>
        <v>34550082</v>
      </c>
      <c r="L220" s="229"/>
      <c r="M220" s="227"/>
    </row>
    <row r="221" spans="1:13" ht="27.6">
      <c r="A221" s="227"/>
      <c r="B221" s="228"/>
      <c r="C221" s="238">
        <v>9.3699999999999992</v>
      </c>
      <c r="D221" s="248"/>
      <c r="E221" s="248"/>
      <c r="F221" s="248"/>
      <c r="G221" s="249" t="s">
        <v>138</v>
      </c>
      <c r="H221" s="248" t="s">
        <v>102</v>
      </c>
      <c r="I221" s="472">
        <v>5</v>
      </c>
      <c r="J221" s="241">
        <v>4944563</v>
      </c>
      <c r="K221" s="484">
        <f t="shared" si="12"/>
        <v>24722815</v>
      </c>
      <c r="L221" s="229"/>
      <c r="M221" s="227"/>
    </row>
    <row r="222" spans="1:13" ht="55.2">
      <c r="A222" s="227"/>
      <c r="B222" s="228"/>
      <c r="C222" s="238">
        <v>9.3800000000000008</v>
      </c>
      <c r="D222" s="248"/>
      <c r="E222" s="248"/>
      <c r="F222" s="248"/>
      <c r="G222" s="249" t="s">
        <v>139</v>
      </c>
      <c r="H222" s="248" t="s">
        <v>99</v>
      </c>
      <c r="I222" s="472">
        <v>240</v>
      </c>
      <c r="J222" s="241">
        <v>216401</v>
      </c>
      <c r="K222" s="484">
        <f t="shared" si="12"/>
        <v>51936240</v>
      </c>
      <c r="L222" s="229"/>
      <c r="M222" s="227"/>
    </row>
    <row r="223" spans="1:13" ht="55.2">
      <c r="A223" s="227"/>
      <c r="B223" s="228"/>
      <c r="C223" s="238">
        <v>9.39</v>
      </c>
      <c r="D223" s="248"/>
      <c r="E223" s="248"/>
      <c r="F223" s="248"/>
      <c r="G223" s="249" t="s">
        <v>140</v>
      </c>
      <c r="H223" s="248" t="s">
        <v>99</v>
      </c>
      <c r="I223" s="472">
        <v>275</v>
      </c>
      <c r="J223" s="241">
        <v>459074</v>
      </c>
      <c r="K223" s="484">
        <f t="shared" si="12"/>
        <v>126245350</v>
      </c>
      <c r="L223" s="229"/>
      <c r="M223" s="227"/>
    </row>
    <row r="224" spans="1:13" ht="27.6">
      <c r="A224" s="227"/>
      <c r="B224" s="228"/>
      <c r="C224" s="238">
        <v>9.4</v>
      </c>
      <c r="D224" s="248"/>
      <c r="E224" s="248"/>
      <c r="F224" s="248"/>
      <c r="G224" s="249" t="s">
        <v>141</v>
      </c>
      <c r="H224" s="248" t="s">
        <v>99</v>
      </c>
      <c r="I224" s="472">
        <v>250</v>
      </c>
      <c r="J224" s="241">
        <v>121475</v>
      </c>
      <c r="K224" s="484">
        <f t="shared" si="12"/>
        <v>30368750</v>
      </c>
      <c r="L224" s="229"/>
      <c r="M224" s="227"/>
    </row>
    <row r="225" spans="1:13" ht="27.6">
      <c r="A225" s="227"/>
      <c r="B225" s="228"/>
      <c r="C225" s="238">
        <v>9.41</v>
      </c>
      <c r="D225" s="248"/>
      <c r="E225" s="248"/>
      <c r="F225" s="248"/>
      <c r="G225" s="249" t="s">
        <v>142</v>
      </c>
      <c r="H225" s="248" t="s">
        <v>99</v>
      </c>
      <c r="I225" s="472">
        <v>86</v>
      </c>
      <c r="J225" s="241">
        <v>80496</v>
      </c>
      <c r="K225" s="484">
        <f t="shared" si="12"/>
        <v>6922656</v>
      </c>
      <c r="L225" s="229"/>
      <c r="M225" s="227"/>
    </row>
    <row r="226" spans="1:13" ht="27.6">
      <c r="A226" s="227"/>
      <c r="B226" s="228"/>
      <c r="C226" s="238">
        <v>9.42</v>
      </c>
      <c r="D226" s="248"/>
      <c r="E226" s="248"/>
      <c r="F226" s="248"/>
      <c r="G226" s="249" t="s">
        <v>143</v>
      </c>
      <c r="H226" s="248" t="s">
        <v>99</v>
      </c>
      <c r="I226" s="472">
        <v>20</v>
      </c>
      <c r="J226" s="241">
        <v>47611</v>
      </c>
      <c r="K226" s="484">
        <f t="shared" si="12"/>
        <v>952220</v>
      </c>
      <c r="L226" s="229"/>
      <c r="M226" s="227"/>
    </row>
    <row r="227" spans="1:13" ht="41.4">
      <c r="A227" s="227"/>
      <c r="B227" s="228"/>
      <c r="C227" s="238">
        <v>9.43</v>
      </c>
      <c r="D227" s="248"/>
      <c r="E227" s="248"/>
      <c r="F227" s="248"/>
      <c r="G227" s="249" t="s">
        <v>144</v>
      </c>
      <c r="H227" s="248" t="s">
        <v>99</v>
      </c>
      <c r="I227" s="472">
        <v>130</v>
      </c>
      <c r="J227" s="241">
        <v>794543</v>
      </c>
      <c r="K227" s="484">
        <f t="shared" si="12"/>
        <v>103290590</v>
      </c>
      <c r="L227" s="229"/>
      <c r="M227" s="227"/>
    </row>
    <row r="228" spans="1:13" ht="41.4">
      <c r="A228" s="227"/>
      <c r="B228" s="228"/>
      <c r="C228" s="238">
        <v>9.44</v>
      </c>
      <c r="D228" s="248"/>
      <c r="E228" s="248"/>
      <c r="F228" s="248"/>
      <c r="G228" s="249" t="s">
        <v>545</v>
      </c>
      <c r="H228" s="248" t="s">
        <v>99</v>
      </c>
      <c r="I228" s="472">
        <v>110</v>
      </c>
      <c r="J228" s="241">
        <v>481365</v>
      </c>
      <c r="K228" s="484">
        <f t="shared" si="12"/>
        <v>52950150</v>
      </c>
      <c r="L228" s="229"/>
      <c r="M228" s="227"/>
    </row>
    <row r="229" spans="1:13" ht="41.4">
      <c r="A229" s="227"/>
      <c r="B229" s="228"/>
      <c r="C229" s="238">
        <v>9.4499999999999993</v>
      </c>
      <c r="D229" s="248"/>
      <c r="E229" s="248"/>
      <c r="F229" s="248"/>
      <c r="G229" s="249" t="s">
        <v>145</v>
      </c>
      <c r="H229" s="248" t="s">
        <v>99</v>
      </c>
      <c r="I229" s="472">
        <v>115</v>
      </c>
      <c r="J229" s="241">
        <v>1487260</v>
      </c>
      <c r="K229" s="484">
        <f t="shared" si="12"/>
        <v>171034900</v>
      </c>
      <c r="L229" s="229"/>
      <c r="M229" s="227"/>
    </row>
    <row r="230" spans="1:13" ht="41.4">
      <c r="A230" s="227"/>
      <c r="B230" s="228"/>
      <c r="C230" s="238">
        <v>9.4600000000000009</v>
      </c>
      <c r="D230" s="248"/>
      <c r="E230" s="248"/>
      <c r="F230" s="248"/>
      <c r="G230" s="249" t="s">
        <v>546</v>
      </c>
      <c r="H230" s="248" t="s">
        <v>99</v>
      </c>
      <c r="I230" s="472">
        <v>10</v>
      </c>
      <c r="J230" s="241">
        <v>184652</v>
      </c>
      <c r="K230" s="484">
        <f t="shared" si="12"/>
        <v>1846520</v>
      </c>
      <c r="L230" s="229"/>
      <c r="M230" s="227"/>
    </row>
    <row r="231" spans="1:13" ht="27.6">
      <c r="A231" s="227"/>
      <c r="B231" s="228"/>
      <c r="C231" s="238">
        <v>9.4700000000000006</v>
      </c>
      <c r="D231" s="248"/>
      <c r="E231" s="248"/>
      <c r="F231" s="248"/>
      <c r="G231" s="249" t="s">
        <v>547</v>
      </c>
      <c r="H231" s="248" t="s">
        <v>99</v>
      </c>
      <c r="I231" s="472">
        <v>50</v>
      </c>
      <c r="J231" s="241">
        <v>206415</v>
      </c>
      <c r="K231" s="484">
        <f t="shared" si="12"/>
        <v>10320750</v>
      </c>
      <c r="L231" s="229"/>
      <c r="M231" s="227"/>
    </row>
    <row r="232" spans="1:13" ht="27.6">
      <c r="A232" s="227"/>
      <c r="B232" s="228"/>
      <c r="C232" s="238">
        <v>9.48</v>
      </c>
      <c r="D232" s="248"/>
      <c r="E232" s="248"/>
      <c r="F232" s="248"/>
      <c r="G232" s="249" t="s">
        <v>548</v>
      </c>
      <c r="H232" s="248" t="s">
        <v>99</v>
      </c>
      <c r="I232" s="472">
        <v>12</v>
      </c>
      <c r="J232" s="241">
        <v>138979</v>
      </c>
      <c r="K232" s="484">
        <f t="shared" si="12"/>
        <v>1667748</v>
      </c>
      <c r="L232" s="229"/>
      <c r="M232" s="227"/>
    </row>
    <row r="233" spans="1:13" ht="41.4">
      <c r="A233" s="227"/>
      <c r="B233" s="228"/>
      <c r="C233" s="238">
        <v>9.49</v>
      </c>
      <c r="D233" s="248"/>
      <c r="E233" s="248"/>
      <c r="F233" s="248"/>
      <c r="G233" s="249" t="s">
        <v>549</v>
      </c>
      <c r="H233" s="248" t="s">
        <v>99</v>
      </c>
      <c r="I233" s="472">
        <v>25</v>
      </c>
      <c r="J233" s="241">
        <v>362838</v>
      </c>
      <c r="K233" s="484">
        <f t="shared" si="12"/>
        <v>9070950</v>
      </c>
      <c r="L233" s="229"/>
      <c r="M233" s="227"/>
    </row>
    <row r="234" spans="1:13" ht="41.4">
      <c r="A234" s="227"/>
      <c r="B234" s="228"/>
      <c r="C234" s="238">
        <v>9.5</v>
      </c>
      <c r="D234" s="248"/>
      <c r="E234" s="248"/>
      <c r="F234" s="248"/>
      <c r="G234" s="249" t="s">
        <v>550</v>
      </c>
      <c r="H234" s="248" t="s">
        <v>99</v>
      </c>
      <c r="I234" s="472">
        <v>12</v>
      </c>
      <c r="J234" s="241">
        <v>75171</v>
      </c>
      <c r="K234" s="484">
        <f t="shared" si="12"/>
        <v>902052</v>
      </c>
      <c r="L234" s="229"/>
      <c r="M234" s="227"/>
    </row>
    <row r="235" spans="1:13" ht="41.4">
      <c r="A235" s="227"/>
      <c r="B235" s="228"/>
      <c r="C235" s="238">
        <v>9.51</v>
      </c>
      <c r="D235" s="248"/>
      <c r="E235" s="248"/>
      <c r="F235" s="248"/>
      <c r="G235" s="249" t="s">
        <v>551</v>
      </c>
      <c r="H235" s="248" t="s">
        <v>99</v>
      </c>
      <c r="I235" s="472">
        <v>10</v>
      </c>
      <c r="J235" s="241">
        <v>80371</v>
      </c>
      <c r="K235" s="484">
        <f t="shared" si="12"/>
        <v>803710</v>
      </c>
      <c r="L235" s="229"/>
      <c r="M235" s="227"/>
    </row>
    <row r="236" spans="1:13" ht="27.6">
      <c r="A236" s="227"/>
      <c r="B236" s="228"/>
      <c r="C236" s="238">
        <v>9.52</v>
      </c>
      <c r="D236" s="248"/>
      <c r="E236" s="248"/>
      <c r="F236" s="248"/>
      <c r="G236" s="249" t="s">
        <v>552</v>
      </c>
      <c r="H236" s="248" t="s">
        <v>99</v>
      </c>
      <c r="I236" s="472">
        <v>90</v>
      </c>
      <c r="J236" s="241">
        <v>257905</v>
      </c>
      <c r="K236" s="484">
        <f t="shared" si="12"/>
        <v>23211450</v>
      </c>
      <c r="L236" s="229"/>
      <c r="M236" s="227"/>
    </row>
    <row r="237" spans="1:13" ht="27.6">
      <c r="A237" s="227"/>
      <c r="B237" s="228"/>
      <c r="C237" s="238">
        <v>9.5299999999999994</v>
      </c>
      <c r="D237" s="248"/>
      <c r="E237" s="248"/>
      <c r="F237" s="248"/>
      <c r="G237" s="249" t="s">
        <v>553</v>
      </c>
      <c r="H237" s="248" t="s">
        <v>99</v>
      </c>
      <c r="I237" s="472">
        <v>30</v>
      </c>
      <c r="J237" s="241">
        <v>135076</v>
      </c>
      <c r="K237" s="484">
        <f t="shared" si="12"/>
        <v>4052280</v>
      </c>
      <c r="L237" s="229"/>
      <c r="M237" s="227"/>
    </row>
    <row r="238" spans="1:13" ht="27.6">
      <c r="A238" s="227"/>
      <c r="B238" s="228"/>
      <c r="C238" s="238">
        <v>9.5399999999999991</v>
      </c>
      <c r="D238" s="248"/>
      <c r="E238" s="248"/>
      <c r="F238" s="248"/>
      <c r="G238" s="249" t="s">
        <v>146</v>
      </c>
      <c r="H238" s="248" t="s">
        <v>99</v>
      </c>
      <c r="I238" s="472">
        <v>1695</v>
      </c>
      <c r="J238" s="241">
        <v>38026</v>
      </c>
      <c r="K238" s="484">
        <f t="shared" si="12"/>
        <v>64454070</v>
      </c>
      <c r="L238" s="229"/>
      <c r="M238" s="227"/>
    </row>
    <row r="239" spans="1:13" ht="27.6">
      <c r="A239" s="227"/>
      <c r="B239" s="228"/>
      <c r="C239" s="238">
        <v>9.5500000000000007</v>
      </c>
      <c r="D239" s="248"/>
      <c r="E239" s="248"/>
      <c r="F239" s="248"/>
      <c r="G239" s="249" t="s">
        <v>147</v>
      </c>
      <c r="H239" s="248" t="s">
        <v>99</v>
      </c>
      <c r="I239" s="472">
        <v>220</v>
      </c>
      <c r="J239" s="241">
        <v>42516</v>
      </c>
      <c r="K239" s="484">
        <f t="shared" si="12"/>
        <v>9353520</v>
      </c>
      <c r="L239" s="229"/>
      <c r="M239" s="227"/>
    </row>
    <row r="240" spans="1:13" ht="27.6">
      <c r="A240" s="227"/>
      <c r="B240" s="228"/>
      <c r="C240" s="238">
        <v>9.56</v>
      </c>
      <c r="D240" s="248"/>
      <c r="E240" s="248"/>
      <c r="F240" s="248"/>
      <c r="G240" s="249" t="s">
        <v>148</v>
      </c>
      <c r="H240" s="248" t="s">
        <v>99</v>
      </c>
      <c r="I240" s="472">
        <v>410</v>
      </c>
      <c r="J240" s="241">
        <v>47893</v>
      </c>
      <c r="K240" s="484">
        <f t="shared" si="12"/>
        <v>19636130</v>
      </c>
      <c r="L240" s="229"/>
      <c r="M240" s="227"/>
    </row>
    <row r="241" spans="1:13" ht="27.6">
      <c r="A241" s="227"/>
      <c r="B241" s="228"/>
      <c r="C241" s="238">
        <v>9.57</v>
      </c>
      <c r="D241" s="248"/>
      <c r="E241" s="248"/>
      <c r="F241" s="248"/>
      <c r="G241" s="249" t="s">
        <v>149</v>
      </c>
      <c r="H241" s="248" t="s">
        <v>99</v>
      </c>
      <c r="I241" s="472">
        <v>10</v>
      </c>
      <c r="J241" s="241">
        <v>70112</v>
      </c>
      <c r="K241" s="484">
        <f t="shared" si="12"/>
        <v>701120</v>
      </c>
      <c r="L241" s="229"/>
      <c r="M241" s="227"/>
    </row>
    <row r="242" spans="1:13" ht="27.6">
      <c r="A242" s="227"/>
      <c r="B242" s="228"/>
      <c r="C242" s="238">
        <v>9.58</v>
      </c>
      <c r="D242" s="248"/>
      <c r="E242" s="248"/>
      <c r="F242" s="248"/>
      <c r="G242" s="249" t="s">
        <v>150</v>
      </c>
      <c r="H242" s="248" t="s">
        <v>99</v>
      </c>
      <c r="I242" s="472">
        <v>2760</v>
      </c>
      <c r="J242" s="241">
        <v>24372</v>
      </c>
      <c r="K242" s="484">
        <f t="shared" si="12"/>
        <v>67266720</v>
      </c>
      <c r="L242" s="229"/>
      <c r="M242" s="227"/>
    </row>
    <row r="243" spans="1:13" ht="16.2">
      <c r="A243" s="227"/>
      <c r="B243" s="228"/>
      <c r="C243" s="238">
        <v>9.59</v>
      </c>
      <c r="D243" s="248"/>
      <c r="E243" s="248"/>
      <c r="F243" s="248"/>
      <c r="G243" s="249" t="s">
        <v>151</v>
      </c>
      <c r="H243" s="248" t="s">
        <v>102</v>
      </c>
      <c r="I243" s="472">
        <v>1</v>
      </c>
      <c r="J243" s="241">
        <v>5816307</v>
      </c>
      <c r="K243" s="484">
        <f t="shared" si="12"/>
        <v>5816307</v>
      </c>
      <c r="L243" s="229"/>
      <c r="M243" s="227"/>
    </row>
    <row r="244" spans="1:13" ht="16.8" thickBot="1">
      <c r="A244" s="227"/>
      <c r="B244" s="228"/>
      <c r="C244" s="238">
        <v>9.6</v>
      </c>
      <c r="D244" s="248"/>
      <c r="E244" s="248"/>
      <c r="F244" s="248"/>
      <c r="G244" s="249" t="s">
        <v>152</v>
      </c>
      <c r="H244" s="248" t="s">
        <v>102</v>
      </c>
      <c r="I244" s="472">
        <v>1</v>
      </c>
      <c r="J244" s="241">
        <v>7775499</v>
      </c>
      <c r="K244" s="484">
        <f t="shared" si="12"/>
        <v>7775499</v>
      </c>
      <c r="L244" s="229"/>
      <c r="M244" s="227"/>
    </row>
    <row r="245" spans="1:13" ht="16.8" thickBot="1">
      <c r="A245" s="227"/>
      <c r="B245" s="228"/>
      <c r="C245" s="295"/>
      <c r="D245" s="296"/>
      <c r="E245" s="296"/>
      <c r="F245" s="296"/>
      <c r="G245" s="296" t="s">
        <v>554</v>
      </c>
      <c r="H245" s="296"/>
      <c r="I245" s="474"/>
      <c r="J245" s="296"/>
      <c r="K245" s="487"/>
      <c r="L245" s="229"/>
      <c r="M245" s="227"/>
    </row>
    <row r="246" spans="1:13" ht="27.6">
      <c r="A246" s="227"/>
      <c r="B246" s="228"/>
      <c r="C246" s="238">
        <v>9.61</v>
      </c>
      <c r="D246" s="248"/>
      <c r="E246" s="248"/>
      <c r="F246" s="248"/>
      <c r="G246" s="249" t="s">
        <v>153</v>
      </c>
      <c r="H246" s="248" t="s">
        <v>99</v>
      </c>
      <c r="I246" s="472">
        <v>20</v>
      </c>
      <c r="J246" s="241">
        <v>107404</v>
      </c>
      <c r="K246" s="484">
        <f t="shared" ref="K246:K247" si="13">ROUND(I246*J246,0)</f>
        <v>2148080</v>
      </c>
      <c r="L246" s="229"/>
      <c r="M246" s="227"/>
    </row>
    <row r="247" spans="1:13" ht="27.6">
      <c r="A247" s="227"/>
      <c r="B247" s="228"/>
      <c r="C247" s="238">
        <v>9.6199999999999992</v>
      </c>
      <c r="D247" s="248"/>
      <c r="E247" s="248"/>
      <c r="F247" s="248"/>
      <c r="G247" s="249" t="s">
        <v>154</v>
      </c>
      <c r="H247" s="248" t="s">
        <v>102</v>
      </c>
      <c r="I247" s="472">
        <v>4</v>
      </c>
      <c r="J247" s="241">
        <v>645306</v>
      </c>
      <c r="K247" s="484">
        <f t="shared" si="13"/>
        <v>2581224</v>
      </c>
      <c r="L247" s="229"/>
      <c r="M247" s="227"/>
    </row>
    <row r="248" spans="1:13" ht="27.6">
      <c r="A248" s="227"/>
      <c r="B248" s="228"/>
      <c r="C248" s="238">
        <v>9.6300000000000008</v>
      </c>
      <c r="D248" s="248"/>
      <c r="E248" s="248"/>
      <c r="F248" s="248"/>
      <c r="G248" s="249" t="s">
        <v>155</v>
      </c>
      <c r="H248" s="248" t="s">
        <v>102</v>
      </c>
      <c r="I248" s="472">
        <v>8</v>
      </c>
      <c r="J248" s="241">
        <v>268817</v>
      </c>
      <c r="K248" s="484">
        <f t="shared" ref="K248:K286" si="14">ROUND(I248*J248,0)</f>
        <v>2150536</v>
      </c>
      <c r="L248" s="229"/>
      <c r="M248" s="227"/>
    </row>
    <row r="249" spans="1:13" ht="27.6">
      <c r="A249" s="227"/>
      <c r="B249" s="228"/>
      <c r="C249" s="238">
        <v>9.64</v>
      </c>
      <c r="D249" s="248"/>
      <c r="E249" s="248"/>
      <c r="F249" s="248"/>
      <c r="G249" s="249" t="s">
        <v>156</v>
      </c>
      <c r="H249" s="248" t="s">
        <v>102</v>
      </c>
      <c r="I249" s="472">
        <v>50</v>
      </c>
      <c r="J249" s="241">
        <v>35142</v>
      </c>
      <c r="K249" s="484">
        <f t="shared" si="14"/>
        <v>1757100</v>
      </c>
      <c r="L249" s="229"/>
      <c r="M249" s="227"/>
    </row>
    <row r="250" spans="1:13" ht="27.6">
      <c r="A250" s="227"/>
      <c r="B250" s="228"/>
      <c r="C250" s="238">
        <v>9.65</v>
      </c>
      <c r="D250" s="248"/>
      <c r="E250" s="248"/>
      <c r="F250" s="248"/>
      <c r="G250" s="249" t="s">
        <v>157</v>
      </c>
      <c r="H250" s="248" t="s">
        <v>102</v>
      </c>
      <c r="I250" s="472">
        <v>4</v>
      </c>
      <c r="J250" s="241">
        <v>255879</v>
      </c>
      <c r="K250" s="484">
        <f t="shared" si="14"/>
        <v>1023516</v>
      </c>
      <c r="L250" s="229"/>
      <c r="M250" s="227"/>
    </row>
    <row r="251" spans="1:13" ht="27.6">
      <c r="A251" s="227"/>
      <c r="B251" s="228"/>
      <c r="C251" s="238">
        <v>9.66</v>
      </c>
      <c r="D251" s="248"/>
      <c r="E251" s="248"/>
      <c r="F251" s="248"/>
      <c r="G251" s="249" t="s">
        <v>158</v>
      </c>
      <c r="H251" s="248" t="s">
        <v>102</v>
      </c>
      <c r="I251" s="472">
        <v>28</v>
      </c>
      <c r="J251" s="241">
        <v>388149</v>
      </c>
      <c r="K251" s="484">
        <f t="shared" si="14"/>
        <v>10868172</v>
      </c>
      <c r="L251" s="229"/>
      <c r="M251" s="227"/>
    </row>
    <row r="252" spans="1:13" ht="41.4">
      <c r="A252" s="227"/>
      <c r="B252" s="228"/>
      <c r="C252" s="238">
        <v>9.67</v>
      </c>
      <c r="D252" s="248"/>
      <c r="E252" s="248"/>
      <c r="F252" s="248"/>
      <c r="G252" s="249" t="s">
        <v>159</v>
      </c>
      <c r="H252" s="248" t="s">
        <v>99</v>
      </c>
      <c r="I252" s="472">
        <v>620</v>
      </c>
      <c r="J252" s="241">
        <v>61335</v>
      </c>
      <c r="K252" s="484">
        <f t="shared" si="14"/>
        <v>38027700</v>
      </c>
      <c r="L252" s="229"/>
      <c r="M252" s="227"/>
    </row>
    <row r="253" spans="1:13" ht="27.6">
      <c r="A253" s="227"/>
      <c r="B253" s="228"/>
      <c r="C253" s="238">
        <v>9.68</v>
      </c>
      <c r="D253" s="248"/>
      <c r="E253" s="248"/>
      <c r="F253" s="248"/>
      <c r="G253" s="249" t="s">
        <v>160</v>
      </c>
      <c r="H253" s="248" t="s">
        <v>99</v>
      </c>
      <c r="I253" s="472">
        <v>80</v>
      </c>
      <c r="J253" s="241">
        <v>37074</v>
      </c>
      <c r="K253" s="484">
        <f t="shared" si="14"/>
        <v>2965920</v>
      </c>
      <c r="L253" s="229"/>
      <c r="M253" s="227"/>
    </row>
    <row r="254" spans="1:13" ht="28.2" thickBot="1">
      <c r="A254" s="227"/>
      <c r="B254" s="228"/>
      <c r="C254" s="238">
        <v>9.69</v>
      </c>
      <c r="D254" s="248"/>
      <c r="E254" s="248"/>
      <c r="F254" s="248"/>
      <c r="G254" s="249" t="s">
        <v>161</v>
      </c>
      <c r="H254" s="248" t="s">
        <v>102</v>
      </c>
      <c r="I254" s="472">
        <v>2</v>
      </c>
      <c r="J254" s="241">
        <v>773154</v>
      </c>
      <c r="K254" s="484">
        <f t="shared" si="14"/>
        <v>1546308</v>
      </c>
      <c r="L254" s="229"/>
      <c r="M254" s="227"/>
    </row>
    <row r="255" spans="1:13" ht="16.8" thickBot="1">
      <c r="A255" s="227"/>
      <c r="B255" s="228"/>
      <c r="C255" s="295"/>
      <c r="D255" s="296"/>
      <c r="E255" s="296"/>
      <c r="F255" s="296"/>
      <c r="G255" s="296" t="s">
        <v>555</v>
      </c>
      <c r="H255" s="296"/>
      <c r="I255" s="474"/>
      <c r="J255" s="296"/>
      <c r="K255" s="487"/>
      <c r="L255" s="229"/>
      <c r="M255" s="227"/>
    </row>
    <row r="256" spans="1:13" ht="124.2">
      <c r="A256" s="227"/>
      <c r="B256" s="228"/>
      <c r="C256" s="238">
        <v>9.6999999999999993</v>
      </c>
      <c r="D256" s="248"/>
      <c r="E256" s="248"/>
      <c r="F256" s="248"/>
      <c r="G256" s="249" t="s">
        <v>162</v>
      </c>
      <c r="H256" s="248" t="s">
        <v>102</v>
      </c>
      <c r="I256" s="472">
        <v>1</v>
      </c>
      <c r="J256" s="241">
        <v>33286110</v>
      </c>
      <c r="K256" s="484">
        <f t="shared" si="14"/>
        <v>33286110</v>
      </c>
      <c r="L256" s="229"/>
      <c r="M256" s="227"/>
    </row>
    <row r="257" spans="1:13" ht="27.6">
      <c r="A257" s="227"/>
      <c r="B257" s="228"/>
      <c r="C257" s="238">
        <v>9.7100000000000009</v>
      </c>
      <c r="D257" s="248"/>
      <c r="E257" s="248"/>
      <c r="F257" s="248"/>
      <c r="G257" s="249" t="s">
        <v>252</v>
      </c>
      <c r="H257" s="248" t="s">
        <v>102</v>
      </c>
      <c r="I257" s="472">
        <v>10</v>
      </c>
      <c r="J257" s="241">
        <v>2206002</v>
      </c>
      <c r="K257" s="484">
        <f t="shared" si="14"/>
        <v>22060020</v>
      </c>
      <c r="L257" s="229"/>
      <c r="M257" s="227"/>
    </row>
    <row r="258" spans="1:13" ht="16.2">
      <c r="A258" s="227"/>
      <c r="B258" s="228"/>
      <c r="C258" s="238">
        <v>9.7200000000000006</v>
      </c>
      <c r="D258" s="248"/>
      <c r="E258" s="248"/>
      <c r="F258" s="248"/>
      <c r="G258" s="249" t="s">
        <v>253</v>
      </c>
      <c r="H258" s="248" t="s">
        <v>102</v>
      </c>
      <c r="I258" s="472">
        <v>12</v>
      </c>
      <c r="J258" s="241">
        <v>479050</v>
      </c>
      <c r="K258" s="484">
        <f t="shared" si="14"/>
        <v>5748600</v>
      </c>
      <c r="L258" s="229"/>
      <c r="M258" s="227"/>
    </row>
    <row r="259" spans="1:13" ht="27.6">
      <c r="A259" s="227"/>
      <c r="B259" s="228"/>
      <c r="C259" s="238">
        <v>9.73</v>
      </c>
      <c r="D259" s="248"/>
      <c r="E259" s="248"/>
      <c r="F259" s="248"/>
      <c r="G259" s="249" t="s">
        <v>254</v>
      </c>
      <c r="H259" s="248" t="s">
        <v>102</v>
      </c>
      <c r="I259" s="472">
        <v>35</v>
      </c>
      <c r="J259" s="241">
        <v>1504083</v>
      </c>
      <c r="K259" s="484">
        <f t="shared" si="14"/>
        <v>52642905</v>
      </c>
      <c r="L259" s="229"/>
      <c r="M259" s="227"/>
    </row>
    <row r="260" spans="1:13" ht="27.6">
      <c r="A260" s="227"/>
      <c r="B260" s="228"/>
      <c r="C260" s="238">
        <v>9.74</v>
      </c>
      <c r="D260" s="248"/>
      <c r="E260" s="248"/>
      <c r="F260" s="248"/>
      <c r="G260" s="249" t="s">
        <v>255</v>
      </c>
      <c r="H260" s="248" t="s">
        <v>102</v>
      </c>
      <c r="I260" s="472">
        <v>20</v>
      </c>
      <c r="J260" s="241">
        <v>1899139</v>
      </c>
      <c r="K260" s="484">
        <f t="shared" si="14"/>
        <v>37982780</v>
      </c>
      <c r="L260" s="229"/>
      <c r="M260" s="227"/>
    </row>
    <row r="261" spans="1:13" ht="16.2">
      <c r="A261" s="227"/>
      <c r="B261" s="228"/>
      <c r="C261" s="238">
        <v>9.75</v>
      </c>
      <c r="D261" s="248"/>
      <c r="E261" s="248"/>
      <c r="F261" s="248"/>
      <c r="G261" s="249" t="s">
        <v>163</v>
      </c>
      <c r="H261" s="248" t="s">
        <v>102</v>
      </c>
      <c r="I261" s="472">
        <v>18</v>
      </c>
      <c r="J261" s="241">
        <v>2446749</v>
      </c>
      <c r="K261" s="484">
        <f t="shared" si="14"/>
        <v>44041482</v>
      </c>
      <c r="L261" s="229"/>
      <c r="M261" s="227"/>
    </row>
    <row r="262" spans="1:13" ht="16.2">
      <c r="A262" s="227"/>
      <c r="B262" s="228"/>
      <c r="C262" s="238">
        <v>9.76</v>
      </c>
      <c r="D262" s="248"/>
      <c r="E262" s="248"/>
      <c r="F262" s="248"/>
      <c r="G262" s="249" t="s">
        <v>164</v>
      </c>
      <c r="H262" s="248" t="s">
        <v>102</v>
      </c>
      <c r="I262" s="472">
        <v>2</v>
      </c>
      <c r="J262" s="241">
        <v>5051809</v>
      </c>
      <c r="K262" s="484">
        <f t="shared" si="14"/>
        <v>10103618</v>
      </c>
      <c r="L262" s="229"/>
      <c r="M262" s="227"/>
    </row>
    <row r="263" spans="1:13" ht="41.4">
      <c r="A263" s="227"/>
      <c r="B263" s="228"/>
      <c r="C263" s="238">
        <v>9.77</v>
      </c>
      <c r="D263" s="248"/>
      <c r="E263" s="248"/>
      <c r="F263" s="248"/>
      <c r="G263" s="249" t="s">
        <v>165</v>
      </c>
      <c r="H263" s="248" t="s">
        <v>99</v>
      </c>
      <c r="I263" s="472">
        <v>310</v>
      </c>
      <c r="J263" s="241">
        <v>78227</v>
      </c>
      <c r="K263" s="484">
        <f t="shared" si="14"/>
        <v>24250370</v>
      </c>
      <c r="L263" s="229"/>
      <c r="M263" s="227"/>
    </row>
    <row r="264" spans="1:13" ht="41.4">
      <c r="A264" s="227"/>
      <c r="B264" s="228"/>
      <c r="C264" s="238">
        <v>9.7799999999999994</v>
      </c>
      <c r="D264" s="248"/>
      <c r="E264" s="248"/>
      <c r="F264" s="248"/>
      <c r="G264" s="249" t="s">
        <v>166</v>
      </c>
      <c r="H264" s="248" t="s">
        <v>99</v>
      </c>
      <c r="I264" s="472">
        <v>650</v>
      </c>
      <c r="J264" s="241">
        <v>73994</v>
      </c>
      <c r="K264" s="484">
        <f t="shared" si="14"/>
        <v>48096100</v>
      </c>
      <c r="L264" s="229"/>
      <c r="M264" s="227"/>
    </row>
    <row r="265" spans="1:13" ht="27.6">
      <c r="A265" s="227"/>
      <c r="B265" s="228"/>
      <c r="C265" s="238">
        <v>9.7899999999999991</v>
      </c>
      <c r="D265" s="248"/>
      <c r="E265" s="248"/>
      <c r="F265" s="248"/>
      <c r="G265" s="249" t="s">
        <v>167</v>
      </c>
      <c r="H265" s="248" t="s">
        <v>99</v>
      </c>
      <c r="I265" s="472">
        <v>850</v>
      </c>
      <c r="J265" s="241">
        <v>31724</v>
      </c>
      <c r="K265" s="484">
        <f t="shared" si="14"/>
        <v>26965400</v>
      </c>
      <c r="L265" s="229"/>
      <c r="M265" s="227"/>
    </row>
    <row r="266" spans="1:13" ht="27.6">
      <c r="A266" s="227"/>
      <c r="B266" s="228"/>
      <c r="C266" s="238">
        <v>9.8000000000000007</v>
      </c>
      <c r="D266" s="248"/>
      <c r="E266" s="248"/>
      <c r="F266" s="248"/>
      <c r="G266" s="249" t="s">
        <v>168</v>
      </c>
      <c r="H266" s="248" t="s">
        <v>102</v>
      </c>
      <c r="I266" s="472">
        <v>260</v>
      </c>
      <c r="J266" s="241">
        <v>152963</v>
      </c>
      <c r="K266" s="484">
        <f t="shared" si="14"/>
        <v>39770380</v>
      </c>
      <c r="L266" s="229"/>
      <c r="M266" s="227"/>
    </row>
    <row r="267" spans="1:13" ht="27.6">
      <c r="A267" s="227"/>
      <c r="B267" s="228"/>
      <c r="C267" s="238">
        <v>9.81</v>
      </c>
      <c r="D267" s="248"/>
      <c r="E267" s="248"/>
      <c r="F267" s="248"/>
      <c r="G267" s="249" t="s">
        <v>169</v>
      </c>
      <c r="H267" s="248" t="s">
        <v>102</v>
      </c>
      <c r="I267" s="472">
        <v>40</v>
      </c>
      <c r="J267" s="241">
        <v>859434</v>
      </c>
      <c r="K267" s="484">
        <f t="shared" si="14"/>
        <v>34377360</v>
      </c>
      <c r="L267" s="229"/>
      <c r="M267" s="227"/>
    </row>
    <row r="268" spans="1:13" ht="69">
      <c r="A268" s="227"/>
      <c r="B268" s="228"/>
      <c r="C268" s="238">
        <v>9.82</v>
      </c>
      <c r="D268" s="248"/>
      <c r="E268" s="248"/>
      <c r="F268" s="248"/>
      <c r="G268" s="249" t="s">
        <v>170</v>
      </c>
      <c r="H268" s="248" t="s">
        <v>99</v>
      </c>
      <c r="I268" s="472">
        <v>650</v>
      </c>
      <c r="J268" s="241">
        <v>121128</v>
      </c>
      <c r="K268" s="484">
        <f t="shared" si="14"/>
        <v>78733200</v>
      </c>
      <c r="L268" s="229"/>
      <c r="M268" s="227"/>
    </row>
    <row r="269" spans="1:13" ht="27.6">
      <c r="A269" s="227"/>
      <c r="B269" s="228"/>
      <c r="C269" s="238">
        <v>9.83</v>
      </c>
      <c r="D269" s="248"/>
      <c r="E269" s="248"/>
      <c r="F269" s="248"/>
      <c r="G269" s="249" t="s">
        <v>171</v>
      </c>
      <c r="H269" s="248" t="s">
        <v>99</v>
      </c>
      <c r="I269" s="472">
        <v>155</v>
      </c>
      <c r="J269" s="241">
        <v>82589</v>
      </c>
      <c r="K269" s="484">
        <f t="shared" si="14"/>
        <v>12801295</v>
      </c>
      <c r="L269" s="229"/>
      <c r="M269" s="227"/>
    </row>
    <row r="270" spans="1:13" ht="27.6">
      <c r="A270" s="227"/>
      <c r="B270" s="228"/>
      <c r="C270" s="238">
        <v>9.84</v>
      </c>
      <c r="D270" s="248"/>
      <c r="E270" s="248"/>
      <c r="F270" s="248"/>
      <c r="G270" s="249" t="s">
        <v>172</v>
      </c>
      <c r="H270" s="248" t="s">
        <v>102</v>
      </c>
      <c r="I270" s="472">
        <v>40</v>
      </c>
      <c r="J270" s="241">
        <v>1086319</v>
      </c>
      <c r="K270" s="484">
        <f t="shared" si="14"/>
        <v>43452760</v>
      </c>
      <c r="L270" s="229"/>
      <c r="M270" s="227"/>
    </row>
    <row r="271" spans="1:13" ht="41.4">
      <c r="A271" s="227"/>
      <c r="B271" s="228"/>
      <c r="C271" s="238">
        <v>9.85</v>
      </c>
      <c r="D271" s="248"/>
      <c r="E271" s="248"/>
      <c r="F271" s="248"/>
      <c r="G271" s="249" t="s">
        <v>173</v>
      </c>
      <c r="H271" s="248" t="s">
        <v>102</v>
      </c>
      <c r="I271" s="472">
        <v>4</v>
      </c>
      <c r="J271" s="241">
        <v>305490</v>
      </c>
      <c r="K271" s="484">
        <f t="shared" si="14"/>
        <v>1221960</v>
      </c>
      <c r="L271" s="229"/>
      <c r="M271" s="227"/>
    </row>
    <row r="272" spans="1:13" ht="28.2" thickBot="1">
      <c r="A272" s="227"/>
      <c r="B272" s="228"/>
      <c r="C272" s="238">
        <v>9.86</v>
      </c>
      <c r="D272" s="248"/>
      <c r="E272" s="248"/>
      <c r="F272" s="248"/>
      <c r="G272" s="249" t="s">
        <v>174</v>
      </c>
      <c r="H272" s="248" t="s">
        <v>102</v>
      </c>
      <c r="I272" s="472">
        <v>4</v>
      </c>
      <c r="J272" s="241">
        <v>1239666</v>
      </c>
      <c r="K272" s="484">
        <f t="shared" si="14"/>
        <v>4958664</v>
      </c>
      <c r="L272" s="229"/>
      <c r="M272" s="227"/>
    </row>
    <row r="273" spans="1:13" ht="16.8" thickBot="1">
      <c r="A273" s="227"/>
      <c r="B273" s="228"/>
      <c r="C273" s="295"/>
      <c r="D273" s="296"/>
      <c r="E273" s="296"/>
      <c r="F273" s="296"/>
      <c r="G273" s="296" t="s">
        <v>175</v>
      </c>
      <c r="H273" s="296" t="s">
        <v>176</v>
      </c>
      <c r="I273" s="474"/>
      <c r="J273" s="296"/>
      <c r="K273" s="487"/>
      <c r="L273" s="229"/>
      <c r="M273" s="227"/>
    </row>
    <row r="274" spans="1:13" ht="27.6">
      <c r="A274" s="227"/>
      <c r="B274" s="228"/>
      <c r="C274" s="238">
        <v>9.8699999999999992</v>
      </c>
      <c r="D274" s="248"/>
      <c r="E274" s="248"/>
      <c r="F274" s="248"/>
      <c r="G274" s="249" t="s">
        <v>177</v>
      </c>
      <c r="H274" s="248" t="s">
        <v>102</v>
      </c>
      <c r="I274" s="472">
        <v>1</v>
      </c>
      <c r="J274" s="241">
        <v>29505845</v>
      </c>
      <c r="K274" s="484">
        <f t="shared" si="14"/>
        <v>29505845</v>
      </c>
      <c r="L274" s="229"/>
      <c r="M274" s="227"/>
    </row>
    <row r="275" spans="1:13" ht="27.6">
      <c r="A275" s="227"/>
      <c r="B275" s="228"/>
      <c r="C275" s="238">
        <v>9.8800000000000008</v>
      </c>
      <c r="D275" s="248"/>
      <c r="E275" s="248"/>
      <c r="F275" s="248"/>
      <c r="G275" s="249" t="s">
        <v>178</v>
      </c>
      <c r="H275" s="248" t="s">
        <v>102</v>
      </c>
      <c r="I275" s="472">
        <v>1</v>
      </c>
      <c r="J275" s="241">
        <v>70903517</v>
      </c>
      <c r="K275" s="484">
        <f t="shared" si="14"/>
        <v>70903517</v>
      </c>
      <c r="L275" s="229"/>
      <c r="M275" s="227"/>
    </row>
    <row r="276" spans="1:13" ht="27.6">
      <c r="A276" s="227"/>
      <c r="B276" s="228"/>
      <c r="C276" s="238">
        <v>9.89</v>
      </c>
      <c r="D276" s="248"/>
      <c r="E276" s="248"/>
      <c r="F276" s="248"/>
      <c r="G276" s="249" t="s">
        <v>179</v>
      </c>
      <c r="H276" s="248" t="s">
        <v>102</v>
      </c>
      <c r="I276" s="472">
        <v>1</v>
      </c>
      <c r="J276" s="241">
        <v>10559901</v>
      </c>
      <c r="K276" s="484">
        <f t="shared" si="14"/>
        <v>10559901</v>
      </c>
      <c r="L276" s="229"/>
      <c r="M276" s="227"/>
    </row>
    <row r="277" spans="1:13" ht="27.6">
      <c r="A277" s="227"/>
      <c r="B277" s="228"/>
      <c r="C277" s="238">
        <v>9.9</v>
      </c>
      <c r="D277" s="248"/>
      <c r="E277" s="248"/>
      <c r="F277" s="248"/>
      <c r="G277" s="249" t="s">
        <v>180</v>
      </c>
      <c r="H277" s="248" t="s">
        <v>102</v>
      </c>
      <c r="I277" s="472">
        <v>1</v>
      </c>
      <c r="J277" s="241">
        <v>5901473</v>
      </c>
      <c r="K277" s="484">
        <f t="shared" si="14"/>
        <v>5901473</v>
      </c>
      <c r="L277" s="229"/>
      <c r="M277" s="227"/>
    </row>
    <row r="278" spans="1:13" ht="55.2">
      <c r="A278" s="227"/>
      <c r="B278" s="228"/>
      <c r="C278" s="238">
        <v>9.91</v>
      </c>
      <c r="D278" s="248"/>
      <c r="E278" s="248"/>
      <c r="F278" s="248"/>
      <c r="G278" s="249" t="s">
        <v>139</v>
      </c>
      <c r="H278" s="248" t="s">
        <v>99</v>
      </c>
      <c r="I278" s="472">
        <v>350</v>
      </c>
      <c r="J278" s="241">
        <v>215592</v>
      </c>
      <c r="K278" s="484">
        <f t="shared" si="14"/>
        <v>75457200</v>
      </c>
      <c r="L278" s="229"/>
      <c r="M278" s="227"/>
    </row>
    <row r="279" spans="1:13" ht="27.6">
      <c r="A279" s="227"/>
      <c r="B279" s="228"/>
      <c r="C279" s="238">
        <v>9.92</v>
      </c>
      <c r="D279" s="248"/>
      <c r="E279" s="248"/>
      <c r="F279" s="248"/>
      <c r="G279" s="249" t="s">
        <v>181</v>
      </c>
      <c r="H279" s="248" t="s">
        <v>102</v>
      </c>
      <c r="I279" s="472">
        <v>11</v>
      </c>
      <c r="J279" s="241">
        <v>5874193</v>
      </c>
      <c r="K279" s="484">
        <f t="shared" si="14"/>
        <v>64616123</v>
      </c>
      <c r="L279" s="229"/>
      <c r="M279" s="227"/>
    </row>
    <row r="280" spans="1:13" ht="41.4">
      <c r="A280" s="227"/>
      <c r="B280" s="228"/>
      <c r="C280" s="238">
        <v>9.93</v>
      </c>
      <c r="D280" s="248"/>
      <c r="E280" s="248"/>
      <c r="F280" s="248"/>
      <c r="G280" s="249" t="s">
        <v>556</v>
      </c>
      <c r="H280" s="248" t="s">
        <v>99</v>
      </c>
      <c r="I280" s="472">
        <v>355</v>
      </c>
      <c r="J280" s="241">
        <v>122584</v>
      </c>
      <c r="K280" s="484">
        <f t="shared" si="14"/>
        <v>43517320</v>
      </c>
      <c r="L280" s="229"/>
      <c r="M280" s="227"/>
    </row>
    <row r="281" spans="1:13" ht="41.4">
      <c r="A281" s="227"/>
      <c r="B281" s="228"/>
      <c r="C281" s="238">
        <v>9.94</v>
      </c>
      <c r="D281" s="248"/>
      <c r="E281" s="248"/>
      <c r="F281" s="248"/>
      <c r="G281" s="249" t="s">
        <v>182</v>
      </c>
      <c r="H281" s="248" t="s">
        <v>102</v>
      </c>
      <c r="I281" s="472">
        <v>1</v>
      </c>
      <c r="J281" s="241">
        <v>169035577</v>
      </c>
      <c r="K281" s="484">
        <f t="shared" si="14"/>
        <v>169035577</v>
      </c>
      <c r="L281" s="229"/>
      <c r="M281" s="227"/>
    </row>
    <row r="282" spans="1:13" ht="55.2">
      <c r="A282" s="227"/>
      <c r="B282" s="228"/>
      <c r="C282" s="238">
        <v>9.9499999999999993</v>
      </c>
      <c r="D282" s="248"/>
      <c r="E282" s="248"/>
      <c r="F282" s="248"/>
      <c r="G282" s="249" t="s">
        <v>183</v>
      </c>
      <c r="H282" s="248" t="s">
        <v>99</v>
      </c>
      <c r="I282" s="472">
        <v>4</v>
      </c>
      <c r="J282" s="241">
        <v>904120</v>
      </c>
      <c r="K282" s="484">
        <f t="shared" si="14"/>
        <v>3616480</v>
      </c>
      <c r="L282" s="229"/>
      <c r="M282" s="227"/>
    </row>
    <row r="283" spans="1:13" ht="138">
      <c r="A283" s="227"/>
      <c r="B283" s="228"/>
      <c r="C283" s="238">
        <v>9.9600000000000009</v>
      </c>
      <c r="D283" s="248"/>
      <c r="E283" s="248"/>
      <c r="F283" s="248"/>
      <c r="G283" s="249" t="s">
        <v>184</v>
      </c>
      <c r="H283" s="248" t="s">
        <v>102</v>
      </c>
      <c r="I283" s="472">
        <v>1</v>
      </c>
      <c r="J283" s="241">
        <v>216707214</v>
      </c>
      <c r="K283" s="484">
        <f t="shared" si="14"/>
        <v>216707214</v>
      </c>
      <c r="L283" s="229"/>
      <c r="M283" s="227"/>
    </row>
    <row r="284" spans="1:13" ht="41.4">
      <c r="A284" s="227"/>
      <c r="B284" s="228"/>
      <c r="C284" s="238">
        <v>9.9700000000000006</v>
      </c>
      <c r="D284" s="248"/>
      <c r="E284" s="248"/>
      <c r="F284" s="248"/>
      <c r="G284" s="249" t="s">
        <v>185</v>
      </c>
      <c r="H284" s="248" t="s">
        <v>99</v>
      </c>
      <c r="I284" s="472">
        <v>8</v>
      </c>
      <c r="J284" s="241">
        <v>3592772</v>
      </c>
      <c r="K284" s="484">
        <f t="shared" si="14"/>
        <v>28742176</v>
      </c>
      <c r="L284" s="229"/>
      <c r="M284" s="227"/>
    </row>
    <row r="285" spans="1:13" ht="27.6">
      <c r="A285" s="227"/>
      <c r="B285" s="228"/>
      <c r="C285" s="238">
        <v>9.98</v>
      </c>
      <c r="D285" s="248"/>
      <c r="E285" s="248"/>
      <c r="F285" s="248"/>
      <c r="G285" s="249" t="s">
        <v>138</v>
      </c>
      <c r="H285" s="248" t="s">
        <v>102</v>
      </c>
      <c r="I285" s="472">
        <v>2</v>
      </c>
      <c r="J285" s="241">
        <v>5012810</v>
      </c>
      <c r="K285" s="484">
        <f t="shared" si="14"/>
        <v>10025620</v>
      </c>
      <c r="L285" s="229"/>
      <c r="M285" s="227"/>
    </row>
    <row r="286" spans="1:13" ht="111" thickBot="1">
      <c r="A286" s="227"/>
      <c r="B286" s="228"/>
      <c r="C286" s="238">
        <v>9.99</v>
      </c>
      <c r="D286" s="248"/>
      <c r="E286" s="248"/>
      <c r="F286" s="248"/>
      <c r="G286" s="249" t="s">
        <v>186</v>
      </c>
      <c r="H286" s="248" t="s">
        <v>102</v>
      </c>
      <c r="I286" s="472">
        <v>1</v>
      </c>
      <c r="J286" s="241">
        <v>643029203</v>
      </c>
      <c r="K286" s="484">
        <f t="shared" si="14"/>
        <v>643029203</v>
      </c>
      <c r="L286" s="229"/>
      <c r="M286" s="227"/>
    </row>
    <row r="287" spans="1:13" ht="16.8" thickBot="1">
      <c r="A287" s="227"/>
      <c r="B287" s="228"/>
      <c r="C287" s="295"/>
      <c r="D287" s="296"/>
      <c r="E287" s="296"/>
      <c r="F287" s="296"/>
      <c r="G287" s="296" t="s">
        <v>175</v>
      </c>
      <c r="H287" s="296" t="s">
        <v>176</v>
      </c>
      <c r="I287" s="474"/>
      <c r="J287" s="296"/>
      <c r="K287" s="487"/>
      <c r="L287" s="229"/>
      <c r="M287" s="227"/>
    </row>
    <row r="288" spans="1:13" ht="27.6">
      <c r="A288" s="227"/>
      <c r="B288" s="228"/>
      <c r="C288" s="298">
        <v>9.1</v>
      </c>
      <c r="D288" s="248"/>
      <c r="E288" s="248"/>
      <c r="F288" s="248"/>
      <c r="G288" s="249" t="s">
        <v>256</v>
      </c>
      <c r="H288" s="248" t="s">
        <v>99</v>
      </c>
      <c r="I288" s="472">
        <v>10</v>
      </c>
      <c r="J288" s="241">
        <v>2422039</v>
      </c>
      <c r="K288" s="484">
        <f t="shared" ref="K288:K289" si="15">ROUND(I288*J288,0)</f>
        <v>24220390</v>
      </c>
      <c r="L288" s="229"/>
      <c r="M288" s="227"/>
    </row>
    <row r="289" spans="1:13" ht="41.4">
      <c r="A289" s="227"/>
      <c r="B289" s="228"/>
      <c r="C289" s="238">
        <v>9.1010000000000009</v>
      </c>
      <c r="D289" s="248"/>
      <c r="E289" s="248"/>
      <c r="F289" s="248"/>
      <c r="G289" s="249" t="s">
        <v>257</v>
      </c>
      <c r="H289" s="248" t="s">
        <v>102</v>
      </c>
      <c r="I289" s="472">
        <v>44</v>
      </c>
      <c r="J289" s="241">
        <v>423302</v>
      </c>
      <c r="K289" s="484">
        <f t="shared" si="15"/>
        <v>18625288</v>
      </c>
      <c r="L289" s="229"/>
      <c r="M289" s="227"/>
    </row>
    <row r="290" spans="1:13" ht="16.8" thickBot="1">
      <c r="A290" s="227"/>
      <c r="B290" s="228"/>
      <c r="C290" s="287" t="s">
        <v>14</v>
      </c>
      <c r="D290" s="257"/>
      <c r="E290" s="257"/>
      <c r="F290" s="257"/>
      <c r="G290" s="259" t="s">
        <v>176</v>
      </c>
      <c r="H290" s="257"/>
      <c r="I290" s="472"/>
      <c r="J290" s="244"/>
      <c r="K290" s="485">
        <f>SUM(K185:K289)</f>
        <v>3461013634</v>
      </c>
      <c r="L290" s="229"/>
      <c r="M290" s="227"/>
    </row>
    <row r="291" spans="1:13" ht="16.8" thickBot="1">
      <c r="A291" s="227"/>
      <c r="B291" s="228"/>
      <c r="C291" s="286">
        <v>10</v>
      </c>
      <c r="D291" s="237"/>
      <c r="E291" s="237"/>
      <c r="F291" s="237"/>
      <c r="G291" s="237" t="s">
        <v>557</v>
      </c>
      <c r="H291" s="237"/>
      <c r="I291" s="471"/>
      <c r="J291" s="237"/>
      <c r="K291" s="486"/>
      <c r="L291" s="229"/>
      <c r="M291" s="227"/>
    </row>
    <row r="292" spans="1:13" ht="16.8" thickBot="1">
      <c r="A292" s="227"/>
      <c r="B292" s="228"/>
      <c r="C292" s="295">
        <v>10.1</v>
      </c>
      <c r="D292" s="296"/>
      <c r="E292" s="296"/>
      <c r="F292" s="296"/>
      <c r="G292" s="296" t="s">
        <v>558</v>
      </c>
      <c r="H292" s="296"/>
      <c r="I292" s="474"/>
      <c r="J292" s="296"/>
      <c r="K292" s="487"/>
      <c r="L292" s="229"/>
      <c r="M292" s="227"/>
    </row>
    <row r="293" spans="1:13" ht="16.2">
      <c r="A293" s="227"/>
      <c r="B293" s="228"/>
      <c r="C293" s="238" t="s">
        <v>187</v>
      </c>
      <c r="D293" s="248"/>
      <c r="E293" s="248"/>
      <c r="F293" s="248"/>
      <c r="G293" s="249" t="s">
        <v>258</v>
      </c>
      <c r="H293" s="248" t="s">
        <v>100</v>
      </c>
      <c r="I293" s="472">
        <v>1029.8699999999999</v>
      </c>
      <c r="J293" s="241">
        <v>52580</v>
      </c>
      <c r="K293" s="484">
        <f t="shared" ref="K293:K370" si="16">ROUND(I293*J293,0)</f>
        <v>54150565</v>
      </c>
      <c r="L293" s="229"/>
      <c r="M293" s="227"/>
    </row>
    <row r="294" spans="1:13" ht="16.2">
      <c r="A294" s="227"/>
      <c r="B294" s="228"/>
      <c r="C294" s="238" t="s">
        <v>188</v>
      </c>
      <c r="D294" s="248"/>
      <c r="E294" s="248"/>
      <c r="F294" s="248"/>
      <c r="G294" s="249" t="s">
        <v>259</v>
      </c>
      <c r="H294" s="248" t="s">
        <v>100</v>
      </c>
      <c r="I294" s="472">
        <v>1029.8699999999999</v>
      </c>
      <c r="J294" s="241">
        <v>78870</v>
      </c>
      <c r="K294" s="484">
        <f t="shared" si="16"/>
        <v>81225847</v>
      </c>
      <c r="L294" s="229"/>
      <c r="M294" s="227"/>
    </row>
    <row r="295" spans="1:13" ht="16.2">
      <c r="A295" s="227"/>
      <c r="B295" s="228"/>
      <c r="C295" s="238" t="s">
        <v>189</v>
      </c>
      <c r="D295" s="248"/>
      <c r="E295" s="248"/>
      <c r="F295" s="248"/>
      <c r="G295" s="249" t="s">
        <v>260</v>
      </c>
      <c r="H295" s="248" t="s">
        <v>102</v>
      </c>
      <c r="I295" s="472">
        <v>68</v>
      </c>
      <c r="J295" s="241">
        <v>65983</v>
      </c>
      <c r="K295" s="484">
        <f t="shared" si="16"/>
        <v>4486844</v>
      </c>
      <c r="L295" s="229"/>
      <c r="M295" s="227"/>
    </row>
    <row r="296" spans="1:13" ht="16.2">
      <c r="A296" s="227"/>
      <c r="B296" s="228"/>
      <c r="C296" s="238" t="s">
        <v>190</v>
      </c>
      <c r="D296" s="248"/>
      <c r="E296" s="248"/>
      <c r="F296" s="248"/>
      <c r="G296" s="249" t="s">
        <v>261</v>
      </c>
      <c r="H296" s="248" t="s">
        <v>102</v>
      </c>
      <c r="I296" s="472">
        <v>61</v>
      </c>
      <c r="J296" s="241">
        <v>70664</v>
      </c>
      <c r="K296" s="484">
        <f t="shared" si="16"/>
        <v>4310504</v>
      </c>
      <c r="L296" s="229"/>
      <c r="M296" s="227"/>
    </row>
    <row r="297" spans="1:13" ht="16.2">
      <c r="A297" s="227"/>
      <c r="B297" s="228"/>
      <c r="C297" s="238" t="s">
        <v>191</v>
      </c>
      <c r="D297" s="248"/>
      <c r="E297" s="248"/>
      <c r="F297" s="248"/>
      <c r="G297" s="249" t="s">
        <v>262</v>
      </c>
      <c r="H297" s="248" t="s">
        <v>102</v>
      </c>
      <c r="I297" s="472">
        <v>41</v>
      </c>
      <c r="J297" s="241">
        <v>116206</v>
      </c>
      <c r="K297" s="484">
        <f t="shared" si="16"/>
        <v>4764446</v>
      </c>
      <c r="L297" s="229"/>
      <c r="M297" s="227"/>
    </row>
    <row r="298" spans="1:13" ht="16.2">
      <c r="A298" s="227"/>
      <c r="B298" s="228"/>
      <c r="C298" s="238" t="s">
        <v>192</v>
      </c>
      <c r="D298" s="248"/>
      <c r="E298" s="248"/>
      <c r="F298" s="248"/>
      <c r="G298" s="249" t="s">
        <v>263</v>
      </c>
      <c r="H298" s="248" t="s">
        <v>99</v>
      </c>
      <c r="I298" s="472">
        <v>176.94</v>
      </c>
      <c r="J298" s="241">
        <v>49242</v>
      </c>
      <c r="K298" s="484">
        <f t="shared" si="16"/>
        <v>8712879</v>
      </c>
      <c r="L298" s="229"/>
      <c r="M298" s="227"/>
    </row>
    <row r="299" spans="1:13" ht="16.2">
      <c r="A299" s="227"/>
      <c r="B299" s="228"/>
      <c r="C299" s="238" t="s">
        <v>193</v>
      </c>
      <c r="D299" s="248"/>
      <c r="E299" s="248"/>
      <c r="F299" s="248"/>
      <c r="G299" s="249" t="s">
        <v>264</v>
      </c>
      <c r="H299" s="248" t="s">
        <v>99</v>
      </c>
      <c r="I299" s="472">
        <v>78.489999999999995</v>
      </c>
      <c r="J299" s="241">
        <v>62508</v>
      </c>
      <c r="K299" s="484">
        <f t="shared" si="16"/>
        <v>4906253</v>
      </c>
      <c r="L299" s="229"/>
      <c r="M299" s="227"/>
    </row>
    <row r="300" spans="1:13" ht="16.2">
      <c r="A300" s="227"/>
      <c r="B300" s="228"/>
      <c r="C300" s="238" t="s">
        <v>194</v>
      </c>
      <c r="D300" s="248"/>
      <c r="E300" s="248"/>
      <c r="F300" s="248"/>
      <c r="G300" s="249" t="s">
        <v>265</v>
      </c>
      <c r="H300" s="248" t="s">
        <v>99</v>
      </c>
      <c r="I300" s="472">
        <v>325.91000000000003</v>
      </c>
      <c r="J300" s="241">
        <v>78125</v>
      </c>
      <c r="K300" s="484">
        <f t="shared" si="16"/>
        <v>25461719</v>
      </c>
      <c r="L300" s="229"/>
      <c r="M300" s="227"/>
    </row>
    <row r="301" spans="1:13" ht="27.6">
      <c r="A301" s="227"/>
      <c r="B301" s="228"/>
      <c r="C301" s="238" t="s">
        <v>195</v>
      </c>
      <c r="D301" s="248"/>
      <c r="E301" s="248"/>
      <c r="F301" s="248"/>
      <c r="G301" s="249" t="s">
        <v>559</v>
      </c>
      <c r="H301" s="248" t="s">
        <v>99</v>
      </c>
      <c r="I301" s="472">
        <v>262</v>
      </c>
      <c r="J301" s="241">
        <v>93718</v>
      </c>
      <c r="K301" s="484">
        <f t="shared" si="16"/>
        <v>24554116</v>
      </c>
      <c r="L301" s="229"/>
      <c r="M301" s="227"/>
    </row>
    <row r="302" spans="1:13" ht="27.6">
      <c r="A302" s="227"/>
      <c r="B302" s="228"/>
      <c r="C302" s="238" t="s">
        <v>196</v>
      </c>
      <c r="D302" s="248"/>
      <c r="E302" s="248"/>
      <c r="F302" s="248"/>
      <c r="G302" s="249" t="s">
        <v>560</v>
      </c>
      <c r="H302" s="248" t="s">
        <v>99</v>
      </c>
      <c r="I302" s="472">
        <v>444</v>
      </c>
      <c r="J302" s="241">
        <v>128357</v>
      </c>
      <c r="K302" s="484">
        <f t="shared" si="16"/>
        <v>56990508</v>
      </c>
      <c r="L302" s="229"/>
      <c r="M302" s="227"/>
    </row>
    <row r="303" spans="1:13" ht="27.6">
      <c r="A303" s="227"/>
      <c r="B303" s="228"/>
      <c r="C303" s="238" t="s">
        <v>197</v>
      </c>
      <c r="D303" s="248"/>
      <c r="E303" s="248"/>
      <c r="F303" s="248"/>
      <c r="G303" s="249" t="s">
        <v>266</v>
      </c>
      <c r="H303" s="248" t="s">
        <v>99</v>
      </c>
      <c r="I303" s="472">
        <v>255.43</v>
      </c>
      <c r="J303" s="241">
        <v>53994</v>
      </c>
      <c r="K303" s="484">
        <f t="shared" si="16"/>
        <v>13791687</v>
      </c>
      <c r="L303" s="229"/>
      <c r="M303" s="227"/>
    </row>
    <row r="304" spans="1:13" ht="27.6">
      <c r="A304" s="227"/>
      <c r="B304" s="228"/>
      <c r="C304" s="238" t="s">
        <v>198</v>
      </c>
      <c r="D304" s="248"/>
      <c r="E304" s="248"/>
      <c r="F304" s="248"/>
      <c r="G304" s="249" t="s">
        <v>267</v>
      </c>
      <c r="H304" s="248" t="s">
        <v>99</v>
      </c>
      <c r="I304" s="472">
        <v>325.91000000000003</v>
      </c>
      <c r="J304" s="241">
        <v>58405</v>
      </c>
      <c r="K304" s="484">
        <f t="shared" si="16"/>
        <v>19034774</v>
      </c>
      <c r="L304" s="229"/>
      <c r="M304" s="227"/>
    </row>
    <row r="305" spans="1:13" ht="16.2">
      <c r="A305" s="227"/>
      <c r="B305" s="228"/>
      <c r="C305" s="238" t="s">
        <v>199</v>
      </c>
      <c r="D305" s="248"/>
      <c r="E305" s="248"/>
      <c r="F305" s="248"/>
      <c r="G305" s="249" t="s">
        <v>268</v>
      </c>
      <c r="H305" s="248" t="s">
        <v>102</v>
      </c>
      <c r="I305" s="472">
        <v>71</v>
      </c>
      <c r="J305" s="241">
        <v>30887</v>
      </c>
      <c r="K305" s="484">
        <f t="shared" si="16"/>
        <v>2192977</v>
      </c>
      <c r="L305" s="229"/>
      <c r="M305" s="227"/>
    </row>
    <row r="306" spans="1:13" ht="16.2">
      <c r="A306" s="227"/>
      <c r="B306" s="228"/>
      <c r="C306" s="238" t="s">
        <v>200</v>
      </c>
      <c r="D306" s="248"/>
      <c r="E306" s="248"/>
      <c r="F306" s="248"/>
      <c r="G306" s="249" t="s">
        <v>269</v>
      </c>
      <c r="H306" s="248" t="s">
        <v>102</v>
      </c>
      <c r="I306" s="472">
        <v>13</v>
      </c>
      <c r="J306" s="241">
        <v>46846</v>
      </c>
      <c r="K306" s="484">
        <f t="shared" si="16"/>
        <v>608998</v>
      </c>
      <c r="L306" s="229"/>
      <c r="M306" s="227"/>
    </row>
    <row r="307" spans="1:13" ht="16.2">
      <c r="A307" s="227"/>
      <c r="B307" s="228"/>
      <c r="C307" s="238" t="s">
        <v>201</v>
      </c>
      <c r="D307" s="248"/>
      <c r="E307" s="248"/>
      <c r="F307" s="248"/>
      <c r="G307" s="249" t="s">
        <v>561</v>
      </c>
      <c r="H307" s="248" t="s">
        <v>102</v>
      </c>
      <c r="I307" s="472">
        <v>44</v>
      </c>
      <c r="J307" s="241">
        <v>45342</v>
      </c>
      <c r="K307" s="484">
        <f t="shared" si="16"/>
        <v>1995048</v>
      </c>
      <c r="L307" s="229"/>
      <c r="M307" s="227"/>
    </row>
    <row r="308" spans="1:13" ht="16.2">
      <c r="A308" s="227"/>
      <c r="B308" s="228"/>
      <c r="C308" s="238" t="s">
        <v>202</v>
      </c>
      <c r="D308" s="248"/>
      <c r="E308" s="248"/>
      <c r="F308" s="248"/>
      <c r="G308" s="249" t="s">
        <v>270</v>
      </c>
      <c r="H308" s="248" t="s">
        <v>102</v>
      </c>
      <c r="I308" s="472">
        <v>41</v>
      </c>
      <c r="J308" s="241">
        <v>66949</v>
      </c>
      <c r="K308" s="484">
        <f t="shared" si="16"/>
        <v>2744909</v>
      </c>
      <c r="L308" s="229"/>
      <c r="M308" s="227"/>
    </row>
    <row r="309" spans="1:13" ht="16.2">
      <c r="A309" s="227"/>
      <c r="B309" s="228"/>
      <c r="C309" s="238" t="s">
        <v>203</v>
      </c>
      <c r="D309" s="248"/>
      <c r="E309" s="248"/>
      <c r="F309" s="248"/>
      <c r="G309" s="249" t="s">
        <v>562</v>
      </c>
      <c r="H309" s="248" t="s">
        <v>102</v>
      </c>
      <c r="I309" s="472">
        <v>58</v>
      </c>
      <c r="J309" s="241">
        <v>60257</v>
      </c>
      <c r="K309" s="484">
        <f t="shared" si="16"/>
        <v>3494906</v>
      </c>
      <c r="L309" s="229"/>
      <c r="M309" s="227"/>
    </row>
    <row r="310" spans="1:13" ht="16.2">
      <c r="A310" s="227"/>
      <c r="B310" s="228"/>
      <c r="C310" s="238" t="s">
        <v>204</v>
      </c>
      <c r="D310" s="248"/>
      <c r="E310" s="248"/>
      <c r="F310" s="248"/>
      <c r="G310" s="249" t="s">
        <v>271</v>
      </c>
      <c r="H310" s="248" t="s">
        <v>102</v>
      </c>
      <c r="I310" s="472">
        <v>388</v>
      </c>
      <c r="J310" s="241">
        <v>28957</v>
      </c>
      <c r="K310" s="484">
        <f t="shared" si="16"/>
        <v>11235316</v>
      </c>
      <c r="L310" s="229"/>
      <c r="M310" s="227"/>
    </row>
    <row r="311" spans="1:13" ht="16.2">
      <c r="A311" s="227"/>
      <c r="B311" s="228"/>
      <c r="C311" s="238" t="s">
        <v>205</v>
      </c>
      <c r="D311" s="248"/>
      <c r="E311" s="248"/>
      <c r="F311" s="248"/>
      <c r="G311" s="249" t="s">
        <v>272</v>
      </c>
      <c r="H311" s="248" t="s">
        <v>102</v>
      </c>
      <c r="I311" s="472">
        <v>41</v>
      </c>
      <c r="J311" s="241">
        <v>660304</v>
      </c>
      <c r="K311" s="484">
        <f t="shared" si="16"/>
        <v>27072464</v>
      </c>
      <c r="L311" s="229"/>
      <c r="M311" s="227"/>
    </row>
    <row r="312" spans="1:13" ht="16.2">
      <c r="A312" s="227"/>
      <c r="B312" s="228"/>
      <c r="C312" s="238" t="s">
        <v>206</v>
      </c>
      <c r="D312" s="248"/>
      <c r="E312" s="248"/>
      <c r="F312" s="248"/>
      <c r="G312" s="249" t="s">
        <v>273</v>
      </c>
      <c r="H312" s="248" t="s">
        <v>102</v>
      </c>
      <c r="I312" s="472">
        <v>2</v>
      </c>
      <c r="J312" s="241">
        <v>1037790</v>
      </c>
      <c r="K312" s="484">
        <f t="shared" si="16"/>
        <v>2075580</v>
      </c>
      <c r="L312" s="229"/>
      <c r="M312" s="227"/>
    </row>
    <row r="313" spans="1:13" ht="16.2">
      <c r="A313" s="227"/>
      <c r="B313" s="228"/>
      <c r="C313" s="238" t="s">
        <v>207</v>
      </c>
      <c r="D313" s="248"/>
      <c r="E313" s="248"/>
      <c r="F313" s="248"/>
      <c r="G313" s="249" t="s">
        <v>274</v>
      </c>
      <c r="H313" s="248" t="s">
        <v>102</v>
      </c>
      <c r="I313" s="472">
        <v>6</v>
      </c>
      <c r="J313" s="241">
        <v>1817415</v>
      </c>
      <c r="K313" s="484">
        <f t="shared" si="16"/>
        <v>10904490</v>
      </c>
      <c r="L313" s="229"/>
      <c r="M313" s="227"/>
    </row>
    <row r="314" spans="1:13" ht="16.8" thickBot="1">
      <c r="A314" s="227"/>
      <c r="B314" s="228"/>
      <c r="C314" s="287" t="s">
        <v>14</v>
      </c>
      <c r="D314" s="257"/>
      <c r="E314" s="257"/>
      <c r="F314" s="257"/>
      <c r="G314" s="258" t="s">
        <v>176</v>
      </c>
      <c r="H314" s="257"/>
      <c r="I314" s="472"/>
      <c r="J314" s="244"/>
      <c r="K314" s="485">
        <f>SUM(K293:K313)</f>
        <v>364714830</v>
      </c>
      <c r="L314" s="229"/>
      <c r="M314" s="227"/>
    </row>
    <row r="315" spans="1:13" ht="16.8" thickBot="1">
      <c r="A315" s="227"/>
      <c r="B315" s="228"/>
      <c r="C315" s="295">
        <v>10.199999999999999</v>
      </c>
      <c r="D315" s="296"/>
      <c r="E315" s="296"/>
      <c r="F315" s="296"/>
      <c r="G315" s="296" t="s">
        <v>563</v>
      </c>
      <c r="H315" s="296"/>
      <c r="I315" s="474"/>
      <c r="J315" s="296"/>
      <c r="K315" s="487"/>
      <c r="L315" s="229"/>
      <c r="M315" s="227"/>
    </row>
    <row r="316" spans="1:13" ht="16.2">
      <c r="A316" s="227"/>
      <c r="B316" s="228"/>
      <c r="C316" s="238" t="s">
        <v>208</v>
      </c>
      <c r="D316" s="248"/>
      <c r="E316" s="248"/>
      <c r="F316" s="248"/>
      <c r="G316" s="249" t="s">
        <v>275</v>
      </c>
      <c r="H316" s="248" t="s">
        <v>100</v>
      </c>
      <c r="I316" s="472">
        <v>650.88</v>
      </c>
      <c r="J316" s="241">
        <v>52580</v>
      </c>
      <c r="K316" s="484">
        <f t="shared" si="16"/>
        <v>34223270</v>
      </c>
      <c r="L316" s="229"/>
      <c r="M316" s="227"/>
    </row>
    <row r="317" spans="1:13" ht="16.2">
      <c r="A317" s="227"/>
      <c r="B317" s="228"/>
      <c r="C317" s="238" t="s">
        <v>209</v>
      </c>
      <c r="D317" s="248"/>
      <c r="E317" s="248"/>
      <c r="F317" s="248"/>
      <c r="G317" s="249" t="s">
        <v>276</v>
      </c>
      <c r="H317" s="248" t="s">
        <v>100</v>
      </c>
      <c r="I317" s="472">
        <v>650.88</v>
      </c>
      <c r="J317" s="241">
        <v>78870</v>
      </c>
      <c r="K317" s="484">
        <f t="shared" si="16"/>
        <v>51334906</v>
      </c>
      <c r="L317" s="229"/>
      <c r="M317" s="227"/>
    </row>
    <row r="318" spans="1:13" ht="16.2">
      <c r="A318" s="227"/>
      <c r="B318" s="228"/>
      <c r="C318" s="238" t="s">
        <v>210</v>
      </c>
      <c r="D318" s="248"/>
      <c r="E318" s="248"/>
      <c r="F318" s="248"/>
      <c r="G318" s="249" t="s">
        <v>277</v>
      </c>
      <c r="H318" s="248" t="s">
        <v>102</v>
      </c>
      <c r="I318" s="472">
        <v>101</v>
      </c>
      <c r="J318" s="241">
        <v>46122</v>
      </c>
      <c r="K318" s="484">
        <f t="shared" si="16"/>
        <v>4658322</v>
      </c>
      <c r="L318" s="229"/>
      <c r="M318" s="227"/>
    </row>
    <row r="319" spans="1:13" ht="16.2">
      <c r="A319" s="227"/>
      <c r="B319" s="228"/>
      <c r="C319" s="238" t="s">
        <v>211</v>
      </c>
      <c r="D319" s="248"/>
      <c r="E319" s="248"/>
      <c r="F319" s="248"/>
      <c r="G319" s="249" t="s">
        <v>278</v>
      </c>
      <c r="H319" s="248" t="s">
        <v>102</v>
      </c>
      <c r="I319" s="472">
        <v>2</v>
      </c>
      <c r="J319" s="241">
        <v>58832</v>
      </c>
      <c r="K319" s="484">
        <f t="shared" si="16"/>
        <v>117664</v>
      </c>
      <c r="L319" s="229"/>
      <c r="M319" s="227"/>
    </row>
    <row r="320" spans="1:13" ht="16.2">
      <c r="A320" s="227"/>
      <c r="B320" s="228"/>
      <c r="C320" s="238" t="s">
        <v>212</v>
      </c>
      <c r="D320" s="248"/>
      <c r="E320" s="248"/>
      <c r="F320" s="248"/>
      <c r="G320" s="249" t="s">
        <v>279</v>
      </c>
      <c r="H320" s="248" t="s">
        <v>102</v>
      </c>
      <c r="I320" s="472">
        <v>41</v>
      </c>
      <c r="J320" s="241">
        <v>122268</v>
      </c>
      <c r="K320" s="484">
        <f t="shared" si="16"/>
        <v>5012988</v>
      </c>
      <c r="L320" s="229"/>
      <c r="M320" s="227"/>
    </row>
    <row r="321" spans="1:13" ht="16.2">
      <c r="A321" s="227"/>
      <c r="B321" s="228"/>
      <c r="C321" s="238" t="s">
        <v>213</v>
      </c>
      <c r="D321" s="248"/>
      <c r="E321" s="248"/>
      <c r="F321" s="248"/>
      <c r="G321" s="249" t="s">
        <v>280</v>
      </c>
      <c r="H321" s="248" t="s">
        <v>99</v>
      </c>
      <c r="I321" s="472">
        <v>330</v>
      </c>
      <c r="J321" s="241">
        <v>22334</v>
      </c>
      <c r="K321" s="484">
        <f t="shared" si="16"/>
        <v>7370220</v>
      </c>
      <c r="L321" s="229"/>
      <c r="M321" s="227"/>
    </row>
    <row r="322" spans="1:13" ht="16.2">
      <c r="A322" s="227"/>
      <c r="B322" s="228"/>
      <c r="C322" s="238" t="s">
        <v>214</v>
      </c>
      <c r="D322" s="248"/>
      <c r="E322" s="248"/>
      <c r="F322" s="248"/>
      <c r="G322" s="249" t="s">
        <v>281</v>
      </c>
      <c r="H322" s="248" t="s">
        <v>99</v>
      </c>
      <c r="I322" s="472">
        <v>180</v>
      </c>
      <c r="J322" s="241">
        <v>25095</v>
      </c>
      <c r="K322" s="484">
        <f t="shared" si="16"/>
        <v>4517100</v>
      </c>
      <c r="L322" s="229"/>
      <c r="M322" s="227"/>
    </row>
    <row r="323" spans="1:13" ht="16.2">
      <c r="A323" s="227"/>
      <c r="B323" s="228"/>
      <c r="C323" s="238" t="s">
        <v>215</v>
      </c>
      <c r="D323" s="248"/>
      <c r="E323" s="248"/>
      <c r="F323" s="248"/>
      <c r="G323" s="249" t="s">
        <v>282</v>
      </c>
      <c r="H323" s="248" t="s">
        <v>99</v>
      </c>
      <c r="I323" s="472">
        <v>192</v>
      </c>
      <c r="J323" s="241">
        <v>32157</v>
      </c>
      <c r="K323" s="484">
        <f t="shared" si="16"/>
        <v>6174144</v>
      </c>
      <c r="L323" s="229"/>
      <c r="M323" s="227"/>
    </row>
    <row r="324" spans="1:13" ht="16.2">
      <c r="A324" s="227"/>
      <c r="B324" s="228"/>
      <c r="C324" s="238" t="s">
        <v>216</v>
      </c>
      <c r="D324" s="248"/>
      <c r="E324" s="248"/>
      <c r="F324" s="248"/>
      <c r="G324" s="249" t="s">
        <v>283</v>
      </c>
      <c r="H324" s="248" t="s">
        <v>99</v>
      </c>
      <c r="I324" s="472">
        <v>416</v>
      </c>
      <c r="J324" s="241">
        <v>37012</v>
      </c>
      <c r="K324" s="484">
        <f t="shared" si="16"/>
        <v>15396992</v>
      </c>
      <c r="L324" s="229"/>
      <c r="M324" s="227"/>
    </row>
    <row r="325" spans="1:13" ht="16.2">
      <c r="A325" s="227"/>
      <c r="B325" s="228"/>
      <c r="C325" s="238" t="s">
        <v>217</v>
      </c>
      <c r="D325" s="248"/>
      <c r="E325" s="248"/>
      <c r="F325" s="248"/>
      <c r="G325" s="249" t="s">
        <v>284</v>
      </c>
      <c r="H325" s="248" t="s">
        <v>99</v>
      </c>
      <c r="I325" s="472">
        <v>444</v>
      </c>
      <c r="J325" s="241">
        <v>49082</v>
      </c>
      <c r="K325" s="484">
        <f t="shared" si="16"/>
        <v>21792408</v>
      </c>
      <c r="L325" s="229"/>
      <c r="M325" s="227"/>
    </row>
    <row r="326" spans="1:13" ht="16.2">
      <c r="A326" s="227"/>
      <c r="B326" s="228"/>
      <c r="C326" s="238" t="s">
        <v>218</v>
      </c>
      <c r="D326" s="248"/>
      <c r="E326" s="248"/>
      <c r="F326" s="248"/>
      <c r="G326" s="249" t="s">
        <v>285</v>
      </c>
      <c r="H326" s="248" t="s">
        <v>99</v>
      </c>
      <c r="I326" s="472">
        <v>348</v>
      </c>
      <c r="J326" s="241">
        <v>91203</v>
      </c>
      <c r="K326" s="484">
        <f t="shared" si="16"/>
        <v>31738644</v>
      </c>
      <c r="L326" s="229"/>
      <c r="M326" s="227"/>
    </row>
    <row r="327" spans="1:13" ht="16.2">
      <c r="A327" s="227"/>
      <c r="B327" s="228"/>
      <c r="C327" s="238" t="s">
        <v>219</v>
      </c>
      <c r="D327" s="248"/>
      <c r="E327" s="248"/>
      <c r="F327" s="248"/>
      <c r="G327" s="249" t="s">
        <v>286</v>
      </c>
      <c r="H327" s="248" t="s">
        <v>99</v>
      </c>
      <c r="I327" s="472">
        <v>148</v>
      </c>
      <c r="J327" s="241">
        <v>141395</v>
      </c>
      <c r="K327" s="484">
        <f t="shared" si="16"/>
        <v>20926460</v>
      </c>
      <c r="L327" s="229"/>
      <c r="M327" s="227"/>
    </row>
    <row r="328" spans="1:13" ht="16.2">
      <c r="A328" s="227"/>
      <c r="B328" s="228"/>
      <c r="C328" s="238" t="s">
        <v>220</v>
      </c>
      <c r="D328" s="248"/>
      <c r="E328" s="248"/>
      <c r="F328" s="248"/>
      <c r="G328" s="249" t="s">
        <v>287</v>
      </c>
      <c r="H328" s="248" t="s">
        <v>102</v>
      </c>
      <c r="I328" s="472">
        <v>156</v>
      </c>
      <c r="J328" s="241">
        <v>13477</v>
      </c>
      <c r="K328" s="484">
        <f t="shared" si="16"/>
        <v>2102412</v>
      </c>
      <c r="L328" s="229"/>
      <c r="M328" s="227"/>
    </row>
    <row r="329" spans="1:13" ht="16.2">
      <c r="A329" s="227"/>
      <c r="B329" s="228"/>
      <c r="C329" s="238" t="s">
        <v>221</v>
      </c>
      <c r="D329" s="248"/>
      <c r="E329" s="248"/>
      <c r="F329" s="248"/>
      <c r="G329" s="249" t="s">
        <v>288</v>
      </c>
      <c r="H329" s="248" t="s">
        <v>102</v>
      </c>
      <c r="I329" s="472">
        <v>30</v>
      </c>
      <c r="J329" s="241">
        <v>19381</v>
      </c>
      <c r="K329" s="484">
        <f t="shared" si="16"/>
        <v>581430</v>
      </c>
      <c r="L329" s="229"/>
      <c r="M329" s="227"/>
    </row>
    <row r="330" spans="1:13" ht="16.2">
      <c r="A330" s="227"/>
      <c r="B330" s="228"/>
      <c r="C330" s="238" t="s">
        <v>222</v>
      </c>
      <c r="D330" s="248"/>
      <c r="E330" s="248"/>
      <c r="F330" s="248"/>
      <c r="G330" s="249" t="s">
        <v>289</v>
      </c>
      <c r="H330" s="248" t="s">
        <v>102</v>
      </c>
      <c r="I330" s="472">
        <v>128</v>
      </c>
      <c r="J330" s="241">
        <v>27492</v>
      </c>
      <c r="K330" s="484">
        <f t="shared" si="16"/>
        <v>3518976</v>
      </c>
      <c r="L330" s="229"/>
      <c r="M330" s="227"/>
    </row>
    <row r="331" spans="1:13" ht="16.2">
      <c r="A331" s="227"/>
      <c r="B331" s="228"/>
      <c r="C331" s="238" t="s">
        <v>223</v>
      </c>
      <c r="D331" s="248"/>
      <c r="E331" s="248"/>
      <c r="F331" s="248"/>
      <c r="G331" s="249" t="s">
        <v>290</v>
      </c>
      <c r="H331" s="248" t="s">
        <v>102</v>
      </c>
      <c r="I331" s="472">
        <v>70</v>
      </c>
      <c r="J331" s="241">
        <v>31629</v>
      </c>
      <c r="K331" s="484">
        <f t="shared" si="16"/>
        <v>2214030</v>
      </c>
      <c r="L331" s="229"/>
      <c r="M331" s="227"/>
    </row>
    <row r="332" spans="1:13" ht="16.2">
      <c r="A332" s="227"/>
      <c r="B332" s="228"/>
      <c r="C332" s="238" t="s">
        <v>224</v>
      </c>
      <c r="D332" s="248"/>
      <c r="E332" s="248"/>
      <c r="F332" s="248"/>
      <c r="G332" s="249" t="s">
        <v>291</v>
      </c>
      <c r="H332" s="248" t="s">
        <v>102</v>
      </c>
      <c r="I332" s="472">
        <v>148</v>
      </c>
      <c r="J332" s="241">
        <v>43944</v>
      </c>
      <c r="K332" s="484">
        <f t="shared" si="16"/>
        <v>6503712</v>
      </c>
      <c r="L332" s="229"/>
      <c r="M332" s="227"/>
    </row>
    <row r="333" spans="1:13" ht="16.2">
      <c r="A333" s="227"/>
      <c r="B333" s="228"/>
      <c r="C333" s="238" t="s">
        <v>225</v>
      </c>
      <c r="D333" s="248"/>
      <c r="E333" s="248"/>
      <c r="F333" s="248"/>
      <c r="G333" s="249" t="s">
        <v>292</v>
      </c>
      <c r="H333" s="248" t="s">
        <v>102</v>
      </c>
      <c r="I333" s="472">
        <v>58</v>
      </c>
      <c r="J333" s="241">
        <v>124064</v>
      </c>
      <c r="K333" s="484">
        <f t="shared" si="16"/>
        <v>7195712</v>
      </c>
      <c r="L333" s="229"/>
      <c r="M333" s="227"/>
    </row>
    <row r="334" spans="1:13" ht="16.2">
      <c r="A334" s="227"/>
      <c r="B334" s="228"/>
      <c r="C334" s="238" t="s">
        <v>226</v>
      </c>
      <c r="D334" s="248"/>
      <c r="E334" s="248"/>
      <c r="F334" s="248"/>
      <c r="G334" s="249" t="s">
        <v>293</v>
      </c>
      <c r="H334" s="248" t="s">
        <v>102</v>
      </c>
      <c r="I334" s="472">
        <v>25</v>
      </c>
      <c r="J334" s="241">
        <v>247466</v>
      </c>
      <c r="K334" s="484">
        <f t="shared" si="16"/>
        <v>6186650</v>
      </c>
      <c r="L334" s="229"/>
      <c r="M334" s="227"/>
    </row>
    <row r="335" spans="1:13" ht="27.6">
      <c r="A335" s="227"/>
      <c r="B335" s="228"/>
      <c r="C335" s="238" t="s">
        <v>227</v>
      </c>
      <c r="D335" s="248"/>
      <c r="E335" s="248"/>
      <c r="F335" s="248"/>
      <c r="G335" s="249" t="s">
        <v>294</v>
      </c>
      <c r="H335" s="248" t="s">
        <v>102</v>
      </c>
      <c r="I335" s="472">
        <v>33</v>
      </c>
      <c r="J335" s="241">
        <v>73999</v>
      </c>
      <c r="K335" s="484">
        <f t="shared" si="16"/>
        <v>2441967</v>
      </c>
      <c r="L335" s="229"/>
      <c r="M335" s="227"/>
    </row>
    <row r="336" spans="1:13" ht="27.6">
      <c r="A336" s="227"/>
      <c r="B336" s="228"/>
      <c r="C336" s="238" t="s">
        <v>228</v>
      </c>
      <c r="D336" s="248"/>
      <c r="E336" s="248"/>
      <c r="F336" s="248"/>
      <c r="G336" s="249" t="s">
        <v>295</v>
      </c>
      <c r="H336" s="248" t="s">
        <v>102</v>
      </c>
      <c r="I336" s="472">
        <v>23</v>
      </c>
      <c r="J336" s="241">
        <v>94973</v>
      </c>
      <c r="K336" s="484">
        <f t="shared" si="16"/>
        <v>2184379</v>
      </c>
      <c r="L336" s="229"/>
      <c r="M336" s="227"/>
    </row>
    <row r="337" spans="1:13" ht="16.2">
      <c r="A337" s="227"/>
      <c r="B337" s="228"/>
      <c r="C337" s="238" t="s">
        <v>229</v>
      </c>
      <c r="D337" s="248"/>
      <c r="E337" s="248"/>
      <c r="F337" s="248"/>
      <c r="G337" s="249" t="s">
        <v>296</v>
      </c>
      <c r="H337" s="248" t="s">
        <v>102</v>
      </c>
      <c r="I337" s="472">
        <v>1042</v>
      </c>
      <c r="J337" s="241">
        <v>24443</v>
      </c>
      <c r="K337" s="484">
        <f t="shared" si="16"/>
        <v>25469606</v>
      </c>
      <c r="L337" s="229"/>
      <c r="M337" s="227"/>
    </row>
    <row r="338" spans="1:13" ht="27.6">
      <c r="A338" s="227"/>
      <c r="B338" s="228"/>
      <c r="C338" s="238" t="s">
        <v>230</v>
      </c>
      <c r="D338" s="248"/>
      <c r="E338" s="248"/>
      <c r="F338" s="248"/>
      <c r="G338" s="249" t="s">
        <v>297</v>
      </c>
      <c r="H338" s="248" t="s">
        <v>102</v>
      </c>
      <c r="I338" s="472">
        <v>2</v>
      </c>
      <c r="J338" s="241">
        <v>9118735</v>
      </c>
      <c r="K338" s="484">
        <f t="shared" si="16"/>
        <v>18237470</v>
      </c>
      <c r="L338" s="229"/>
      <c r="M338" s="227"/>
    </row>
    <row r="339" spans="1:13" ht="16.2">
      <c r="A339" s="227"/>
      <c r="B339" s="228"/>
      <c r="C339" s="238" t="s">
        <v>231</v>
      </c>
      <c r="D339" s="248"/>
      <c r="E339" s="248"/>
      <c r="F339" s="248"/>
      <c r="G339" s="249" t="s">
        <v>298</v>
      </c>
      <c r="H339" s="248" t="s">
        <v>102</v>
      </c>
      <c r="I339" s="472">
        <v>4</v>
      </c>
      <c r="J339" s="241">
        <v>14521888</v>
      </c>
      <c r="K339" s="484">
        <f t="shared" si="16"/>
        <v>58087552</v>
      </c>
      <c r="L339" s="229"/>
      <c r="M339" s="227"/>
    </row>
    <row r="340" spans="1:13" ht="27.6">
      <c r="A340" s="227"/>
      <c r="B340" s="228"/>
      <c r="C340" s="238" t="s">
        <v>232</v>
      </c>
      <c r="D340" s="248"/>
      <c r="E340" s="248"/>
      <c r="F340" s="248"/>
      <c r="G340" s="249" t="s">
        <v>299</v>
      </c>
      <c r="H340" s="248" t="s">
        <v>102</v>
      </c>
      <c r="I340" s="472">
        <v>2</v>
      </c>
      <c r="J340" s="241">
        <v>32500000</v>
      </c>
      <c r="K340" s="484">
        <f t="shared" si="16"/>
        <v>65000000</v>
      </c>
      <c r="L340" s="229"/>
      <c r="M340" s="227"/>
    </row>
    <row r="341" spans="1:13" ht="27.6">
      <c r="A341" s="227"/>
      <c r="B341" s="228"/>
      <c r="C341" s="238" t="s">
        <v>233</v>
      </c>
      <c r="D341" s="248"/>
      <c r="E341" s="248"/>
      <c r="F341" s="248"/>
      <c r="G341" s="249" t="s">
        <v>300</v>
      </c>
      <c r="H341" s="248" t="s">
        <v>102</v>
      </c>
      <c r="I341" s="472">
        <v>2</v>
      </c>
      <c r="J341" s="241">
        <v>1467345</v>
      </c>
      <c r="K341" s="484">
        <f t="shared" si="16"/>
        <v>2934690</v>
      </c>
      <c r="L341" s="229"/>
      <c r="M341" s="227"/>
    </row>
    <row r="342" spans="1:13" ht="16.8" thickBot="1">
      <c r="A342" s="227"/>
      <c r="B342" s="228"/>
      <c r="C342" s="287" t="s">
        <v>14</v>
      </c>
      <c r="D342" s="257"/>
      <c r="E342" s="257"/>
      <c r="F342" s="257"/>
      <c r="G342" s="258" t="s">
        <v>176</v>
      </c>
      <c r="H342" s="257"/>
      <c r="I342" s="472"/>
      <c r="J342" s="244"/>
      <c r="K342" s="485">
        <f>SUM(K316:K341)</f>
        <v>405921704</v>
      </c>
      <c r="L342" s="229"/>
      <c r="M342" s="227"/>
    </row>
    <row r="343" spans="1:13" ht="16.8" thickBot="1">
      <c r="A343" s="227"/>
      <c r="B343" s="228"/>
      <c r="C343" s="295">
        <v>10.3</v>
      </c>
      <c r="D343" s="296"/>
      <c r="E343" s="296"/>
      <c r="F343" s="296"/>
      <c r="G343" s="296" t="s">
        <v>564</v>
      </c>
      <c r="H343" s="296"/>
      <c r="I343" s="474"/>
      <c r="J343" s="296"/>
      <c r="K343" s="487"/>
      <c r="L343" s="229"/>
      <c r="M343" s="227"/>
    </row>
    <row r="344" spans="1:13" ht="27.6">
      <c r="A344" s="227"/>
      <c r="B344" s="228"/>
      <c r="C344" s="238" t="s">
        <v>234</v>
      </c>
      <c r="D344" s="248"/>
      <c r="E344" s="248"/>
      <c r="F344" s="248"/>
      <c r="G344" s="249" t="s">
        <v>309</v>
      </c>
      <c r="H344" s="248" t="s">
        <v>102</v>
      </c>
      <c r="I344" s="472">
        <v>41</v>
      </c>
      <c r="J344" s="241">
        <v>2937034</v>
      </c>
      <c r="K344" s="484">
        <f t="shared" si="16"/>
        <v>120418394</v>
      </c>
      <c r="L344" s="229"/>
      <c r="M344" s="227"/>
    </row>
    <row r="345" spans="1:13" ht="27.6">
      <c r="A345" s="227"/>
      <c r="B345" s="228"/>
      <c r="C345" s="238" t="s">
        <v>235</v>
      </c>
      <c r="D345" s="248"/>
      <c r="E345" s="248"/>
      <c r="F345" s="248"/>
      <c r="G345" s="249" t="s">
        <v>310</v>
      </c>
      <c r="H345" s="248" t="s">
        <v>102</v>
      </c>
      <c r="I345" s="472">
        <v>53</v>
      </c>
      <c r="J345" s="241">
        <v>883744</v>
      </c>
      <c r="K345" s="484">
        <f t="shared" si="16"/>
        <v>46838432</v>
      </c>
      <c r="L345" s="229"/>
      <c r="M345" s="227"/>
    </row>
    <row r="346" spans="1:13" ht="41.4">
      <c r="A346" s="227"/>
      <c r="B346" s="228"/>
      <c r="C346" s="238" t="s">
        <v>236</v>
      </c>
      <c r="D346" s="248"/>
      <c r="E346" s="248"/>
      <c r="F346" s="248"/>
      <c r="G346" s="249" t="s">
        <v>311</v>
      </c>
      <c r="H346" s="248" t="s">
        <v>102</v>
      </c>
      <c r="I346" s="472">
        <v>8</v>
      </c>
      <c r="J346" s="241">
        <v>592202</v>
      </c>
      <c r="K346" s="484">
        <f t="shared" si="16"/>
        <v>4737616</v>
      </c>
      <c r="L346" s="229"/>
      <c r="M346" s="227"/>
    </row>
    <row r="347" spans="1:13" ht="27.6">
      <c r="A347" s="227"/>
      <c r="B347" s="228"/>
      <c r="C347" s="238" t="s">
        <v>237</v>
      </c>
      <c r="D347" s="248"/>
      <c r="E347" s="248"/>
      <c r="F347" s="248"/>
      <c r="G347" s="249" t="s">
        <v>312</v>
      </c>
      <c r="H347" s="248" t="s">
        <v>102</v>
      </c>
      <c r="I347" s="472">
        <v>19</v>
      </c>
      <c r="J347" s="241">
        <v>972182</v>
      </c>
      <c r="K347" s="484">
        <f t="shared" si="16"/>
        <v>18471458</v>
      </c>
      <c r="L347" s="229"/>
      <c r="M347" s="227"/>
    </row>
    <row r="348" spans="1:13" ht="27.6">
      <c r="A348" s="227"/>
      <c r="B348" s="228"/>
      <c r="C348" s="238" t="s">
        <v>238</v>
      </c>
      <c r="D348" s="248"/>
      <c r="E348" s="248"/>
      <c r="F348" s="248"/>
      <c r="G348" s="249" t="s">
        <v>313</v>
      </c>
      <c r="H348" s="248" t="s">
        <v>102</v>
      </c>
      <c r="I348" s="472">
        <v>19</v>
      </c>
      <c r="J348" s="241">
        <v>111947</v>
      </c>
      <c r="K348" s="484">
        <f t="shared" si="16"/>
        <v>2126993</v>
      </c>
      <c r="L348" s="229"/>
      <c r="M348" s="227"/>
    </row>
    <row r="349" spans="1:13" ht="16.2">
      <c r="A349" s="227"/>
      <c r="B349" s="228"/>
      <c r="C349" s="238" t="s">
        <v>239</v>
      </c>
      <c r="D349" s="248"/>
      <c r="E349" s="248"/>
      <c r="F349" s="248"/>
      <c r="G349" s="249" t="s">
        <v>314</v>
      </c>
      <c r="H349" s="248" t="s">
        <v>98</v>
      </c>
      <c r="I349" s="472">
        <v>50.089999999999996</v>
      </c>
      <c r="J349" s="241">
        <v>422822</v>
      </c>
      <c r="K349" s="484">
        <f t="shared" si="16"/>
        <v>21179154</v>
      </c>
      <c r="L349" s="229"/>
      <c r="M349" s="227"/>
    </row>
    <row r="350" spans="1:13" ht="41.4">
      <c r="A350" s="227"/>
      <c r="B350" s="228"/>
      <c r="C350" s="238" t="s">
        <v>240</v>
      </c>
      <c r="D350" s="248"/>
      <c r="E350" s="248"/>
      <c r="F350" s="248"/>
      <c r="G350" s="249" t="s">
        <v>315</v>
      </c>
      <c r="H350" s="248" t="s">
        <v>99</v>
      </c>
      <c r="I350" s="472">
        <v>44.8</v>
      </c>
      <c r="J350" s="241">
        <v>1521000</v>
      </c>
      <c r="K350" s="484">
        <f t="shared" si="16"/>
        <v>68140800</v>
      </c>
      <c r="L350" s="229"/>
      <c r="M350" s="227"/>
    </row>
    <row r="351" spans="1:13" ht="16.2">
      <c r="A351" s="227"/>
      <c r="B351" s="228"/>
      <c r="C351" s="238" t="s">
        <v>301</v>
      </c>
      <c r="D351" s="248"/>
      <c r="E351" s="248"/>
      <c r="F351" s="248"/>
      <c r="G351" s="249" t="s">
        <v>316</v>
      </c>
      <c r="H351" s="248" t="s">
        <v>102</v>
      </c>
      <c r="I351" s="472">
        <v>6</v>
      </c>
      <c r="J351" s="241">
        <v>287002</v>
      </c>
      <c r="K351" s="484">
        <f t="shared" si="16"/>
        <v>1722012</v>
      </c>
      <c r="L351" s="229"/>
      <c r="M351" s="227"/>
    </row>
    <row r="352" spans="1:13" ht="27.6">
      <c r="A352" s="227"/>
      <c r="B352" s="228"/>
      <c r="C352" s="238" t="s">
        <v>302</v>
      </c>
      <c r="D352" s="248"/>
      <c r="E352" s="248"/>
      <c r="F352" s="248"/>
      <c r="G352" s="249" t="s">
        <v>317</v>
      </c>
      <c r="H352" s="248" t="s">
        <v>102</v>
      </c>
      <c r="I352" s="472">
        <v>1</v>
      </c>
      <c r="J352" s="241">
        <v>776577</v>
      </c>
      <c r="K352" s="484">
        <f t="shared" si="16"/>
        <v>776577</v>
      </c>
      <c r="L352" s="229"/>
      <c r="M352" s="227"/>
    </row>
    <row r="353" spans="1:13" ht="27.6">
      <c r="A353" s="227"/>
      <c r="B353" s="228"/>
      <c r="C353" s="238" t="s">
        <v>303</v>
      </c>
      <c r="D353" s="248"/>
      <c r="E353" s="248"/>
      <c r="F353" s="248"/>
      <c r="G353" s="249" t="s">
        <v>318</v>
      </c>
      <c r="H353" s="248" t="s">
        <v>102</v>
      </c>
      <c r="I353" s="472">
        <v>10</v>
      </c>
      <c r="J353" s="241">
        <v>1583109</v>
      </c>
      <c r="K353" s="484">
        <f t="shared" si="16"/>
        <v>15831090</v>
      </c>
      <c r="L353" s="229"/>
      <c r="M353" s="227"/>
    </row>
    <row r="354" spans="1:13" ht="27.6">
      <c r="A354" s="227"/>
      <c r="B354" s="228"/>
      <c r="C354" s="238" t="s">
        <v>304</v>
      </c>
      <c r="D354" s="248"/>
      <c r="E354" s="248"/>
      <c r="F354" s="248"/>
      <c r="G354" s="249" t="s">
        <v>319</v>
      </c>
      <c r="H354" s="248" t="s">
        <v>102</v>
      </c>
      <c r="I354" s="472">
        <v>41</v>
      </c>
      <c r="J354" s="241">
        <v>456685</v>
      </c>
      <c r="K354" s="484">
        <f t="shared" si="16"/>
        <v>18724085</v>
      </c>
      <c r="L354" s="229"/>
      <c r="M354" s="227"/>
    </row>
    <row r="355" spans="1:13" ht="27.6">
      <c r="A355" s="227"/>
      <c r="B355" s="228"/>
      <c r="C355" s="238" t="s">
        <v>305</v>
      </c>
      <c r="D355" s="248"/>
      <c r="E355" s="248"/>
      <c r="F355" s="248"/>
      <c r="G355" s="249" t="s">
        <v>320</v>
      </c>
      <c r="H355" s="248" t="s">
        <v>102</v>
      </c>
      <c r="I355" s="472">
        <v>12</v>
      </c>
      <c r="J355" s="241">
        <v>525153</v>
      </c>
      <c r="K355" s="484">
        <f t="shared" si="16"/>
        <v>6301836</v>
      </c>
      <c r="L355" s="229"/>
      <c r="M355" s="227"/>
    </row>
    <row r="356" spans="1:13" ht="27.6">
      <c r="A356" s="227"/>
      <c r="B356" s="228"/>
      <c r="C356" s="238" t="s">
        <v>306</v>
      </c>
      <c r="D356" s="248"/>
      <c r="E356" s="248"/>
      <c r="F356" s="248"/>
      <c r="G356" s="249" t="s">
        <v>321</v>
      </c>
      <c r="H356" s="248" t="s">
        <v>102</v>
      </c>
      <c r="I356" s="472">
        <v>12</v>
      </c>
      <c r="J356" s="241">
        <v>251894</v>
      </c>
      <c r="K356" s="484">
        <f t="shared" si="16"/>
        <v>3022728</v>
      </c>
      <c r="L356" s="229"/>
      <c r="M356" s="227"/>
    </row>
    <row r="357" spans="1:13" ht="27.6">
      <c r="A357" s="227"/>
      <c r="B357" s="228"/>
      <c r="C357" s="238" t="s">
        <v>307</v>
      </c>
      <c r="D357" s="248"/>
      <c r="E357" s="248"/>
      <c r="F357" s="248"/>
      <c r="G357" s="249" t="s">
        <v>322</v>
      </c>
      <c r="H357" s="248" t="s">
        <v>102</v>
      </c>
      <c r="I357" s="472">
        <v>6</v>
      </c>
      <c r="J357" s="241">
        <v>1399469</v>
      </c>
      <c r="K357" s="484">
        <f t="shared" si="16"/>
        <v>8396814</v>
      </c>
      <c r="L357" s="229"/>
      <c r="M357" s="227"/>
    </row>
    <row r="358" spans="1:13" ht="16.2">
      <c r="A358" s="227"/>
      <c r="B358" s="228"/>
      <c r="C358" s="238" t="s">
        <v>308</v>
      </c>
      <c r="D358" s="248"/>
      <c r="E358" s="248"/>
      <c r="F358" s="248"/>
      <c r="G358" s="249" t="s">
        <v>323</v>
      </c>
      <c r="H358" s="248" t="s">
        <v>102</v>
      </c>
      <c r="I358" s="475">
        <v>18</v>
      </c>
      <c r="J358" s="297">
        <v>453063</v>
      </c>
      <c r="K358" s="488">
        <f t="shared" si="16"/>
        <v>8155134</v>
      </c>
      <c r="L358" s="229"/>
      <c r="M358" s="227"/>
    </row>
    <row r="359" spans="1:13" ht="16.8" thickBot="1">
      <c r="A359" s="227"/>
      <c r="B359" s="228"/>
      <c r="C359" s="287" t="s">
        <v>14</v>
      </c>
      <c r="D359" s="257"/>
      <c r="E359" s="257"/>
      <c r="F359" s="257"/>
      <c r="G359" s="258" t="s">
        <v>176</v>
      </c>
      <c r="H359" s="257"/>
      <c r="I359" s="472"/>
      <c r="J359" s="244"/>
      <c r="K359" s="485">
        <f>SUM(K344:K358)</f>
        <v>344843123</v>
      </c>
      <c r="L359" s="229"/>
      <c r="M359" s="227"/>
    </row>
    <row r="360" spans="1:13" ht="16.8" thickBot="1">
      <c r="A360" s="227"/>
      <c r="B360" s="228"/>
      <c r="C360" s="295">
        <v>10.4</v>
      </c>
      <c r="D360" s="296"/>
      <c r="E360" s="296"/>
      <c r="F360" s="296"/>
      <c r="G360" s="296" t="s">
        <v>565</v>
      </c>
      <c r="H360" s="296"/>
      <c r="I360" s="474"/>
      <c r="J360" s="296"/>
      <c r="K360" s="487"/>
      <c r="L360" s="229"/>
      <c r="M360" s="227"/>
    </row>
    <row r="361" spans="1:13" ht="16.2">
      <c r="A361" s="227"/>
      <c r="B361" s="228"/>
      <c r="C361" s="238" t="s">
        <v>241</v>
      </c>
      <c r="D361" s="248"/>
      <c r="E361" s="248"/>
      <c r="F361" s="248"/>
      <c r="G361" s="249" t="s">
        <v>324</v>
      </c>
      <c r="H361" s="248" t="s">
        <v>100</v>
      </c>
      <c r="I361" s="472">
        <v>527.62</v>
      </c>
      <c r="J361" s="241">
        <v>52580</v>
      </c>
      <c r="K361" s="484">
        <f t="shared" si="16"/>
        <v>27742260</v>
      </c>
      <c r="L361" s="229"/>
      <c r="M361" s="227"/>
    </row>
    <row r="362" spans="1:13" ht="16.2">
      <c r="A362" s="227"/>
      <c r="B362" s="228"/>
      <c r="C362" s="238" t="s">
        <v>242</v>
      </c>
      <c r="D362" s="248"/>
      <c r="E362" s="248"/>
      <c r="F362" s="248"/>
      <c r="G362" s="249" t="s">
        <v>325</v>
      </c>
      <c r="H362" s="248" t="s">
        <v>100</v>
      </c>
      <c r="I362" s="472">
        <v>527.62</v>
      </c>
      <c r="J362" s="241">
        <v>78870</v>
      </c>
      <c r="K362" s="484">
        <f t="shared" si="16"/>
        <v>41613389</v>
      </c>
      <c r="L362" s="229"/>
      <c r="M362" s="227"/>
    </row>
    <row r="363" spans="1:13" ht="16.2">
      <c r="A363" s="227"/>
      <c r="B363" s="228"/>
      <c r="C363" s="238" t="s">
        <v>243</v>
      </c>
      <c r="D363" s="248"/>
      <c r="E363" s="248"/>
      <c r="F363" s="248"/>
      <c r="G363" s="249" t="s">
        <v>326</v>
      </c>
      <c r="H363" s="248" t="s">
        <v>99</v>
      </c>
      <c r="I363" s="472">
        <v>384</v>
      </c>
      <c r="J363" s="241">
        <v>78125</v>
      </c>
      <c r="K363" s="484">
        <f t="shared" si="16"/>
        <v>30000000</v>
      </c>
      <c r="L363" s="229"/>
      <c r="M363" s="227"/>
    </row>
    <row r="364" spans="1:13" ht="27.6">
      <c r="A364" s="227"/>
      <c r="B364" s="228"/>
      <c r="C364" s="238" t="s">
        <v>244</v>
      </c>
      <c r="D364" s="248"/>
      <c r="E364" s="248"/>
      <c r="F364" s="248"/>
      <c r="G364" s="249" t="s">
        <v>566</v>
      </c>
      <c r="H364" s="248" t="s">
        <v>99</v>
      </c>
      <c r="I364" s="472">
        <v>299.79000000000002</v>
      </c>
      <c r="J364" s="241">
        <v>93718</v>
      </c>
      <c r="K364" s="484">
        <f t="shared" si="16"/>
        <v>28095719</v>
      </c>
      <c r="L364" s="229"/>
      <c r="M364" s="227"/>
    </row>
    <row r="365" spans="1:13" ht="27.6">
      <c r="A365" s="227"/>
      <c r="B365" s="228"/>
      <c r="C365" s="238" t="s">
        <v>245</v>
      </c>
      <c r="D365" s="248"/>
      <c r="E365" s="248"/>
      <c r="F365" s="248"/>
      <c r="G365" s="249" t="s">
        <v>560</v>
      </c>
      <c r="H365" s="248" t="s">
        <v>99</v>
      </c>
      <c r="I365" s="472">
        <v>199.86</v>
      </c>
      <c r="J365" s="241">
        <v>128357</v>
      </c>
      <c r="K365" s="484">
        <f t="shared" si="16"/>
        <v>25653430</v>
      </c>
      <c r="L365" s="229"/>
      <c r="M365" s="227"/>
    </row>
    <row r="366" spans="1:13" ht="27.6">
      <c r="A366" s="227"/>
      <c r="B366" s="228"/>
      <c r="C366" s="238" t="s">
        <v>246</v>
      </c>
      <c r="D366" s="248"/>
      <c r="E366" s="248"/>
      <c r="F366" s="248"/>
      <c r="G366" s="249" t="s">
        <v>567</v>
      </c>
      <c r="H366" s="248" t="s">
        <v>99</v>
      </c>
      <c r="I366" s="472">
        <v>599.56999999999994</v>
      </c>
      <c r="J366" s="241">
        <v>161475</v>
      </c>
      <c r="K366" s="484">
        <f t="shared" si="16"/>
        <v>96815566</v>
      </c>
      <c r="L366" s="229"/>
      <c r="M366" s="227"/>
    </row>
    <row r="367" spans="1:13" ht="16.2">
      <c r="A367" s="227"/>
      <c r="B367" s="228"/>
      <c r="C367" s="238" t="s">
        <v>247</v>
      </c>
      <c r="D367" s="248"/>
      <c r="E367" s="248"/>
      <c r="F367" s="248"/>
      <c r="G367" s="249" t="s">
        <v>270</v>
      </c>
      <c r="H367" s="248" t="s">
        <v>102</v>
      </c>
      <c r="I367" s="472">
        <v>128</v>
      </c>
      <c r="J367" s="241">
        <v>69311</v>
      </c>
      <c r="K367" s="484">
        <f t="shared" si="16"/>
        <v>8871808</v>
      </c>
      <c r="L367" s="229"/>
      <c r="M367" s="227"/>
    </row>
    <row r="368" spans="1:13" ht="27.6">
      <c r="A368" s="227"/>
      <c r="B368" s="228"/>
      <c r="C368" s="238" t="s">
        <v>248</v>
      </c>
      <c r="D368" s="248"/>
      <c r="E368" s="248"/>
      <c r="F368" s="248"/>
      <c r="G368" s="249" t="s">
        <v>327</v>
      </c>
      <c r="H368" s="248" t="s">
        <v>102</v>
      </c>
      <c r="I368" s="472">
        <v>32</v>
      </c>
      <c r="J368" s="241">
        <v>99068</v>
      </c>
      <c r="K368" s="484">
        <f t="shared" si="16"/>
        <v>3170176</v>
      </c>
      <c r="L368" s="229"/>
      <c r="M368" s="227"/>
    </row>
    <row r="369" spans="1:13" ht="16.2">
      <c r="A369" s="227"/>
      <c r="B369" s="228"/>
      <c r="C369" s="238" t="s">
        <v>249</v>
      </c>
      <c r="D369" s="248"/>
      <c r="E369" s="248"/>
      <c r="F369" s="248"/>
      <c r="G369" s="249" t="s">
        <v>328</v>
      </c>
      <c r="H369" s="248" t="s">
        <v>102</v>
      </c>
      <c r="I369" s="472">
        <v>256</v>
      </c>
      <c r="J369" s="241">
        <v>28957</v>
      </c>
      <c r="K369" s="484">
        <f t="shared" si="16"/>
        <v>7412992</v>
      </c>
      <c r="L369" s="229"/>
      <c r="M369" s="227"/>
    </row>
    <row r="370" spans="1:13" ht="16.2">
      <c r="A370" s="227"/>
      <c r="B370" s="228"/>
      <c r="C370" s="238" t="s">
        <v>250</v>
      </c>
      <c r="D370" s="248"/>
      <c r="E370" s="248"/>
      <c r="F370" s="248"/>
      <c r="G370" s="249" t="s">
        <v>272</v>
      </c>
      <c r="H370" s="248" t="s">
        <v>102</v>
      </c>
      <c r="I370" s="472">
        <v>64</v>
      </c>
      <c r="J370" s="241">
        <v>660304</v>
      </c>
      <c r="K370" s="484">
        <f t="shared" si="16"/>
        <v>42259456</v>
      </c>
      <c r="L370" s="229"/>
      <c r="M370" s="227"/>
    </row>
    <row r="371" spans="1:13" ht="16.8" thickBot="1">
      <c r="A371" s="227"/>
      <c r="B371" s="228"/>
      <c r="C371" s="287" t="s">
        <v>14</v>
      </c>
      <c r="D371" s="257"/>
      <c r="E371" s="257"/>
      <c r="F371" s="257"/>
      <c r="G371" s="258" t="s">
        <v>176</v>
      </c>
      <c r="H371" s="257"/>
      <c r="I371" s="472"/>
      <c r="J371" s="244"/>
      <c r="K371" s="485">
        <f>SUM(K361:K370)</f>
        <v>311634796</v>
      </c>
      <c r="L371" s="229"/>
      <c r="M371" s="227"/>
    </row>
    <row r="372" spans="1:13" ht="16.8" thickBot="1">
      <c r="A372" s="227"/>
      <c r="B372" s="228"/>
      <c r="C372" s="286">
        <v>11</v>
      </c>
      <c r="D372" s="237"/>
      <c r="E372" s="237"/>
      <c r="F372" s="237"/>
      <c r="G372" s="237" t="s">
        <v>568</v>
      </c>
      <c r="H372" s="237"/>
      <c r="I372" s="471"/>
      <c r="J372" s="237"/>
      <c r="K372" s="486"/>
      <c r="L372" s="229"/>
      <c r="M372" s="227"/>
    </row>
    <row r="373" spans="1:13" ht="27.6">
      <c r="A373" s="227"/>
      <c r="B373" s="228"/>
      <c r="C373" s="238">
        <v>11.01</v>
      </c>
      <c r="D373" s="248"/>
      <c r="E373" s="248"/>
      <c r="F373" s="248"/>
      <c r="G373" s="249" t="s">
        <v>569</v>
      </c>
      <c r="H373" s="248" t="s">
        <v>102</v>
      </c>
      <c r="I373" s="472">
        <v>47</v>
      </c>
      <c r="J373" s="241">
        <v>261984</v>
      </c>
      <c r="K373" s="484">
        <f t="shared" ref="K373:K376" si="17">ROUND(I373*J373,0)</f>
        <v>12313248</v>
      </c>
      <c r="L373" s="229"/>
      <c r="M373" s="227"/>
    </row>
    <row r="374" spans="1:13" ht="27.6">
      <c r="A374" s="227"/>
      <c r="B374" s="228"/>
      <c r="C374" s="238">
        <v>11.02</v>
      </c>
      <c r="D374" s="248"/>
      <c r="E374" s="248"/>
      <c r="F374" s="248"/>
      <c r="G374" s="249" t="s">
        <v>570</v>
      </c>
      <c r="H374" s="248" t="s">
        <v>102</v>
      </c>
      <c r="I374" s="472">
        <v>2</v>
      </c>
      <c r="J374" s="241">
        <v>274984</v>
      </c>
      <c r="K374" s="484">
        <f t="shared" si="17"/>
        <v>549968</v>
      </c>
      <c r="L374" s="229"/>
      <c r="M374" s="227"/>
    </row>
    <row r="375" spans="1:13" ht="27.6">
      <c r="A375" s="227"/>
      <c r="B375" s="228"/>
      <c r="C375" s="238">
        <v>11.03</v>
      </c>
      <c r="D375" s="248"/>
      <c r="E375" s="248"/>
      <c r="F375" s="248"/>
      <c r="G375" s="249" t="s">
        <v>571</v>
      </c>
      <c r="H375" s="248" t="s">
        <v>102</v>
      </c>
      <c r="I375" s="472">
        <v>8</v>
      </c>
      <c r="J375" s="241">
        <v>1478183</v>
      </c>
      <c r="K375" s="484">
        <f t="shared" si="17"/>
        <v>11825464</v>
      </c>
      <c r="L375" s="229"/>
      <c r="M375" s="227"/>
    </row>
    <row r="376" spans="1:13" ht="41.4">
      <c r="A376" s="227"/>
      <c r="B376" s="228"/>
      <c r="C376" s="238">
        <v>11.04</v>
      </c>
      <c r="D376" s="248"/>
      <c r="E376" s="248"/>
      <c r="F376" s="248"/>
      <c r="G376" s="249" t="s">
        <v>572</v>
      </c>
      <c r="H376" s="248" t="s">
        <v>102</v>
      </c>
      <c r="I376" s="472">
        <v>8</v>
      </c>
      <c r="J376" s="241">
        <v>723484</v>
      </c>
      <c r="K376" s="484">
        <f t="shared" si="17"/>
        <v>5787872</v>
      </c>
      <c r="L376" s="229"/>
      <c r="M376" s="227"/>
    </row>
    <row r="377" spans="1:13" ht="16.8" thickBot="1">
      <c r="A377" s="227"/>
      <c r="B377" s="228"/>
      <c r="C377" s="287" t="s">
        <v>14</v>
      </c>
      <c r="D377" s="257"/>
      <c r="E377" s="257"/>
      <c r="F377" s="257"/>
      <c r="G377" s="259" t="s">
        <v>176</v>
      </c>
      <c r="H377" s="257"/>
      <c r="I377" s="472"/>
      <c r="J377" s="244"/>
      <c r="K377" s="485">
        <f>SUM(K373:K376)</f>
        <v>30476552</v>
      </c>
      <c r="L377" s="229"/>
      <c r="M377" s="227"/>
    </row>
    <row r="378" spans="1:13" ht="16.8" thickBot="1">
      <c r="A378" s="227"/>
      <c r="B378" s="228"/>
      <c r="C378" s="286">
        <v>12</v>
      </c>
      <c r="D378" s="237"/>
      <c r="E378" s="237"/>
      <c r="F378" s="237"/>
      <c r="G378" s="237" t="s">
        <v>573</v>
      </c>
      <c r="H378" s="237" t="s">
        <v>91</v>
      </c>
      <c r="I378" s="471"/>
      <c r="J378" s="237"/>
      <c r="K378" s="486"/>
      <c r="L378" s="229"/>
      <c r="M378" s="227"/>
    </row>
    <row r="379" spans="1:13" ht="41.4">
      <c r="A379" s="227"/>
      <c r="B379" s="228"/>
      <c r="C379" s="238">
        <v>12.01</v>
      </c>
      <c r="D379" s="248"/>
      <c r="E379" s="248"/>
      <c r="F379" s="248"/>
      <c r="G379" s="249" t="s">
        <v>574</v>
      </c>
      <c r="H379" s="248" t="s">
        <v>98</v>
      </c>
      <c r="I379" s="472">
        <v>1250</v>
      </c>
      <c r="J379" s="241">
        <v>59710</v>
      </c>
      <c r="K379" s="484">
        <f t="shared" ref="K379:K380" si="18">ROUND(I379*J379,0)</f>
        <v>74637500</v>
      </c>
      <c r="L379" s="229"/>
      <c r="M379" s="227"/>
    </row>
    <row r="380" spans="1:13" ht="27.6">
      <c r="A380" s="227"/>
      <c r="B380" s="228"/>
      <c r="C380" s="238">
        <v>12.02</v>
      </c>
      <c r="D380" s="248"/>
      <c r="E380" s="248"/>
      <c r="F380" s="248"/>
      <c r="G380" s="249" t="s">
        <v>575</v>
      </c>
      <c r="H380" s="248" t="s">
        <v>99</v>
      </c>
      <c r="I380" s="472">
        <v>221.3</v>
      </c>
      <c r="J380" s="241">
        <v>812967</v>
      </c>
      <c r="K380" s="484">
        <f t="shared" si="18"/>
        <v>179909597</v>
      </c>
      <c r="L380" s="229"/>
      <c r="M380" s="227"/>
    </row>
    <row r="381" spans="1:13" ht="16.8" thickBot="1">
      <c r="A381" s="227"/>
      <c r="B381" s="228"/>
      <c r="C381" s="287" t="s">
        <v>14</v>
      </c>
      <c r="D381" s="257"/>
      <c r="E381" s="257"/>
      <c r="F381" s="257"/>
      <c r="G381" s="259" t="s">
        <v>176</v>
      </c>
      <c r="H381" s="257"/>
      <c r="I381" s="472"/>
      <c r="J381" s="244"/>
      <c r="K381" s="485">
        <f>SUM(K379:K380)</f>
        <v>254547097</v>
      </c>
      <c r="L381" s="229"/>
      <c r="M381" s="227"/>
    </row>
    <row r="382" spans="1:13" ht="16.8" thickBot="1">
      <c r="A382" s="227"/>
      <c r="B382" s="228"/>
      <c r="C382" s="286">
        <v>13</v>
      </c>
      <c r="D382" s="237"/>
      <c r="E382" s="237"/>
      <c r="F382" s="237"/>
      <c r="G382" s="237" t="s">
        <v>576</v>
      </c>
      <c r="H382" s="237"/>
      <c r="I382" s="471"/>
      <c r="J382" s="237"/>
      <c r="K382" s="486"/>
      <c r="L382" s="229"/>
      <c r="M382" s="227"/>
    </row>
    <row r="383" spans="1:13" ht="69">
      <c r="A383" s="227"/>
      <c r="B383" s="228"/>
      <c r="C383" s="238">
        <v>13.01</v>
      </c>
      <c r="D383" s="248"/>
      <c r="E383" s="248"/>
      <c r="F383" s="248"/>
      <c r="G383" s="249" t="s">
        <v>577</v>
      </c>
      <c r="H383" s="248" t="s">
        <v>98</v>
      </c>
      <c r="I383" s="472">
        <v>512.58999999999992</v>
      </c>
      <c r="J383" s="241">
        <v>824256</v>
      </c>
      <c r="K383" s="484">
        <f t="shared" ref="K383:K389" si="19">ROUND(I383*J383,0)</f>
        <v>422505383</v>
      </c>
      <c r="L383" s="229"/>
      <c r="M383" s="227"/>
    </row>
    <row r="384" spans="1:13" ht="41.4">
      <c r="A384" s="227"/>
      <c r="B384" s="228"/>
      <c r="C384" s="238">
        <v>13.02</v>
      </c>
      <c r="D384" s="248"/>
      <c r="E384" s="248"/>
      <c r="F384" s="248"/>
      <c r="G384" s="249" t="s">
        <v>578</v>
      </c>
      <c r="H384" s="248" t="s">
        <v>98</v>
      </c>
      <c r="I384" s="472">
        <v>104.37</v>
      </c>
      <c r="J384" s="241">
        <v>844168</v>
      </c>
      <c r="K384" s="484">
        <f t="shared" si="19"/>
        <v>88105814</v>
      </c>
      <c r="L384" s="229"/>
      <c r="M384" s="227"/>
    </row>
    <row r="385" spans="1:13" ht="41.4">
      <c r="A385" s="227"/>
      <c r="B385" s="228"/>
      <c r="C385" s="238">
        <v>13.03</v>
      </c>
      <c r="D385" s="248"/>
      <c r="E385" s="248"/>
      <c r="F385" s="248"/>
      <c r="G385" s="249" t="s">
        <v>579</v>
      </c>
      <c r="H385" s="248" t="s">
        <v>98</v>
      </c>
      <c r="I385" s="472">
        <v>40.950000000000003</v>
      </c>
      <c r="J385" s="241">
        <v>488211</v>
      </c>
      <c r="K385" s="484">
        <f t="shared" si="19"/>
        <v>19992240</v>
      </c>
      <c r="L385" s="229"/>
      <c r="M385" s="227"/>
    </row>
    <row r="386" spans="1:13" ht="27.6">
      <c r="A386" s="227"/>
      <c r="B386" s="228"/>
      <c r="C386" s="238">
        <v>13.04</v>
      </c>
      <c r="D386" s="248"/>
      <c r="E386" s="248"/>
      <c r="F386" s="248"/>
      <c r="G386" s="249" t="s">
        <v>580</v>
      </c>
      <c r="H386" s="248" t="s">
        <v>98</v>
      </c>
      <c r="I386" s="472">
        <v>138.6</v>
      </c>
      <c r="J386" s="241">
        <v>1479191</v>
      </c>
      <c r="K386" s="484">
        <f t="shared" si="19"/>
        <v>205015873</v>
      </c>
      <c r="L386" s="229"/>
      <c r="M386" s="227"/>
    </row>
    <row r="387" spans="1:13" ht="41.4">
      <c r="A387" s="227"/>
      <c r="B387" s="228"/>
      <c r="C387" s="238">
        <v>13.05</v>
      </c>
      <c r="D387" s="248"/>
      <c r="E387" s="248"/>
      <c r="F387" s="248"/>
      <c r="G387" s="249" t="s">
        <v>581</v>
      </c>
      <c r="H387" s="248" t="s">
        <v>102</v>
      </c>
      <c r="I387" s="472">
        <v>2</v>
      </c>
      <c r="J387" s="241">
        <v>2592299</v>
      </c>
      <c r="K387" s="484">
        <f t="shared" si="19"/>
        <v>5184598</v>
      </c>
      <c r="L387" s="229"/>
      <c r="M387" s="227"/>
    </row>
    <row r="388" spans="1:13" ht="27.6">
      <c r="A388" s="227"/>
      <c r="B388" s="228"/>
      <c r="C388" s="238">
        <v>13.06</v>
      </c>
      <c r="D388" s="248"/>
      <c r="E388" s="248"/>
      <c r="F388" s="248"/>
      <c r="G388" s="249" t="s">
        <v>582</v>
      </c>
      <c r="H388" s="248" t="s">
        <v>98</v>
      </c>
      <c r="I388" s="472">
        <v>110.03999999999999</v>
      </c>
      <c r="J388" s="241">
        <v>1086013</v>
      </c>
      <c r="K388" s="484">
        <f t="shared" si="19"/>
        <v>119504871</v>
      </c>
      <c r="L388" s="229"/>
      <c r="M388" s="227"/>
    </row>
    <row r="389" spans="1:13" ht="41.4">
      <c r="A389" s="227"/>
      <c r="B389" s="228"/>
      <c r="C389" s="238">
        <v>13.07</v>
      </c>
      <c r="D389" s="248"/>
      <c r="E389" s="248"/>
      <c r="F389" s="248"/>
      <c r="G389" s="249" t="s">
        <v>583</v>
      </c>
      <c r="H389" s="248" t="s">
        <v>99</v>
      </c>
      <c r="I389" s="472">
        <v>10</v>
      </c>
      <c r="J389" s="241">
        <v>733471</v>
      </c>
      <c r="K389" s="484">
        <f t="shared" si="19"/>
        <v>7334710</v>
      </c>
      <c r="L389" s="229"/>
      <c r="M389" s="227"/>
    </row>
    <row r="390" spans="1:13" ht="16.8" thickBot="1">
      <c r="A390" s="227"/>
      <c r="B390" s="228"/>
      <c r="C390" s="287" t="s">
        <v>14</v>
      </c>
      <c r="D390" s="257"/>
      <c r="E390" s="257"/>
      <c r="F390" s="257"/>
      <c r="G390" s="259" t="s">
        <v>176</v>
      </c>
      <c r="H390" s="257"/>
      <c r="I390" s="472"/>
      <c r="J390" s="244"/>
      <c r="K390" s="485">
        <f>SUM(K383:K389)</f>
        <v>867643489</v>
      </c>
      <c r="L390" s="229"/>
      <c r="M390" s="227"/>
    </row>
    <row r="391" spans="1:13" ht="16.8" thickBot="1">
      <c r="A391" s="227"/>
      <c r="B391" s="228"/>
      <c r="C391" s="286">
        <v>14</v>
      </c>
      <c r="D391" s="237"/>
      <c r="E391" s="237"/>
      <c r="F391" s="237"/>
      <c r="G391" s="237" t="s">
        <v>584</v>
      </c>
      <c r="H391" s="237"/>
      <c r="I391" s="471"/>
      <c r="J391" s="237"/>
      <c r="K391" s="486"/>
      <c r="L391" s="229"/>
      <c r="M391" s="227"/>
    </row>
    <row r="392" spans="1:13" ht="27.6">
      <c r="A392" s="227"/>
      <c r="B392" s="228"/>
      <c r="C392" s="238">
        <v>14.01</v>
      </c>
      <c r="D392" s="248"/>
      <c r="E392" s="248"/>
      <c r="F392" s="248"/>
      <c r="G392" s="249" t="s">
        <v>585</v>
      </c>
      <c r="H392" s="248" t="s">
        <v>98</v>
      </c>
      <c r="I392" s="472">
        <v>1005.28</v>
      </c>
      <c r="J392" s="241">
        <v>63091</v>
      </c>
      <c r="K392" s="484">
        <f t="shared" ref="K392:K396" si="20">ROUND(I392*J392,0)</f>
        <v>63424120</v>
      </c>
      <c r="L392" s="229"/>
      <c r="M392" s="227"/>
    </row>
    <row r="393" spans="1:13" ht="16.2">
      <c r="A393" s="227"/>
      <c r="B393" s="228"/>
      <c r="C393" s="238">
        <v>14.02</v>
      </c>
      <c r="D393" s="248"/>
      <c r="E393" s="248"/>
      <c r="F393" s="248"/>
      <c r="G393" s="249" t="s">
        <v>586</v>
      </c>
      <c r="H393" s="248" t="s">
        <v>98</v>
      </c>
      <c r="I393" s="472">
        <v>1005.28</v>
      </c>
      <c r="J393" s="241">
        <v>121865</v>
      </c>
      <c r="K393" s="484">
        <f t="shared" si="20"/>
        <v>122508447</v>
      </c>
      <c r="L393" s="229"/>
      <c r="M393" s="227"/>
    </row>
    <row r="394" spans="1:13" ht="55.2">
      <c r="A394" s="227"/>
      <c r="B394" s="228"/>
      <c r="C394" s="238">
        <v>14.03</v>
      </c>
      <c r="D394" s="248"/>
      <c r="E394" s="248"/>
      <c r="F394" s="248"/>
      <c r="G394" s="249" t="s">
        <v>587</v>
      </c>
      <c r="H394" s="248" t="s">
        <v>101</v>
      </c>
      <c r="I394" s="472">
        <v>8502</v>
      </c>
      <c r="J394" s="241">
        <v>39510</v>
      </c>
      <c r="K394" s="484">
        <f t="shared" si="20"/>
        <v>335914020</v>
      </c>
      <c r="L394" s="229"/>
      <c r="M394" s="227"/>
    </row>
    <row r="395" spans="1:13" ht="27.6">
      <c r="A395" s="227"/>
      <c r="B395" s="228"/>
      <c r="C395" s="238">
        <v>14.04</v>
      </c>
      <c r="D395" s="248"/>
      <c r="E395" s="248"/>
      <c r="F395" s="248"/>
      <c r="G395" s="249" t="s">
        <v>588</v>
      </c>
      <c r="H395" s="248" t="s">
        <v>98</v>
      </c>
      <c r="I395" s="472">
        <v>1623</v>
      </c>
      <c r="J395" s="241">
        <v>234061</v>
      </c>
      <c r="K395" s="484">
        <f t="shared" si="20"/>
        <v>379881003</v>
      </c>
      <c r="L395" s="229"/>
      <c r="M395" s="227"/>
    </row>
    <row r="396" spans="1:13" ht="16.2">
      <c r="A396" s="227"/>
      <c r="B396" s="228"/>
      <c r="C396" s="238">
        <v>14.05</v>
      </c>
      <c r="D396" s="248"/>
      <c r="E396" s="248"/>
      <c r="F396" s="248"/>
      <c r="G396" s="249" t="s">
        <v>589</v>
      </c>
      <c r="H396" s="248" t="s">
        <v>99</v>
      </c>
      <c r="I396" s="472">
        <v>154.69999999999999</v>
      </c>
      <c r="J396" s="241">
        <v>317013</v>
      </c>
      <c r="K396" s="484">
        <f t="shared" si="20"/>
        <v>49041911</v>
      </c>
      <c r="L396" s="229"/>
      <c r="M396" s="227"/>
    </row>
    <row r="397" spans="1:13" ht="16.8" thickBot="1">
      <c r="A397" s="227"/>
      <c r="B397" s="228"/>
      <c r="C397" s="287" t="s">
        <v>14</v>
      </c>
      <c r="D397" s="257"/>
      <c r="E397" s="257"/>
      <c r="F397" s="257"/>
      <c r="G397" s="259" t="s">
        <v>176</v>
      </c>
      <c r="H397" s="257"/>
      <c r="I397" s="472"/>
      <c r="J397" s="244"/>
      <c r="K397" s="485">
        <f>SUM(K392:K396)</f>
        <v>950769501</v>
      </c>
      <c r="L397" s="229"/>
      <c r="M397" s="227"/>
    </row>
    <row r="398" spans="1:13" ht="16.8" thickBot="1">
      <c r="A398" s="227"/>
      <c r="B398" s="228"/>
      <c r="C398" s="286">
        <v>15</v>
      </c>
      <c r="D398" s="237"/>
      <c r="E398" s="237"/>
      <c r="F398" s="237"/>
      <c r="G398" s="237" t="s">
        <v>590</v>
      </c>
      <c r="H398" s="237"/>
      <c r="I398" s="471"/>
      <c r="J398" s="237"/>
      <c r="K398" s="486"/>
      <c r="L398" s="229"/>
      <c r="M398" s="227"/>
    </row>
    <row r="399" spans="1:13" ht="27.6">
      <c r="A399" s="227"/>
      <c r="B399" s="228"/>
      <c r="C399" s="238">
        <v>15.01</v>
      </c>
      <c r="D399" s="248"/>
      <c r="E399" s="248"/>
      <c r="F399" s="248"/>
      <c r="G399" s="249" t="s">
        <v>591</v>
      </c>
      <c r="H399" s="248" t="s">
        <v>98</v>
      </c>
      <c r="I399" s="472">
        <v>951.12</v>
      </c>
      <c r="J399" s="241">
        <v>75758</v>
      </c>
      <c r="K399" s="484">
        <f t="shared" ref="K399:K400" si="21">ROUND(I399*J399,0)</f>
        <v>72054949</v>
      </c>
      <c r="L399" s="229"/>
      <c r="M399" s="227"/>
    </row>
    <row r="400" spans="1:13" ht="27.6">
      <c r="A400" s="227"/>
      <c r="B400" s="228"/>
      <c r="C400" s="238">
        <v>15.02</v>
      </c>
      <c r="D400" s="248"/>
      <c r="E400" s="248"/>
      <c r="F400" s="248"/>
      <c r="G400" s="249" t="s">
        <v>592</v>
      </c>
      <c r="H400" s="248" t="s">
        <v>98</v>
      </c>
      <c r="I400" s="472">
        <v>466.59000000000003</v>
      </c>
      <c r="J400" s="241">
        <v>983892</v>
      </c>
      <c r="K400" s="484">
        <f t="shared" si="21"/>
        <v>459074168</v>
      </c>
      <c r="L400" s="229"/>
      <c r="M400" s="227"/>
    </row>
    <row r="401" spans="1:13" ht="16.8" thickBot="1">
      <c r="A401" s="227"/>
      <c r="B401" s="228"/>
      <c r="C401" s="287" t="s">
        <v>14</v>
      </c>
      <c r="D401" s="257"/>
      <c r="E401" s="257"/>
      <c r="F401" s="257"/>
      <c r="G401" s="259" t="s">
        <v>176</v>
      </c>
      <c r="H401" s="257"/>
      <c r="I401" s="472"/>
      <c r="J401" s="244"/>
      <c r="K401" s="485">
        <f>SUM(K399:K400)</f>
        <v>531129117</v>
      </c>
      <c r="L401" s="229"/>
      <c r="M401" s="227"/>
    </row>
    <row r="402" spans="1:13" ht="16.8" thickBot="1">
      <c r="A402" s="227"/>
      <c r="B402" s="228"/>
      <c r="C402" s="286">
        <v>16</v>
      </c>
      <c r="D402" s="237"/>
      <c r="E402" s="237"/>
      <c r="F402" s="237"/>
      <c r="G402" s="237" t="s">
        <v>593</v>
      </c>
      <c r="H402" s="237"/>
      <c r="I402" s="471"/>
      <c r="J402" s="237"/>
      <c r="K402" s="486"/>
      <c r="L402" s="229"/>
      <c r="M402" s="227"/>
    </row>
    <row r="403" spans="1:13" ht="110.4">
      <c r="A403" s="227"/>
      <c r="B403" s="228"/>
      <c r="C403" s="238">
        <v>16.010000000000002</v>
      </c>
      <c r="D403" s="248"/>
      <c r="E403" s="248"/>
      <c r="F403" s="248"/>
      <c r="G403" s="249" t="s">
        <v>594</v>
      </c>
      <c r="H403" s="248" t="s">
        <v>102</v>
      </c>
      <c r="I403" s="472">
        <v>1</v>
      </c>
      <c r="J403" s="241">
        <v>437307416</v>
      </c>
      <c r="K403" s="484">
        <f t="shared" ref="K403" si="22">ROUND(I403*J403,0)</f>
        <v>437307416</v>
      </c>
      <c r="L403" s="229"/>
      <c r="M403" s="227"/>
    </row>
    <row r="404" spans="1:13" ht="16.8" thickBot="1">
      <c r="A404" s="227"/>
      <c r="B404" s="228"/>
      <c r="C404" s="287" t="s">
        <v>14</v>
      </c>
      <c r="D404" s="257"/>
      <c r="E404" s="257"/>
      <c r="F404" s="257"/>
      <c r="G404" s="259" t="s">
        <v>176</v>
      </c>
      <c r="H404" s="257"/>
      <c r="I404" s="472"/>
      <c r="J404" s="244"/>
      <c r="K404" s="485">
        <f>SUM(K403:K403)</f>
        <v>437307416</v>
      </c>
      <c r="L404" s="229"/>
      <c r="M404" s="227"/>
    </row>
    <row r="405" spans="1:13" ht="16.8" thickBot="1">
      <c r="A405" s="227"/>
      <c r="B405" s="228"/>
      <c r="C405" s="286">
        <v>17</v>
      </c>
      <c r="D405" s="237"/>
      <c r="E405" s="237"/>
      <c r="F405" s="237"/>
      <c r="G405" s="237" t="s">
        <v>595</v>
      </c>
      <c r="H405" s="237"/>
      <c r="I405" s="471"/>
      <c r="J405" s="237"/>
      <c r="K405" s="486"/>
      <c r="L405" s="229"/>
      <c r="M405" s="227"/>
    </row>
    <row r="406" spans="1:13" ht="27.6">
      <c r="A406" s="227"/>
      <c r="B406" s="228"/>
      <c r="C406" s="238">
        <v>17.010000000000002</v>
      </c>
      <c r="D406" s="248"/>
      <c r="E406" s="248"/>
      <c r="F406" s="248"/>
      <c r="G406" s="249" t="s">
        <v>596</v>
      </c>
      <c r="H406" s="248" t="s">
        <v>102</v>
      </c>
      <c r="I406" s="472">
        <v>3</v>
      </c>
      <c r="J406" s="241">
        <v>4222615</v>
      </c>
      <c r="K406" s="484">
        <f t="shared" ref="K406:K446" si="23">ROUND(I406*J406,0)</f>
        <v>12667845</v>
      </c>
      <c r="L406" s="229"/>
      <c r="M406" s="227"/>
    </row>
    <row r="407" spans="1:13" ht="27.6">
      <c r="A407" s="227"/>
      <c r="B407" s="228"/>
      <c r="C407" s="238">
        <v>17.02</v>
      </c>
      <c r="D407" s="248"/>
      <c r="E407" s="248"/>
      <c r="F407" s="248"/>
      <c r="G407" s="249" t="s">
        <v>597</v>
      </c>
      <c r="H407" s="248" t="s">
        <v>102</v>
      </c>
      <c r="I407" s="472">
        <v>4</v>
      </c>
      <c r="J407" s="241">
        <v>4444915</v>
      </c>
      <c r="K407" s="484">
        <f t="shared" si="23"/>
        <v>17779660</v>
      </c>
      <c r="L407" s="229"/>
      <c r="M407" s="227"/>
    </row>
    <row r="408" spans="1:13" ht="27.6">
      <c r="A408" s="227"/>
      <c r="B408" s="228"/>
      <c r="C408" s="238">
        <v>17.03</v>
      </c>
      <c r="D408" s="248"/>
      <c r="E408" s="248"/>
      <c r="F408" s="248"/>
      <c r="G408" s="249" t="s">
        <v>598</v>
      </c>
      <c r="H408" s="248" t="s">
        <v>102</v>
      </c>
      <c r="I408" s="472">
        <v>12</v>
      </c>
      <c r="J408" s="241">
        <v>4635271</v>
      </c>
      <c r="K408" s="484">
        <f t="shared" si="23"/>
        <v>55623252</v>
      </c>
      <c r="L408" s="229"/>
      <c r="M408" s="227"/>
    </row>
    <row r="409" spans="1:13" ht="27.6">
      <c r="A409" s="227"/>
      <c r="B409" s="228"/>
      <c r="C409" s="238">
        <v>17.04</v>
      </c>
      <c r="D409" s="248"/>
      <c r="E409" s="248"/>
      <c r="F409" s="248"/>
      <c r="G409" s="249" t="s">
        <v>599</v>
      </c>
      <c r="H409" s="248" t="s">
        <v>102</v>
      </c>
      <c r="I409" s="472">
        <v>5</v>
      </c>
      <c r="J409" s="241">
        <v>5332386</v>
      </c>
      <c r="K409" s="484">
        <f t="shared" si="23"/>
        <v>26661930</v>
      </c>
      <c r="L409" s="229"/>
      <c r="M409" s="227"/>
    </row>
    <row r="410" spans="1:13" ht="27.6">
      <c r="A410" s="227"/>
      <c r="B410" s="228"/>
      <c r="C410" s="238">
        <v>17.05</v>
      </c>
      <c r="D410" s="248"/>
      <c r="E410" s="248"/>
      <c r="F410" s="248"/>
      <c r="G410" s="249" t="s">
        <v>600</v>
      </c>
      <c r="H410" s="248" t="s">
        <v>102</v>
      </c>
      <c r="I410" s="472">
        <v>2</v>
      </c>
      <c r="J410" s="241">
        <v>5996810</v>
      </c>
      <c r="K410" s="484">
        <f t="shared" si="23"/>
        <v>11993620</v>
      </c>
      <c r="L410" s="229"/>
      <c r="M410" s="227"/>
    </row>
    <row r="411" spans="1:13" ht="27.6">
      <c r="A411" s="227"/>
      <c r="B411" s="228"/>
      <c r="C411" s="238">
        <v>17.059999999999999</v>
      </c>
      <c r="D411" s="248"/>
      <c r="E411" s="248"/>
      <c r="F411" s="248"/>
      <c r="G411" s="249" t="s">
        <v>601</v>
      </c>
      <c r="H411" s="248" t="s">
        <v>102</v>
      </c>
      <c r="I411" s="472">
        <v>10</v>
      </c>
      <c r="J411" s="241">
        <v>7267239</v>
      </c>
      <c r="K411" s="484">
        <f t="shared" si="23"/>
        <v>72672390</v>
      </c>
      <c r="L411" s="229"/>
      <c r="M411" s="227"/>
    </row>
    <row r="412" spans="1:13" ht="27.6">
      <c r="A412" s="227"/>
      <c r="B412" s="228"/>
      <c r="C412" s="238">
        <v>17.07</v>
      </c>
      <c r="D412" s="248"/>
      <c r="E412" s="248"/>
      <c r="F412" s="248"/>
      <c r="G412" s="249" t="s">
        <v>602</v>
      </c>
      <c r="H412" s="248" t="s">
        <v>102</v>
      </c>
      <c r="I412" s="472">
        <v>11</v>
      </c>
      <c r="J412" s="241">
        <v>8042517</v>
      </c>
      <c r="K412" s="484">
        <f t="shared" si="23"/>
        <v>88467687</v>
      </c>
      <c r="L412" s="229"/>
      <c r="M412" s="227"/>
    </row>
    <row r="413" spans="1:13" ht="41.4">
      <c r="A413" s="227"/>
      <c r="B413" s="228"/>
      <c r="C413" s="238">
        <v>17.079999999999998</v>
      </c>
      <c r="D413" s="248"/>
      <c r="E413" s="248"/>
      <c r="F413" s="248"/>
      <c r="G413" s="249" t="s">
        <v>603</v>
      </c>
      <c r="H413" s="248" t="s">
        <v>102</v>
      </c>
      <c r="I413" s="472">
        <v>1</v>
      </c>
      <c r="J413" s="241">
        <v>38756284</v>
      </c>
      <c r="K413" s="484">
        <f t="shared" si="23"/>
        <v>38756284</v>
      </c>
      <c r="L413" s="229"/>
      <c r="M413" s="227"/>
    </row>
    <row r="414" spans="1:13" ht="41.4">
      <c r="A414" s="227"/>
      <c r="B414" s="228"/>
      <c r="C414" s="238">
        <v>17.09</v>
      </c>
      <c r="D414" s="248"/>
      <c r="E414" s="248"/>
      <c r="F414" s="248"/>
      <c r="G414" s="249" t="s">
        <v>604</v>
      </c>
      <c r="H414" s="248" t="s">
        <v>102</v>
      </c>
      <c r="I414" s="472">
        <v>3</v>
      </c>
      <c r="J414" s="241">
        <v>55231550</v>
      </c>
      <c r="K414" s="484">
        <f t="shared" si="23"/>
        <v>165694650</v>
      </c>
      <c r="L414" s="229"/>
      <c r="M414" s="227"/>
    </row>
    <row r="415" spans="1:13" ht="41.4">
      <c r="A415" s="227"/>
      <c r="B415" s="228"/>
      <c r="C415" s="238">
        <v>17.100000000000001</v>
      </c>
      <c r="D415" s="248"/>
      <c r="E415" s="248"/>
      <c r="F415" s="248"/>
      <c r="G415" s="249" t="s">
        <v>605</v>
      </c>
      <c r="H415" s="248" t="s">
        <v>102</v>
      </c>
      <c r="I415" s="472">
        <v>1</v>
      </c>
      <c r="J415" s="241">
        <v>62415168</v>
      </c>
      <c r="K415" s="484">
        <f t="shared" si="23"/>
        <v>62415168</v>
      </c>
      <c r="L415" s="229"/>
      <c r="M415" s="227"/>
    </row>
    <row r="416" spans="1:13" ht="55.2">
      <c r="A416" s="227"/>
      <c r="B416" s="228"/>
      <c r="C416" s="238">
        <v>17.11</v>
      </c>
      <c r="D416" s="248"/>
      <c r="E416" s="248"/>
      <c r="F416" s="248"/>
      <c r="G416" s="249" t="s">
        <v>606</v>
      </c>
      <c r="H416" s="248" t="s">
        <v>99</v>
      </c>
      <c r="I416" s="472">
        <v>42</v>
      </c>
      <c r="J416" s="241">
        <v>234167</v>
      </c>
      <c r="K416" s="484">
        <f t="shared" si="23"/>
        <v>9835014</v>
      </c>
      <c r="L416" s="229"/>
      <c r="M416" s="227"/>
    </row>
    <row r="417" spans="1:13" ht="55.2">
      <c r="A417" s="227"/>
      <c r="B417" s="228"/>
      <c r="C417" s="238">
        <v>17.12</v>
      </c>
      <c r="D417" s="248"/>
      <c r="E417" s="248"/>
      <c r="F417" s="248"/>
      <c r="G417" s="249" t="s">
        <v>607</v>
      </c>
      <c r="H417" s="248" t="s">
        <v>99</v>
      </c>
      <c r="I417" s="472">
        <v>56</v>
      </c>
      <c r="J417" s="241">
        <v>268831</v>
      </c>
      <c r="K417" s="484">
        <f t="shared" si="23"/>
        <v>15054536</v>
      </c>
      <c r="L417" s="229"/>
      <c r="M417" s="227"/>
    </row>
    <row r="418" spans="1:13" ht="55.2">
      <c r="A418" s="227"/>
      <c r="B418" s="228"/>
      <c r="C418" s="238">
        <v>17.13</v>
      </c>
      <c r="D418" s="248"/>
      <c r="E418" s="248"/>
      <c r="F418" s="248"/>
      <c r="G418" s="249" t="s">
        <v>608</v>
      </c>
      <c r="H418" s="248" t="s">
        <v>99</v>
      </c>
      <c r="I418" s="472">
        <v>8</v>
      </c>
      <c r="J418" s="241">
        <v>289254</v>
      </c>
      <c r="K418" s="484">
        <f t="shared" si="23"/>
        <v>2314032</v>
      </c>
      <c r="L418" s="229"/>
      <c r="M418" s="227"/>
    </row>
    <row r="419" spans="1:13" ht="55.2">
      <c r="A419" s="227"/>
      <c r="B419" s="228"/>
      <c r="C419" s="238">
        <v>17.14</v>
      </c>
      <c r="D419" s="248"/>
      <c r="E419" s="248"/>
      <c r="F419" s="248"/>
      <c r="G419" s="249" t="s">
        <v>609</v>
      </c>
      <c r="H419" s="248" t="s">
        <v>99</v>
      </c>
      <c r="I419" s="472">
        <v>66</v>
      </c>
      <c r="J419" s="241">
        <v>320875</v>
      </c>
      <c r="K419" s="484">
        <f t="shared" si="23"/>
        <v>21177750</v>
      </c>
      <c r="L419" s="229"/>
      <c r="M419" s="227"/>
    </row>
    <row r="420" spans="1:13" ht="55.2">
      <c r="A420" s="227"/>
      <c r="B420" s="228"/>
      <c r="C420" s="238">
        <v>17.149999999999999</v>
      </c>
      <c r="D420" s="248"/>
      <c r="E420" s="248"/>
      <c r="F420" s="248"/>
      <c r="G420" s="249" t="s">
        <v>610</v>
      </c>
      <c r="H420" s="248" t="s">
        <v>99</v>
      </c>
      <c r="I420" s="472">
        <v>85</v>
      </c>
      <c r="J420" s="241">
        <v>380733</v>
      </c>
      <c r="K420" s="484">
        <f t="shared" si="23"/>
        <v>32362305</v>
      </c>
      <c r="L420" s="229"/>
      <c r="M420" s="227"/>
    </row>
    <row r="421" spans="1:13" ht="27.6">
      <c r="A421" s="227"/>
      <c r="B421" s="228"/>
      <c r="C421" s="238">
        <v>17.16</v>
      </c>
      <c r="D421" s="248"/>
      <c r="E421" s="248"/>
      <c r="F421" s="248"/>
      <c r="G421" s="249" t="s">
        <v>611</v>
      </c>
      <c r="H421" s="248" t="s">
        <v>102</v>
      </c>
      <c r="I421" s="472">
        <v>16</v>
      </c>
      <c r="J421" s="241">
        <v>769750</v>
      </c>
      <c r="K421" s="484">
        <f t="shared" si="23"/>
        <v>12316000</v>
      </c>
      <c r="L421" s="229"/>
      <c r="M421" s="227"/>
    </row>
    <row r="422" spans="1:13" ht="27.6">
      <c r="A422" s="227"/>
      <c r="B422" s="228"/>
      <c r="C422" s="238">
        <v>17.170000000000002</v>
      </c>
      <c r="D422" s="248"/>
      <c r="E422" s="248"/>
      <c r="F422" s="248"/>
      <c r="G422" s="249" t="s">
        <v>612</v>
      </c>
      <c r="H422" s="248" t="s">
        <v>102</v>
      </c>
      <c r="I422" s="472">
        <v>17</v>
      </c>
      <c r="J422" s="241">
        <v>908798</v>
      </c>
      <c r="K422" s="484">
        <f t="shared" si="23"/>
        <v>15449566</v>
      </c>
      <c r="L422" s="229"/>
      <c r="M422" s="227"/>
    </row>
    <row r="423" spans="1:13" ht="27.6">
      <c r="A423" s="227"/>
      <c r="B423" s="228"/>
      <c r="C423" s="238">
        <v>17.18</v>
      </c>
      <c r="D423" s="248"/>
      <c r="E423" s="248"/>
      <c r="F423" s="248"/>
      <c r="G423" s="249" t="s">
        <v>613</v>
      </c>
      <c r="H423" s="248" t="s">
        <v>102</v>
      </c>
      <c r="I423" s="472">
        <v>9</v>
      </c>
      <c r="J423" s="241">
        <v>1143682</v>
      </c>
      <c r="K423" s="484">
        <f t="shared" si="23"/>
        <v>10293138</v>
      </c>
      <c r="L423" s="229"/>
      <c r="M423" s="227"/>
    </row>
    <row r="424" spans="1:13" ht="27.6">
      <c r="A424" s="227"/>
      <c r="B424" s="228"/>
      <c r="C424" s="238">
        <v>17.190000000000001</v>
      </c>
      <c r="D424" s="248"/>
      <c r="E424" s="248"/>
      <c r="F424" s="248"/>
      <c r="G424" s="249" t="s">
        <v>614</v>
      </c>
      <c r="H424" s="248" t="s">
        <v>100</v>
      </c>
      <c r="I424" s="472">
        <v>53</v>
      </c>
      <c r="J424" s="241">
        <v>188381</v>
      </c>
      <c r="K424" s="484">
        <f t="shared" si="23"/>
        <v>9984193</v>
      </c>
      <c r="L424" s="229"/>
      <c r="M424" s="227"/>
    </row>
    <row r="425" spans="1:13" ht="41.4">
      <c r="A425" s="227"/>
      <c r="B425" s="228"/>
      <c r="C425" s="238">
        <v>17.2</v>
      </c>
      <c r="D425" s="248"/>
      <c r="E425" s="248"/>
      <c r="F425" s="248"/>
      <c r="G425" s="249" t="s">
        <v>615</v>
      </c>
      <c r="H425" s="248" t="s">
        <v>102</v>
      </c>
      <c r="I425" s="472">
        <v>50</v>
      </c>
      <c r="J425" s="241">
        <v>564745</v>
      </c>
      <c r="K425" s="484">
        <f t="shared" si="23"/>
        <v>28237250</v>
      </c>
      <c r="L425" s="229"/>
      <c r="M425" s="227"/>
    </row>
    <row r="426" spans="1:13" ht="41.4">
      <c r="A426" s="227"/>
      <c r="B426" s="228"/>
      <c r="C426" s="238">
        <v>17.21</v>
      </c>
      <c r="D426" s="248"/>
      <c r="E426" s="248"/>
      <c r="F426" s="248"/>
      <c r="G426" s="249" t="s">
        <v>616</v>
      </c>
      <c r="H426" s="248" t="s">
        <v>102</v>
      </c>
      <c r="I426" s="472">
        <v>4</v>
      </c>
      <c r="J426" s="241">
        <v>307579</v>
      </c>
      <c r="K426" s="484">
        <f t="shared" si="23"/>
        <v>1230316</v>
      </c>
      <c r="L426" s="229"/>
      <c r="M426" s="227"/>
    </row>
    <row r="427" spans="1:13" ht="41.4">
      <c r="A427" s="227"/>
      <c r="B427" s="228"/>
      <c r="C427" s="238">
        <v>17.22</v>
      </c>
      <c r="D427" s="248"/>
      <c r="E427" s="248"/>
      <c r="F427" s="248"/>
      <c r="G427" s="249" t="s">
        <v>617</v>
      </c>
      <c r="H427" s="248" t="s">
        <v>102</v>
      </c>
      <c r="I427" s="472">
        <v>3</v>
      </c>
      <c r="J427" s="241">
        <v>237932</v>
      </c>
      <c r="K427" s="484">
        <f t="shared" si="23"/>
        <v>713796</v>
      </c>
      <c r="L427" s="229"/>
      <c r="M427" s="227"/>
    </row>
    <row r="428" spans="1:13" ht="41.4">
      <c r="A428" s="227"/>
      <c r="B428" s="228"/>
      <c r="C428" s="238">
        <v>17.23</v>
      </c>
      <c r="D428" s="248"/>
      <c r="E428" s="248"/>
      <c r="F428" s="248"/>
      <c r="G428" s="249" t="s">
        <v>618</v>
      </c>
      <c r="H428" s="248" t="s">
        <v>102</v>
      </c>
      <c r="I428" s="472">
        <v>6</v>
      </c>
      <c r="J428" s="241">
        <v>206963</v>
      </c>
      <c r="K428" s="484">
        <f t="shared" si="23"/>
        <v>1241778</v>
      </c>
      <c r="L428" s="229"/>
      <c r="M428" s="227"/>
    </row>
    <row r="429" spans="1:13" ht="41.4">
      <c r="A429" s="227"/>
      <c r="B429" s="228"/>
      <c r="C429" s="238">
        <v>17.239999999999998</v>
      </c>
      <c r="D429" s="248"/>
      <c r="E429" s="248"/>
      <c r="F429" s="248"/>
      <c r="G429" s="249" t="s">
        <v>619</v>
      </c>
      <c r="H429" s="248" t="s">
        <v>102</v>
      </c>
      <c r="I429" s="472">
        <v>11</v>
      </c>
      <c r="J429" s="241">
        <v>180963</v>
      </c>
      <c r="K429" s="484">
        <f t="shared" si="23"/>
        <v>1990593</v>
      </c>
      <c r="L429" s="229"/>
      <c r="M429" s="227"/>
    </row>
    <row r="430" spans="1:13" ht="27.6">
      <c r="A430" s="227"/>
      <c r="B430" s="228"/>
      <c r="C430" s="238">
        <v>17.25</v>
      </c>
      <c r="D430" s="248"/>
      <c r="E430" s="248"/>
      <c r="F430" s="248"/>
      <c r="G430" s="249" t="s">
        <v>620</v>
      </c>
      <c r="H430" s="248" t="s">
        <v>102</v>
      </c>
      <c r="I430" s="472">
        <v>30</v>
      </c>
      <c r="J430" s="241">
        <v>161664</v>
      </c>
      <c r="K430" s="484">
        <f t="shared" si="23"/>
        <v>4849920</v>
      </c>
      <c r="L430" s="229"/>
      <c r="M430" s="227"/>
    </row>
    <row r="431" spans="1:13" ht="41.4">
      <c r="A431" s="227"/>
      <c r="B431" s="228"/>
      <c r="C431" s="238">
        <v>17.260000000000002</v>
      </c>
      <c r="D431" s="248"/>
      <c r="E431" s="248"/>
      <c r="F431" s="248"/>
      <c r="G431" s="249" t="s">
        <v>621</v>
      </c>
      <c r="H431" s="248" t="s">
        <v>98</v>
      </c>
      <c r="I431" s="472">
        <v>215</v>
      </c>
      <c r="J431" s="241">
        <v>335957</v>
      </c>
      <c r="K431" s="484">
        <f t="shared" si="23"/>
        <v>72230755</v>
      </c>
      <c r="L431" s="229"/>
      <c r="M431" s="227"/>
    </row>
    <row r="432" spans="1:13" ht="27.6">
      <c r="A432" s="227"/>
      <c r="B432" s="228"/>
      <c r="C432" s="238">
        <v>17.27</v>
      </c>
      <c r="D432" s="248"/>
      <c r="E432" s="248"/>
      <c r="F432" s="248"/>
      <c r="G432" s="249" t="s">
        <v>622</v>
      </c>
      <c r="H432" s="248" t="s">
        <v>102</v>
      </c>
      <c r="I432" s="472">
        <v>4</v>
      </c>
      <c r="J432" s="241">
        <v>2749108</v>
      </c>
      <c r="K432" s="484">
        <f t="shared" si="23"/>
        <v>10996432</v>
      </c>
      <c r="L432" s="229"/>
      <c r="M432" s="227"/>
    </row>
    <row r="433" spans="1:13" ht="27.6">
      <c r="A433" s="227"/>
      <c r="B433" s="228"/>
      <c r="C433" s="238">
        <v>17.28</v>
      </c>
      <c r="D433" s="248"/>
      <c r="E433" s="248"/>
      <c r="F433" s="248"/>
      <c r="G433" s="249" t="s">
        <v>623</v>
      </c>
      <c r="H433" s="248" t="s">
        <v>102</v>
      </c>
      <c r="I433" s="472">
        <v>6</v>
      </c>
      <c r="J433" s="241">
        <v>2449157</v>
      </c>
      <c r="K433" s="484">
        <f t="shared" si="23"/>
        <v>14694942</v>
      </c>
      <c r="L433" s="229"/>
      <c r="M433" s="227"/>
    </row>
    <row r="434" spans="1:13" ht="16.2">
      <c r="A434" s="227"/>
      <c r="B434" s="228"/>
      <c r="C434" s="238">
        <v>17.29</v>
      </c>
      <c r="D434" s="248"/>
      <c r="E434" s="248"/>
      <c r="F434" s="248"/>
      <c r="G434" s="249" t="s">
        <v>624</v>
      </c>
      <c r="H434" s="248" t="s">
        <v>102</v>
      </c>
      <c r="I434" s="472">
        <v>11</v>
      </c>
      <c r="J434" s="241">
        <v>420626</v>
      </c>
      <c r="K434" s="484">
        <f t="shared" si="23"/>
        <v>4626886</v>
      </c>
      <c r="L434" s="229"/>
      <c r="M434" s="227"/>
    </row>
    <row r="435" spans="1:13" ht="27.6">
      <c r="A435" s="227"/>
      <c r="B435" s="228"/>
      <c r="C435" s="238">
        <v>17.3</v>
      </c>
      <c r="D435" s="248"/>
      <c r="E435" s="248"/>
      <c r="F435" s="248"/>
      <c r="G435" s="249" t="s">
        <v>625</v>
      </c>
      <c r="H435" s="248" t="s">
        <v>102</v>
      </c>
      <c r="I435" s="472">
        <v>1</v>
      </c>
      <c r="J435" s="241">
        <v>7622139</v>
      </c>
      <c r="K435" s="484">
        <f t="shared" si="23"/>
        <v>7622139</v>
      </c>
      <c r="L435" s="229"/>
      <c r="M435" s="227"/>
    </row>
    <row r="436" spans="1:13" ht="27.6">
      <c r="A436" s="227"/>
      <c r="B436" s="228"/>
      <c r="C436" s="238">
        <v>17.309999999999999</v>
      </c>
      <c r="D436" s="248"/>
      <c r="E436" s="248"/>
      <c r="F436" s="248"/>
      <c r="G436" s="249" t="s">
        <v>626</v>
      </c>
      <c r="H436" s="248" t="s">
        <v>102</v>
      </c>
      <c r="I436" s="472">
        <v>2</v>
      </c>
      <c r="J436" s="241">
        <v>7642771</v>
      </c>
      <c r="K436" s="484">
        <f t="shared" si="23"/>
        <v>15285542</v>
      </c>
      <c r="L436" s="229"/>
      <c r="M436" s="227"/>
    </row>
    <row r="437" spans="1:13" ht="55.2">
      <c r="A437" s="227"/>
      <c r="B437" s="228"/>
      <c r="C437" s="238">
        <v>17.32</v>
      </c>
      <c r="D437" s="248"/>
      <c r="E437" s="248"/>
      <c r="F437" s="248"/>
      <c r="G437" s="249" t="s">
        <v>627</v>
      </c>
      <c r="H437" s="248" t="s">
        <v>99</v>
      </c>
      <c r="I437" s="472">
        <v>6</v>
      </c>
      <c r="J437" s="241">
        <v>372439</v>
      </c>
      <c r="K437" s="484">
        <f t="shared" si="23"/>
        <v>2234634</v>
      </c>
      <c r="L437" s="229"/>
      <c r="M437" s="227"/>
    </row>
    <row r="438" spans="1:13" ht="27.6">
      <c r="A438" s="227"/>
      <c r="B438" s="228"/>
      <c r="C438" s="238">
        <v>17.329999999999998</v>
      </c>
      <c r="D438" s="248"/>
      <c r="E438" s="248"/>
      <c r="F438" s="248"/>
      <c r="G438" s="249" t="s">
        <v>628</v>
      </c>
      <c r="H438" s="248" t="s">
        <v>102</v>
      </c>
      <c r="I438" s="472">
        <v>1</v>
      </c>
      <c r="J438" s="241">
        <v>9271277</v>
      </c>
      <c r="K438" s="484">
        <f t="shared" si="23"/>
        <v>9271277</v>
      </c>
      <c r="L438" s="229"/>
      <c r="M438" s="227"/>
    </row>
    <row r="439" spans="1:13" ht="41.4">
      <c r="A439" s="227"/>
      <c r="B439" s="228"/>
      <c r="C439" s="238">
        <v>17.34</v>
      </c>
      <c r="D439" s="248"/>
      <c r="E439" s="248"/>
      <c r="F439" s="248"/>
      <c r="G439" s="249" t="s">
        <v>629</v>
      </c>
      <c r="H439" s="248" t="s">
        <v>102</v>
      </c>
      <c r="I439" s="472">
        <v>1</v>
      </c>
      <c r="J439" s="241">
        <v>46928741</v>
      </c>
      <c r="K439" s="484">
        <f t="shared" si="23"/>
        <v>46928741</v>
      </c>
      <c r="L439" s="229"/>
      <c r="M439" s="227"/>
    </row>
    <row r="440" spans="1:13" ht="41.4">
      <c r="A440" s="227"/>
      <c r="B440" s="228"/>
      <c r="C440" s="238">
        <v>17.350000000000001</v>
      </c>
      <c r="D440" s="248"/>
      <c r="E440" s="248"/>
      <c r="F440" s="248"/>
      <c r="G440" s="249" t="s">
        <v>630</v>
      </c>
      <c r="H440" s="248" t="s">
        <v>102</v>
      </c>
      <c r="I440" s="472">
        <v>1</v>
      </c>
      <c r="J440" s="241">
        <v>85676768</v>
      </c>
      <c r="K440" s="484">
        <f t="shared" si="23"/>
        <v>85676768</v>
      </c>
      <c r="L440" s="229"/>
      <c r="M440" s="227"/>
    </row>
    <row r="441" spans="1:13" ht="55.2">
      <c r="A441" s="227"/>
      <c r="B441" s="228"/>
      <c r="C441" s="238">
        <v>17.36</v>
      </c>
      <c r="D441" s="248"/>
      <c r="E441" s="248"/>
      <c r="F441" s="248"/>
      <c r="G441" s="249" t="s">
        <v>631</v>
      </c>
      <c r="H441" s="248" t="s">
        <v>99</v>
      </c>
      <c r="I441" s="475">
        <v>36</v>
      </c>
      <c r="J441" s="297">
        <v>275344</v>
      </c>
      <c r="K441" s="488">
        <f t="shared" si="23"/>
        <v>9912384</v>
      </c>
      <c r="L441" s="229"/>
      <c r="M441" s="227"/>
    </row>
    <row r="442" spans="1:13" ht="55.2">
      <c r="A442" s="227"/>
      <c r="B442" s="228"/>
      <c r="C442" s="238">
        <v>17.37</v>
      </c>
      <c r="D442" s="248"/>
      <c r="E442" s="248"/>
      <c r="F442" s="248"/>
      <c r="G442" s="249" t="s">
        <v>632</v>
      </c>
      <c r="H442" s="248" t="s">
        <v>99</v>
      </c>
      <c r="I442" s="475">
        <v>83</v>
      </c>
      <c r="J442" s="297">
        <v>268831</v>
      </c>
      <c r="K442" s="488">
        <f t="shared" si="23"/>
        <v>22312973</v>
      </c>
      <c r="L442" s="229"/>
      <c r="M442" s="227"/>
    </row>
    <row r="443" spans="1:13" ht="55.2">
      <c r="A443" s="227"/>
      <c r="B443" s="228"/>
      <c r="C443" s="238">
        <v>17.38</v>
      </c>
      <c r="D443" s="248"/>
      <c r="E443" s="248"/>
      <c r="F443" s="248"/>
      <c r="G443" s="249" t="s">
        <v>633</v>
      </c>
      <c r="H443" s="248" t="s">
        <v>99</v>
      </c>
      <c r="I443" s="472">
        <v>18</v>
      </c>
      <c r="J443" s="241">
        <v>288468</v>
      </c>
      <c r="K443" s="484">
        <f t="shared" si="23"/>
        <v>5192424</v>
      </c>
      <c r="L443" s="229"/>
      <c r="M443" s="227"/>
    </row>
    <row r="444" spans="1:13" ht="55.2">
      <c r="A444" s="227"/>
      <c r="B444" s="228"/>
      <c r="C444" s="238">
        <v>17.39</v>
      </c>
      <c r="D444" s="248"/>
      <c r="E444" s="248"/>
      <c r="F444" s="248"/>
      <c r="G444" s="249" t="s">
        <v>634</v>
      </c>
      <c r="H444" s="248" t="s">
        <v>99</v>
      </c>
      <c r="I444" s="472">
        <v>24</v>
      </c>
      <c r="J444" s="241">
        <v>320013</v>
      </c>
      <c r="K444" s="484">
        <f t="shared" si="23"/>
        <v>7680312</v>
      </c>
      <c r="L444" s="229"/>
      <c r="M444" s="227"/>
    </row>
    <row r="445" spans="1:13" ht="55.2">
      <c r="A445" s="227"/>
      <c r="B445" s="228"/>
      <c r="C445" s="238">
        <v>17.399999999999999</v>
      </c>
      <c r="D445" s="248"/>
      <c r="E445" s="248"/>
      <c r="F445" s="248"/>
      <c r="G445" s="249" t="s">
        <v>635</v>
      </c>
      <c r="H445" s="248" t="s">
        <v>99</v>
      </c>
      <c r="I445" s="472">
        <v>24</v>
      </c>
      <c r="J445" s="241">
        <v>501910</v>
      </c>
      <c r="K445" s="484">
        <f t="shared" si="23"/>
        <v>12045840</v>
      </c>
      <c r="L445" s="229"/>
      <c r="M445" s="227"/>
    </row>
    <row r="446" spans="1:13" ht="27.6">
      <c r="A446" s="227"/>
      <c r="B446" s="228"/>
      <c r="C446" s="238">
        <v>17.41</v>
      </c>
      <c r="D446" s="248"/>
      <c r="E446" s="248"/>
      <c r="F446" s="248"/>
      <c r="G446" s="249" t="s">
        <v>636</v>
      </c>
      <c r="H446" s="248" t="s">
        <v>102</v>
      </c>
      <c r="I446" s="472">
        <v>2</v>
      </c>
      <c r="J446" s="241">
        <v>1641222</v>
      </c>
      <c r="K446" s="484">
        <f t="shared" si="23"/>
        <v>3282444</v>
      </c>
      <c r="L446" s="229"/>
      <c r="M446" s="227"/>
    </row>
    <row r="447" spans="1:13" ht="16.8" thickBot="1">
      <c r="A447" s="227"/>
      <c r="B447" s="228"/>
      <c r="C447" s="287" t="s">
        <v>14</v>
      </c>
      <c r="D447" s="257"/>
      <c r="E447" s="257"/>
      <c r="F447" s="257"/>
      <c r="G447" s="259" t="s">
        <v>176</v>
      </c>
      <c r="H447" s="257"/>
      <c r="I447" s="472"/>
      <c r="J447" s="244"/>
      <c r="K447" s="485">
        <f>SUM(K406:K446)</f>
        <v>1049777166</v>
      </c>
      <c r="L447" s="229"/>
      <c r="M447" s="227"/>
    </row>
    <row r="448" spans="1:13" ht="16.8" thickBot="1">
      <c r="A448" s="227"/>
      <c r="B448" s="228"/>
      <c r="C448" s="286">
        <v>18</v>
      </c>
      <c r="D448" s="237"/>
      <c r="E448" s="237"/>
      <c r="F448" s="237"/>
      <c r="G448" s="237" t="s">
        <v>637</v>
      </c>
      <c r="H448" s="237"/>
      <c r="I448" s="471"/>
      <c r="J448" s="237"/>
      <c r="K448" s="486"/>
      <c r="L448" s="229"/>
      <c r="M448" s="227"/>
    </row>
    <row r="449" spans="1:13" ht="41.4">
      <c r="A449" s="227"/>
      <c r="B449" s="228"/>
      <c r="C449" s="238">
        <v>18.010000000000002</v>
      </c>
      <c r="D449" s="248"/>
      <c r="E449" s="248"/>
      <c r="F449" s="248"/>
      <c r="G449" s="249" t="s">
        <v>638</v>
      </c>
      <c r="H449" s="248" t="s">
        <v>102</v>
      </c>
      <c r="I449" s="472">
        <v>10</v>
      </c>
      <c r="J449" s="241">
        <v>1063611</v>
      </c>
      <c r="K449" s="484">
        <f t="shared" ref="K449:K459" si="24">ROUND(I449*J449,0)</f>
        <v>10636110</v>
      </c>
      <c r="L449" s="229"/>
      <c r="M449" s="227"/>
    </row>
    <row r="450" spans="1:13" ht="27.6">
      <c r="A450" s="227"/>
      <c r="B450" s="228"/>
      <c r="C450" s="238">
        <v>18.02</v>
      </c>
      <c r="D450" s="248"/>
      <c r="E450" s="248"/>
      <c r="F450" s="248"/>
      <c r="G450" s="249" t="s">
        <v>639</v>
      </c>
      <c r="H450" s="248" t="s">
        <v>102</v>
      </c>
      <c r="I450" s="472">
        <v>10</v>
      </c>
      <c r="J450" s="241">
        <v>1063611</v>
      </c>
      <c r="K450" s="484">
        <f t="shared" si="24"/>
        <v>10636110</v>
      </c>
      <c r="L450" s="229"/>
      <c r="M450" s="227"/>
    </row>
    <row r="451" spans="1:13" ht="27.6">
      <c r="A451" s="227"/>
      <c r="B451" s="228"/>
      <c r="C451" s="238">
        <v>18.03</v>
      </c>
      <c r="D451" s="248"/>
      <c r="E451" s="248"/>
      <c r="F451" s="248"/>
      <c r="G451" s="249" t="s">
        <v>640</v>
      </c>
      <c r="H451" s="248" t="s">
        <v>102</v>
      </c>
      <c r="I451" s="472">
        <v>10</v>
      </c>
      <c r="J451" s="241">
        <v>851841</v>
      </c>
      <c r="K451" s="484">
        <f t="shared" si="24"/>
        <v>8518410</v>
      </c>
      <c r="L451" s="229"/>
      <c r="M451" s="227"/>
    </row>
    <row r="452" spans="1:13" ht="41.4">
      <c r="A452" s="227"/>
      <c r="B452" s="228"/>
      <c r="C452" s="238">
        <v>18.04</v>
      </c>
      <c r="D452" s="248"/>
      <c r="E452" s="248"/>
      <c r="F452" s="248"/>
      <c r="G452" s="249" t="s">
        <v>641</v>
      </c>
      <c r="H452" s="248" t="s">
        <v>102</v>
      </c>
      <c r="I452" s="472">
        <v>1</v>
      </c>
      <c r="J452" s="241">
        <v>10110090</v>
      </c>
      <c r="K452" s="484">
        <f t="shared" si="24"/>
        <v>10110090</v>
      </c>
      <c r="L452" s="229"/>
      <c r="M452" s="227"/>
    </row>
    <row r="453" spans="1:13" ht="27.6">
      <c r="A453" s="227"/>
      <c r="B453" s="228"/>
      <c r="C453" s="238">
        <v>18.05</v>
      </c>
      <c r="D453" s="248"/>
      <c r="E453" s="248"/>
      <c r="F453" s="248"/>
      <c r="G453" s="249" t="s">
        <v>642</v>
      </c>
      <c r="H453" s="248" t="s">
        <v>102</v>
      </c>
      <c r="I453" s="472">
        <v>3</v>
      </c>
      <c r="J453" s="241">
        <v>6636801</v>
      </c>
      <c r="K453" s="484">
        <f t="shared" si="24"/>
        <v>19910403</v>
      </c>
      <c r="L453" s="229"/>
      <c r="M453" s="227"/>
    </row>
    <row r="454" spans="1:13" ht="27.6">
      <c r="A454" s="227"/>
      <c r="B454" s="228"/>
      <c r="C454" s="238">
        <v>18.059999999999999</v>
      </c>
      <c r="D454" s="248"/>
      <c r="E454" s="248"/>
      <c r="F454" s="248"/>
      <c r="G454" s="249" t="s">
        <v>643</v>
      </c>
      <c r="H454" s="248" t="s">
        <v>102</v>
      </c>
      <c r="I454" s="472">
        <v>2</v>
      </c>
      <c r="J454" s="241">
        <v>1203088</v>
      </c>
      <c r="K454" s="484">
        <f t="shared" si="24"/>
        <v>2406176</v>
      </c>
      <c r="L454" s="229"/>
      <c r="M454" s="227"/>
    </row>
    <row r="455" spans="1:13" ht="27.6">
      <c r="A455" s="227"/>
      <c r="B455" s="228"/>
      <c r="C455" s="238">
        <v>18.07</v>
      </c>
      <c r="D455" s="248"/>
      <c r="E455" s="248"/>
      <c r="F455" s="248"/>
      <c r="G455" s="249" t="s">
        <v>644</v>
      </c>
      <c r="H455" s="248" t="s">
        <v>102</v>
      </c>
      <c r="I455" s="472">
        <v>10</v>
      </c>
      <c r="J455" s="241">
        <v>683744</v>
      </c>
      <c r="K455" s="484">
        <f t="shared" si="24"/>
        <v>6837440</v>
      </c>
      <c r="L455" s="229"/>
      <c r="M455" s="227"/>
    </row>
    <row r="456" spans="1:13" ht="16.2">
      <c r="A456" s="227"/>
      <c r="B456" s="228"/>
      <c r="C456" s="238">
        <v>18.079999999999998</v>
      </c>
      <c r="D456" s="248"/>
      <c r="E456" s="248"/>
      <c r="F456" s="248"/>
      <c r="G456" s="249" t="s">
        <v>645</v>
      </c>
      <c r="H456" s="248" t="s">
        <v>102</v>
      </c>
      <c r="I456" s="472">
        <v>10</v>
      </c>
      <c r="J456" s="241">
        <v>202427</v>
      </c>
      <c r="K456" s="484">
        <f t="shared" si="24"/>
        <v>2024270</v>
      </c>
      <c r="L456" s="229"/>
      <c r="M456" s="227"/>
    </row>
    <row r="457" spans="1:13" ht="27.6">
      <c r="A457" s="227"/>
      <c r="B457" s="228"/>
      <c r="C457" s="238">
        <v>18.09</v>
      </c>
      <c r="D457" s="248"/>
      <c r="E457" s="248"/>
      <c r="F457" s="248"/>
      <c r="G457" s="249" t="s">
        <v>646</v>
      </c>
      <c r="H457" s="248" t="s">
        <v>102</v>
      </c>
      <c r="I457" s="472">
        <v>10</v>
      </c>
      <c r="J457" s="241">
        <v>359480</v>
      </c>
      <c r="K457" s="484">
        <f t="shared" si="24"/>
        <v>3594800</v>
      </c>
      <c r="L457" s="229"/>
      <c r="M457" s="227"/>
    </row>
    <row r="458" spans="1:13" ht="27.6">
      <c r="A458" s="227"/>
      <c r="B458" s="228"/>
      <c r="C458" s="238">
        <v>18.100000000000001</v>
      </c>
      <c r="D458" s="248"/>
      <c r="E458" s="248"/>
      <c r="F458" s="248"/>
      <c r="G458" s="249" t="s">
        <v>647</v>
      </c>
      <c r="H458" s="248" t="s">
        <v>102</v>
      </c>
      <c r="I458" s="472">
        <v>2</v>
      </c>
      <c r="J458" s="241">
        <v>5196220</v>
      </c>
      <c r="K458" s="484">
        <f t="shared" si="24"/>
        <v>10392440</v>
      </c>
      <c r="L458" s="229"/>
      <c r="M458" s="227"/>
    </row>
    <row r="459" spans="1:13" ht="27.6">
      <c r="A459" s="227"/>
      <c r="B459" s="228"/>
      <c r="C459" s="238">
        <v>18.11</v>
      </c>
      <c r="D459" s="248"/>
      <c r="E459" s="248"/>
      <c r="F459" s="248"/>
      <c r="G459" s="249" t="s">
        <v>648</v>
      </c>
      <c r="H459" s="248" t="s">
        <v>102</v>
      </c>
      <c r="I459" s="472">
        <v>11</v>
      </c>
      <c r="J459" s="241">
        <v>862314</v>
      </c>
      <c r="K459" s="484">
        <f t="shared" si="24"/>
        <v>9485454</v>
      </c>
      <c r="L459" s="229"/>
      <c r="M459" s="227"/>
    </row>
    <row r="460" spans="1:13" ht="16.8" thickBot="1">
      <c r="A460" s="227"/>
      <c r="B460" s="228"/>
      <c r="C460" s="287" t="s">
        <v>14</v>
      </c>
      <c r="D460" s="257"/>
      <c r="E460" s="257"/>
      <c r="F460" s="257"/>
      <c r="G460" s="259" t="s">
        <v>176</v>
      </c>
      <c r="H460" s="257"/>
      <c r="I460" s="472"/>
      <c r="J460" s="244"/>
      <c r="K460" s="485">
        <f>SUM(K449:K459)</f>
        <v>94551703</v>
      </c>
      <c r="L460" s="229"/>
      <c r="M460" s="227"/>
    </row>
    <row r="461" spans="1:13" ht="16.8" thickBot="1">
      <c r="A461" s="227"/>
      <c r="B461" s="228"/>
      <c r="C461" s="286">
        <v>19</v>
      </c>
      <c r="D461" s="237"/>
      <c r="E461" s="237"/>
      <c r="F461" s="237"/>
      <c r="G461" s="237" t="s">
        <v>649</v>
      </c>
      <c r="H461" s="237"/>
      <c r="I461" s="471"/>
      <c r="J461" s="237"/>
      <c r="K461" s="486"/>
      <c r="L461" s="229"/>
      <c r="M461" s="227"/>
    </row>
    <row r="462" spans="1:13" ht="16.2">
      <c r="A462" s="227"/>
      <c r="B462" s="228"/>
      <c r="C462" s="238">
        <v>19.010000000000002</v>
      </c>
      <c r="D462" s="248"/>
      <c r="E462" s="248"/>
      <c r="F462" s="248"/>
      <c r="G462" s="249" t="s">
        <v>329</v>
      </c>
      <c r="H462" s="248" t="s">
        <v>102</v>
      </c>
      <c r="I462" s="472">
        <v>1</v>
      </c>
      <c r="J462" s="241">
        <v>163735599</v>
      </c>
      <c r="K462" s="484">
        <f t="shared" ref="K462:K509" si="25">ROUND(I462*J462,0)</f>
        <v>163735599</v>
      </c>
      <c r="L462" s="229"/>
      <c r="M462" s="227"/>
    </row>
    <row r="463" spans="1:13" ht="16.2">
      <c r="A463" s="227"/>
      <c r="B463" s="228"/>
      <c r="C463" s="238">
        <v>19.02</v>
      </c>
      <c r="D463" s="248"/>
      <c r="E463" s="248"/>
      <c r="F463" s="248"/>
      <c r="G463" s="249" t="s">
        <v>330</v>
      </c>
      <c r="H463" s="248" t="s">
        <v>102</v>
      </c>
      <c r="I463" s="472">
        <v>1</v>
      </c>
      <c r="J463" s="241">
        <v>41184658</v>
      </c>
      <c r="K463" s="484">
        <f t="shared" si="25"/>
        <v>41184658</v>
      </c>
      <c r="L463" s="229"/>
      <c r="M463" s="227"/>
    </row>
    <row r="464" spans="1:13" ht="16.2">
      <c r="A464" s="227"/>
      <c r="B464" s="228"/>
      <c r="C464" s="238">
        <v>19.03</v>
      </c>
      <c r="D464" s="248"/>
      <c r="E464" s="248"/>
      <c r="F464" s="248"/>
      <c r="G464" s="249" t="s">
        <v>331</v>
      </c>
      <c r="H464" s="248" t="s">
        <v>102</v>
      </c>
      <c r="I464" s="472">
        <v>1</v>
      </c>
      <c r="J464" s="241">
        <v>44713390</v>
      </c>
      <c r="K464" s="484">
        <f t="shared" si="25"/>
        <v>44713390</v>
      </c>
      <c r="L464" s="229"/>
      <c r="M464" s="227"/>
    </row>
    <row r="465" spans="1:13" ht="16.2">
      <c r="A465" s="227"/>
      <c r="B465" s="228"/>
      <c r="C465" s="238">
        <v>19.04</v>
      </c>
      <c r="D465" s="248"/>
      <c r="E465" s="248"/>
      <c r="F465" s="248"/>
      <c r="G465" s="249" t="s">
        <v>332</v>
      </c>
      <c r="H465" s="248" t="s">
        <v>102</v>
      </c>
      <c r="I465" s="472">
        <v>1</v>
      </c>
      <c r="J465" s="241">
        <v>234696957</v>
      </c>
      <c r="K465" s="484">
        <f t="shared" si="25"/>
        <v>234696957</v>
      </c>
      <c r="L465" s="229"/>
      <c r="M465" s="227"/>
    </row>
    <row r="466" spans="1:13" ht="16.2">
      <c r="A466" s="227"/>
      <c r="B466" s="228"/>
      <c r="C466" s="238">
        <v>19.05</v>
      </c>
      <c r="D466" s="248"/>
      <c r="E466" s="248"/>
      <c r="F466" s="248"/>
      <c r="G466" s="249" t="s">
        <v>333</v>
      </c>
      <c r="H466" s="248" t="s">
        <v>102</v>
      </c>
      <c r="I466" s="472">
        <v>1</v>
      </c>
      <c r="J466" s="241">
        <v>221041246</v>
      </c>
      <c r="K466" s="484">
        <f t="shared" si="25"/>
        <v>221041246</v>
      </c>
      <c r="L466" s="229"/>
      <c r="M466" s="227"/>
    </row>
    <row r="467" spans="1:13" ht="16.2">
      <c r="A467" s="227"/>
      <c r="B467" s="228"/>
      <c r="C467" s="238">
        <v>19.059999999999999</v>
      </c>
      <c r="D467" s="248"/>
      <c r="E467" s="248"/>
      <c r="F467" s="248"/>
      <c r="G467" s="249" t="s">
        <v>334</v>
      </c>
      <c r="H467" s="248" t="s">
        <v>102</v>
      </c>
      <c r="I467" s="472">
        <v>1</v>
      </c>
      <c r="J467" s="241">
        <v>45958114</v>
      </c>
      <c r="K467" s="484">
        <f t="shared" si="25"/>
        <v>45958114</v>
      </c>
      <c r="L467" s="229"/>
      <c r="M467" s="227"/>
    </row>
    <row r="468" spans="1:13" ht="16.2">
      <c r="A468" s="227"/>
      <c r="B468" s="228"/>
      <c r="C468" s="238">
        <v>19.07</v>
      </c>
      <c r="D468" s="248"/>
      <c r="E468" s="248"/>
      <c r="F468" s="248"/>
      <c r="G468" s="249" t="s">
        <v>335</v>
      </c>
      <c r="H468" s="248" t="s">
        <v>102</v>
      </c>
      <c r="I468" s="472">
        <v>1</v>
      </c>
      <c r="J468" s="241">
        <v>23468488</v>
      </c>
      <c r="K468" s="484">
        <f t="shared" si="25"/>
        <v>23468488</v>
      </c>
      <c r="L468" s="229"/>
      <c r="M468" s="227"/>
    </row>
    <row r="469" spans="1:13" ht="16.2">
      <c r="A469" s="227"/>
      <c r="B469" s="228"/>
      <c r="C469" s="238">
        <v>19.079999999999998</v>
      </c>
      <c r="D469" s="248"/>
      <c r="E469" s="248"/>
      <c r="F469" s="248"/>
      <c r="G469" s="249" t="s">
        <v>336</v>
      </c>
      <c r="H469" s="248" t="s">
        <v>102</v>
      </c>
      <c r="I469" s="472">
        <v>1</v>
      </c>
      <c r="J469" s="241">
        <v>3661665</v>
      </c>
      <c r="K469" s="484">
        <f t="shared" si="25"/>
        <v>3661665</v>
      </c>
      <c r="L469" s="229"/>
      <c r="M469" s="227"/>
    </row>
    <row r="470" spans="1:13" ht="16.2">
      <c r="A470" s="227"/>
      <c r="B470" s="228"/>
      <c r="C470" s="238">
        <v>19.09</v>
      </c>
      <c r="D470" s="248"/>
      <c r="E470" s="248"/>
      <c r="F470" s="248"/>
      <c r="G470" s="249" t="s">
        <v>337</v>
      </c>
      <c r="H470" s="248" t="s">
        <v>102</v>
      </c>
      <c r="I470" s="472">
        <v>1</v>
      </c>
      <c r="J470" s="241">
        <v>13323382</v>
      </c>
      <c r="K470" s="484">
        <f t="shared" si="25"/>
        <v>13323382</v>
      </c>
      <c r="L470" s="229"/>
      <c r="M470" s="227"/>
    </row>
    <row r="471" spans="1:13" ht="16.2">
      <c r="A471" s="227"/>
      <c r="B471" s="228"/>
      <c r="C471" s="238">
        <v>19.100000000000001</v>
      </c>
      <c r="D471" s="248"/>
      <c r="E471" s="248"/>
      <c r="F471" s="248"/>
      <c r="G471" s="249" t="s">
        <v>338</v>
      </c>
      <c r="H471" s="248" t="s">
        <v>102</v>
      </c>
      <c r="I471" s="472">
        <v>1</v>
      </c>
      <c r="J471" s="241">
        <v>2912412</v>
      </c>
      <c r="K471" s="484">
        <f t="shared" si="25"/>
        <v>2912412</v>
      </c>
      <c r="L471" s="229"/>
      <c r="M471" s="227"/>
    </row>
    <row r="472" spans="1:13" ht="27.6">
      <c r="A472" s="227"/>
      <c r="B472" s="228"/>
      <c r="C472" s="238">
        <v>19.11</v>
      </c>
      <c r="D472" s="248"/>
      <c r="E472" s="248"/>
      <c r="F472" s="248"/>
      <c r="G472" s="249" t="s">
        <v>339</v>
      </c>
      <c r="H472" s="248" t="s">
        <v>102</v>
      </c>
      <c r="I472" s="472">
        <v>1</v>
      </c>
      <c r="J472" s="241">
        <v>41704299</v>
      </c>
      <c r="K472" s="484">
        <f t="shared" si="25"/>
        <v>41704299</v>
      </c>
      <c r="L472" s="229"/>
      <c r="M472" s="227"/>
    </row>
    <row r="473" spans="1:13" ht="27.6">
      <c r="A473" s="227"/>
      <c r="B473" s="228"/>
      <c r="C473" s="238">
        <v>19.12</v>
      </c>
      <c r="D473" s="248"/>
      <c r="E473" s="248"/>
      <c r="F473" s="248"/>
      <c r="G473" s="249" t="s">
        <v>340</v>
      </c>
      <c r="H473" s="248" t="s">
        <v>102</v>
      </c>
      <c r="I473" s="472">
        <v>1</v>
      </c>
      <c r="J473" s="241">
        <v>18573619</v>
      </c>
      <c r="K473" s="484">
        <f t="shared" si="25"/>
        <v>18573619</v>
      </c>
      <c r="L473" s="229"/>
      <c r="M473" s="227"/>
    </row>
    <row r="474" spans="1:13" ht="27.6">
      <c r="A474" s="227"/>
      <c r="B474" s="228"/>
      <c r="C474" s="238">
        <v>19.13</v>
      </c>
      <c r="D474" s="248"/>
      <c r="E474" s="248"/>
      <c r="F474" s="248"/>
      <c r="G474" s="249" t="s">
        <v>341</v>
      </c>
      <c r="H474" s="248" t="s">
        <v>102</v>
      </c>
      <c r="I474" s="472">
        <v>1</v>
      </c>
      <c r="J474" s="241">
        <v>7692936</v>
      </c>
      <c r="K474" s="484">
        <f t="shared" si="25"/>
        <v>7692936</v>
      </c>
      <c r="L474" s="229"/>
      <c r="M474" s="227"/>
    </row>
    <row r="475" spans="1:13" ht="27.6">
      <c r="A475" s="227"/>
      <c r="B475" s="228"/>
      <c r="C475" s="238">
        <v>19.14</v>
      </c>
      <c r="D475" s="248"/>
      <c r="E475" s="248"/>
      <c r="F475" s="248"/>
      <c r="G475" s="249" t="s">
        <v>342</v>
      </c>
      <c r="H475" s="248" t="s">
        <v>102</v>
      </c>
      <c r="I475" s="472">
        <v>1</v>
      </c>
      <c r="J475" s="241">
        <v>12226801</v>
      </c>
      <c r="K475" s="484">
        <f t="shared" si="25"/>
        <v>12226801</v>
      </c>
      <c r="L475" s="229"/>
      <c r="M475" s="227"/>
    </row>
    <row r="476" spans="1:13" ht="16.2">
      <c r="A476" s="227"/>
      <c r="B476" s="228"/>
      <c r="C476" s="238">
        <v>19.149999999999999</v>
      </c>
      <c r="D476" s="248"/>
      <c r="E476" s="248"/>
      <c r="F476" s="248"/>
      <c r="G476" s="249" t="s">
        <v>343</v>
      </c>
      <c r="H476" s="248" t="s">
        <v>102</v>
      </c>
      <c r="I476" s="472">
        <v>1</v>
      </c>
      <c r="J476" s="241">
        <v>11105839</v>
      </c>
      <c r="K476" s="484">
        <f t="shared" si="25"/>
        <v>11105839</v>
      </c>
      <c r="L476" s="229"/>
      <c r="M476" s="227"/>
    </row>
    <row r="477" spans="1:13" ht="16.2">
      <c r="A477" s="227"/>
      <c r="B477" s="228"/>
      <c r="C477" s="238">
        <v>19.16</v>
      </c>
      <c r="D477" s="248"/>
      <c r="E477" s="248"/>
      <c r="F477" s="248"/>
      <c r="G477" s="249" t="s">
        <v>344</v>
      </c>
      <c r="H477" s="248" t="s">
        <v>102</v>
      </c>
      <c r="I477" s="472">
        <v>200</v>
      </c>
      <c r="J477" s="241">
        <v>983251</v>
      </c>
      <c r="K477" s="484">
        <f t="shared" si="25"/>
        <v>196650200</v>
      </c>
      <c r="L477" s="229"/>
      <c r="M477" s="227"/>
    </row>
    <row r="478" spans="1:13" ht="16.2">
      <c r="A478" s="227"/>
      <c r="B478" s="228"/>
      <c r="C478" s="238">
        <v>19.170000000000002</v>
      </c>
      <c r="D478" s="248"/>
      <c r="E478" s="248"/>
      <c r="F478" s="248"/>
      <c r="G478" s="249" t="s">
        <v>345</v>
      </c>
      <c r="H478" s="248" t="s">
        <v>102</v>
      </c>
      <c r="I478" s="472">
        <v>255.6</v>
      </c>
      <c r="J478" s="241">
        <v>175738</v>
      </c>
      <c r="K478" s="484">
        <f t="shared" si="25"/>
        <v>44918633</v>
      </c>
      <c r="L478" s="229"/>
      <c r="M478" s="227"/>
    </row>
    <row r="479" spans="1:13" ht="16.2">
      <c r="A479" s="227"/>
      <c r="B479" s="228"/>
      <c r="C479" s="238">
        <v>19.18</v>
      </c>
      <c r="D479" s="248"/>
      <c r="E479" s="248"/>
      <c r="F479" s="248"/>
      <c r="G479" s="249" t="s">
        <v>346</v>
      </c>
      <c r="H479" s="248" t="s">
        <v>102</v>
      </c>
      <c r="I479" s="472">
        <v>1</v>
      </c>
      <c r="J479" s="241">
        <v>238431128</v>
      </c>
      <c r="K479" s="484">
        <f t="shared" si="25"/>
        <v>238431128</v>
      </c>
      <c r="L479" s="229"/>
      <c r="M479" s="227"/>
    </row>
    <row r="480" spans="1:13" ht="16.2">
      <c r="A480" s="227"/>
      <c r="B480" s="228"/>
      <c r="C480" s="238">
        <v>19.190000000000001</v>
      </c>
      <c r="D480" s="248"/>
      <c r="E480" s="248"/>
      <c r="F480" s="248"/>
      <c r="G480" s="249" t="s">
        <v>347</v>
      </c>
      <c r="H480" s="248" t="s">
        <v>102</v>
      </c>
      <c r="I480" s="472">
        <v>1</v>
      </c>
      <c r="J480" s="241">
        <v>238370707</v>
      </c>
      <c r="K480" s="484">
        <f t="shared" si="25"/>
        <v>238370707</v>
      </c>
      <c r="L480" s="229"/>
      <c r="M480" s="227"/>
    </row>
    <row r="481" spans="1:13" ht="16.2">
      <c r="A481" s="227"/>
      <c r="B481" s="228"/>
      <c r="C481" s="238">
        <v>19.2</v>
      </c>
      <c r="D481" s="248"/>
      <c r="E481" s="248"/>
      <c r="F481" s="248"/>
      <c r="G481" s="249" t="s">
        <v>348</v>
      </c>
      <c r="H481" s="248" t="s">
        <v>102</v>
      </c>
      <c r="I481" s="472">
        <v>1</v>
      </c>
      <c r="J481" s="241">
        <v>234261908</v>
      </c>
      <c r="K481" s="484">
        <f t="shared" si="25"/>
        <v>234261908</v>
      </c>
      <c r="L481" s="229"/>
      <c r="M481" s="227"/>
    </row>
    <row r="482" spans="1:13" ht="16.2">
      <c r="A482" s="227"/>
      <c r="B482" s="228"/>
      <c r="C482" s="238">
        <v>19.21</v>
      </c>
      <c r="D482" s="248"/>
      <c r="E482" s="248"/>
      <c r="F482" s="248"/>
      <c r="G482" s="249" t="s">
        <v>349</v>
      </c>
      <c r="H482" s="248" t="s">
        <v>102</v>
      </c>
      <c r="I482" s="472">
        <v>1</v>
      </c>
      <c r="J482" s="241">
        <v>68278557</v>
      </c>
      <c r="K482" s="484">
        <f t="shared" si="25"/>
        <v>68278557</v>
      </c>
      <c r="L482" s="229"/>
      <c r="M482" s="227"/>
    </row>
    <row r="483" spans="1:13" ht="16.2">
      <c r="A483" s="227"/>
      <c r="B483" s="228"/>
      <c r="C483" s="238">
        <v>19.22</v>
      </c>
      <c r="D483" s="248"/>
      <c r="E483" s="248"/>
      <c r="F483" s="248"/>
      <c r="G483" s="249" t="s">
        <v>350</v>
      </c>
      <c r="H483" s="248" t="s">
        <v>102</v>
      </c>
      <c r="I483" s="472">
        <v>1</v>
      </c>
      <c r="J483" s="241">
        <v>275893699</v>
      </c>
      <c r="K483" s="484">
        <f t="shared" si="25"/>
        <v>275893699</v>
      </c>
      <c r="L483" s="229"/>
      <c r="M483" s="227"/>
    </row>
    <row r="484" spans="1:13" ht="27.6">
      <c r="A484" s="227"/>
      <c r="B484" s="228"/>
      <c r="C484" s="238">
        <v>19.23</v>
      </c>
      <c r="D484" s="248"/>
      <c r="E484" s="248"/>
      <c r="F484" s="248"/>
      <c r="G484" s="249" t="s">
        <v>351</v>
      </c>
      <c r="H484" s="248" t="s">
        <v>102</v>
      </c>
      <c r="I484" s="472">
        <v>12</v>
      </c>
      <c r="J484" s="241">
        <v>4082533</v>
      </c>
      <c r="K484" s="484">
        <f t="shared" si="25"/>
        <v>48990396</v>
      </c>
      <c r="L484" s="229"/>
      <c r="M484" s="227"/>
    </row>
    <row r="485" spans="1:13" ht="16.2">
      <c r="A485" s="227"/>
      <c r="B485" s="228"/>
      <c r="C485" s="238">
        <v>19.239999999999998</v>
      </c>
      <c r="D485" s="248"/>
      <c r="E485" s="248"/>
      <c r="F485" s="248"/>
      <c r="G485" s="249" t="s">
        <v>352</v>
      </c>
      <c r="H485" s="248" t="s">
        <v>102</v>
      </c>
      <c r="I485" s="472">
        <v>10</v>
      </c>
      <c r="J485" s="241">
        <v>4826640</v>
      </c>
      <c r="K485" s="484">
        <f t="shared" si="25"/>
        <v>48266400</v>
      </c>
      <c r="L485" s="229"/>
      <c r="M485" s="227"/>
    </row>
    <row r="486" spans="1:13" ht="27.6">
      <c r="A486" s="227"/>
      <c r="B486" s="228"/>
      <c r="C486" s="238">
        <v>19.25</v>
      </c>
      <c r="D486" s="248"/>
      <c r="E486" s="248"/>
      <c r="F486" s="248"/>
      <c r="G486" s="249" t="s">
        <v>353</v>
      </c>
      <c r="H486" s="248" t="s">
        <v>102</v>
      </c>
      <c r="I486" s="472">
        <v>1</v>
      </c>
      <c r="J486" s="241">
        <v>6435520</v>
      </c>
      <c r="K486" s="484">
        <f t="shared" si="25"/>
        <v>6435520</v>
      </c>
      <c r="L486" s="229"/>
      <c r="M486" s="227"/>
    </row>
    <row r="487" spans="1:13" ht="16.2">
      <c r="A487" s="227"/>
      <c r="B487" s="228"/>
      <c r="C487" s="238">
        <v>19.260000000000002</v>
      </c>
      <c r="D487" s="248"/>
      <c r="E487" s="248"/>
      <c r="F487" s="248"/>
      <c r="G487" s="249" t="s">
        <v>354</v>
      </c>
      <c r="H487" s="248" t="s">
        <v>102</v>
      </c>
      <c r="I487" s="472">
        <v>20</v>
      </c>
      <c r="J487" s="241">
        <v>2670741</v>
      </c>
      <c r="K487" s="484">
        <f t="shared" si="25"/>
        <v>53414820</v>
      </c>
      <c r="L487" s="229"/>
      <c r="M487" s="227"/>
    </row>
    <row r="488" spans="1:13" ht="16.2">
      <c r="A488" s="227"/>
      <c r="B488" s="228"/>
      <c r="C488" s="238">
        <v>19.27</v>
      </c>
      <c r="D488" s="248"/>
      <c r="E488" s="248"/>
      <c r="F488" s="248"/>
      <c r="G488" s="249" t="s">
        <v>355</v>
      </c>
      <c r="H488" s="248" t="s">
        <v>102</v>
      </c>
      <c r="I488" s="472">
        <v>30</v>
      </c>
      <c r="J488" s="241">
        <v>663663</v>
      </c>
      <c r="K488" s="484">
        <f t="shared" si="25"/>
        <v>19909890</v>
      </c>
      <c r="L488" s="229"/>
      <c r="M488" s="227"/>
    </row>
    <row r="489" spans="1:13" ht="27.6">
      <c r="A489" s="227"/>
      <c r="B489" s="228"/>
      <c r="C489" s="238">
        <v>19.28</v>
      </c>
      <c r="D489" s="248"/>
      <c r="E489" s="248"/>
      <c r="F489" s="248"/>
      <c r="G489" s="249" t="s">
        <v>356</v>
      </c>
      <c r="H489" s="248" t="s">
        <v>102</v>
      </c>
      <c r="I489" s="472">
        <v>2</v>
      </c>
      <c r="J489" s="241">
        <v>12468820</v>
      </c>
      <c r="K489" s="484">
        <f t="shared" si="25"/>
        <v>24937640</v>
      </c>
      <c r="L489" s="229"/>
      <c r="M489" s="227"/>
    </row>
    <row r="490" spans="1:13" ht="27.6">
      <c r="A490" s="227"/>
      <c r="B490" s="228"/>
      <c r="C490" s="238">
        <v>19.29</v>
      </c>
      <c r="D490" s="248"/>
      <c r="E490" s="248"/>
      <c r="F490" s="248"/>
      <c r="G490" s="249" t="s">
        <v>357</v>
      </c>
      <c r="H490" s="248" t="s">
        <v>102</v>
      </c>
      <c r="I490" s="472">
        <v>8</v>
      </c>
      <c r="J490" s="241">
        <v>3016650</v>
      </c>
      <c r="K490" s="484">
        <f t="shared" si="25"/>
        <v>24133200</v>
      </c>
      <c r="L490" s="229"/>
      <c r="M490" s="227"/>
    </row>
    <row r="491" spans="1:13" ht="16.2">
      <c r="A491" s="227"/>
      <c r="B491" s="228"/>
      <c r="C491" s="238">
        <v>19.3</v>
      </c>
      <c r="D491" s="248"/>
      <c r="E491" s="248"/>
      <c r="F491" s="248"/>
      <c r="G491" s="249" t="s">
        <v>358</v>
      </c>
      <c r="H491" s="248" t="s">
        <v>102</v>
      </c>
      <c r="I491" s="472">
        <v>25</v>
      </c>
      <c r="J491" s="241">
        <v>663663</v>
      </c>
      <c r="K491" s="484">
        <f t="shared" si="25"/>
        <v>16591575</v>
      </c>
      <c r="L491" s="229"/>
      <c r="M491" s="227"/>
    </row>
    <row r="492" spans="1:13" ht="55.2">
      <c r="A492" s="227"/>
      <c r="B492" s="228"/>
      <c r="C492" s="238">
        <v>19.309999999999999</v>
      </c>
      <c r="D492" s="248"/>
      <c r="E492" s="248"/>
      <c r="F492" s="248"/>
      <c r="G492" s="249" t="s">
        <v>359</v>
      </c>
      <c r="H492" s="248" t="s">
        <v>102</v>
      </c>
      <c r="I492" s="472">
        <v>2</v>
      </c>
      <c r="J492" s="241">
        <v>6435520</v>
      </c>
      <c r="K492" s="484">
        <f t="shared" si="25"/>
        <v>12871040</v>
      </c>
      <c r="L492" s="229"/>
      <c r="M492" s="227"/>
    </row>
    <row r="493" spans="1:13" ht="16.2">
      <c r="A493" s="227"/>
      <c r="B493" s="228"/>
      <c r="C493" s="238">
        <v>19.32</v>
      </c>
      <c r="D493" s="248"/>
      <c r="E493" s="248"/>
      <c r="F493" s="248"/>
      <c r="G493" s="249" t="s">
        <v>360</v>
      </c>
      <c r="H493" s="248" t="s">
        <v>102</v>
      </c>
      <c r="I493" s="472">
        <v>8</v>
      </c>
      <c r="J493" s="241">
        <v>1327326</v>
      </c>
      <c r="K493" s="484">
        <f t="shared" si="25"/>
        <v>10618608</v>
      </c>
      <c r="L493" s="229"/>
      <c r="M493" s="227"/>
    </row>
    <row r="494" spans="1:13" ht="27.6">
      <c r="A494" s="227"/>
      <c r="B494" s="228"/>
      <c r="C494" s="238">
        <v>19.329999999999998</v>
      </c>
      <c r="D494" s="248"/>
      <c r="E494" s="248"/>
      <c r="F494" s="248"/>
      <c r="G494" s="249" t="s">
        <v>361</v>
      </c>
      <c r="H494" s="248" t="s">
        <v>102</v>
      </c>
      <c r="I494" s="472">
        <v>25</v>
      </c>
      <c r="J494" s="241">
        <v>3720536</v>
      </c>
      <c r="K494" s="484">
        <f t="shared" si="25"/>
        <v>93013400</v>
      </c>
      <c r="L494" s="229"/>
      <c r="M494" s="227"/>
    </row>
    <row r="495" spans="1:13" ht="55.2">
      <c r="A495" s="227"/>
      <c r="B495" s="228"/>
      <c r="C495" s="238">
        <v>19.34</v>
      </c>
      <c r="D495" s="248"/>
      <c r="E495" s="248"/>
      <c r="F495" s="248"/>
      <c r="G495" s="249" t="s">
        <v>362</v>
      </c>
      <c r="H495" s="248" t="s">
        <v>102</v>
      </c>
      <c r="I495" s="472">
        <v>1</v>
      </c>
      <c r="J495" s="241">
        <v>21719880</v>
      </c>
      <c r="K495" s="484">
        <f t="shared" si="25"/>
        <v>21719880</v>
      </c>
      <c r="L495" s="229"/>
      <c r="M495" s="227"/>
    </row>
    <row r="496" spans="1:13" ht="41.4">
      <c r="A496" s="227"/>
      <c r="B496" s="228"/>
      <c r="C496" s="238">
        <v>19.350000000000001</v>
      </c>
      <c r="D496" s="248"/>
      <c r="E496" s="248"/>
      <c r="F496" s="248"/>
      <c r="G496" s="249" t="s">
        <v>363</v>
      </c>
      <c r="H496" s="248" t="s">
        <v>102</v>
      </c>
      <c r="I496" s="472">
        <v>1</v>
      </c>
      <c r="J496" s="241">
        <v>24314199</v>
      </c>
      <c r="K496" s="484">
        <f t="shared" si="25"/>
        <v>24314199</v>
      </c>
      <c r="L496" s="229"/>
      <c r="M496" s="227"/>
    </row>
    <row r="497" spans="1:13" ht="27.6">
      <c r="A497" s="227"/>
      <c r="B497" s="228"/>
      <c r="C497" s="238">
        <v>19.36</v>
      </c>
      <c r="D497" s="248"/>
      <c r="E497" s="248"/>
      <c r="F497" s="248"/>
      <c r="G497" s="249" t="s">
        <v>364</v>
      </c>
      <c r="H497" s="248" t="s">
        <v>102</v>
      </c>
      <c r="I497" s="472">
        <v>1</v>
      </c>
      <c r="J497" s="241">
        <v>4072478</v>
      </c>
      <c r="K497" s="484">
        <f t="shared" si="25"/>
        <v>4072478</v>
      </c>
      <c r="L497" s="229"/>
      <c r="M497" s="227"/>
    </row>
    <row r="498" spans="1:13" ht="27.6">
      <c r="A498" s="227"/>
      <c r="B498" s="228"/>
      <c r="C498" s="238">
        <v>19.37</v>
      </c>
      <c r="D498" s="248"/>
      <c r="E498" s="248"/>
      <c r="F498" s="248"/>
      <c r="G498" s="249" t="s">
        <v>365</v>
      </c>
      <c r="H498" s="248" t="s">
        <v>102</v>
      </c>
      <c r="I498" s="472">
        <v>1</v>
      </c>
      <c r="J498" s="241">
        <v>18823896</v>
      </c>
      <c r="K498" s="484">
        <f t="shared" si="25"/>
        <v>18823896</v>
      </c>
      <c r="L498" s="229"/>
      <c r="M498" s="227"/>
    </row>
    <row r="499" spans="1:13" ht="41.4">
      <c r="A499" s="227"/>
      <c r="B499" s="228"/>
      <c r="C499" s="238">
        <v>19.38</v>
      </c>
      <c r="D499" s="248"/>
      <c r="E499" s="248"/>
      <c r="F499" s="248"/>
      <c r="G499" s="249" t="s">
        <v>366</v>
      </c>
      <c r="H499" s="248" t="s">
        <v>102</v>
      </c>
      <c r="I499" s="472">
        <v>1</v>
      </c>
      <c r="J499" s="241">
        <v>7843290</v>
      </c>
      <c r="K499" s="484">
        <f t="shared" si="25"/>
        <v>7843290</v>
      </c>
      <c r="L499" s="229"/>
      <c r="M499" s="227"/>
    </row>
    <row r="500" spans="1:13" ht="41.4">
      <c r="A500" s="227"/>
      <c r="B500" s="228"/>
      <c r="C500" s="238">
        <v>19.39</v>
      </c>
      <c r="D500" s="248"/>
      <c r="E500" s="248"/>
      <c r="F500" s="248"/>
      <c r="G500" s="249" t="s">
        <v>367</v>
      </c>
      <c r="H500" s="248" t="s">
        <v>102</v>
      </c>
      <c r="I500" s="472">
        <v>3</v>
      </c>
      <c r="J500" s="241">
        <v>1950768</v>
      </c>
      <c r="K500" s="484">
        <f t="shared" si="25"/>
        <v>5852304</v>
      </c>
      <c r="L500" s="229"/>
      <c r="M500" s="227"/>
    </row>
    <row r="501" spans="1:13" ht="41.4">
      <c r="A501" s="227"/>
      <c r="B501" s="228"/>
      <c r="C501" s="238">
        <v>19.399999999999999</v>
      </c>
      <c r="D501" s="248"/>
      <c r="E501" s="248"/>
      <c r="F501" s="248"/>
      <c r="G501" s="249" t="s">
        <v>368</v>
      </c>
      <c r="H501" s="248" t="s">
        <v>102</v>
      </c>
      <c r="I501" s="472">
        <v>1</v>
      </c>
      <c r="J501" s="241">
        <v>43138096</v>
      </c>
      <c r="K501" s="484">
        <f t="shared" si="25"/>
        <v>43138096</v>
      </c>
      <c r="L501" s="229"/>
      <c r="M501" s="227"/>
    </row>
    <row r="502" spans="1:13" ht="41.4">
      <c r="A502" s="227"/>
      <c r="B502" s="228"/>
      <c r="C502" s="238">
        <v>19.41</v>
      </c>
      <c r="D502" s="248"/>
      <c r="E502" s="248"/>
      <c r="F502" s="248"/>
      <c r="G502" s="249" t="s">
        <v>369</v>
      </c>
      <c r="H502" s="248" t="s">
        <v>102</v>
      </c>
      <c r="I502" s="472">
        <v>1</v>
      </c>
      <c r="J502" s="241">
        <v>13715702</v>
      </c>
      <c r="K502" s="484">
        <f t="shared" si="25"/>
        <v>13715702</v>
      </c>
      <c r="L502" s="229"/>
      <c r="M502" s="227"/>
    </row>
    <row r="503" spans="1:13" ht="41.4">
      <c r="A503" s="227"/>
      <c r="B503" s="228"/>
      <c r="C503" s="238">
        <v>19.420000000000002</v>
      </c>
      <c r="D503" s="248"/>
      <c r="E503" s="248"/>
      <c r="F503" s="248"/>
      <c r="G503" s="249" t="s">
        <v>370</v>
      </c>
      <c r="H503" s="248" t="s">
        <v>102</v>
      </c>
      <c r="I503" s="472">
        <v>1</v>
      </c>
      <c r="J503" s="241">
        <v>14942473</v>
      </c>
      <c r="K503" s="484">
        <f t="shared" si="25"/>
        <v>14942473</v>
      </c>
      <c r="L503" s="229"/>
      <c r="M503" s="227"/>
    </row>
    <row r="504" spans="1:13" ht="41.4">
      <c r="A504" s="227"/>
      <c r="B504" s="228"/>
      <c r="C504" s="238">
        <v>19.43</v>
      </c>
      <c r="D504" s="248"/>
      <c r="E504" s="248"/>
      <c r="F504" s="248"/>
      <c r="G504" s="249" t="s">
        <v>371</v>
      </c>
      <c r="H504" s="248" t="s">
        <v>102</v>
      </c>
      <c r="I504" s="472">
        <v>1</v>
      </c>
      <c r="J504" s="241">
        <v>11121383</v>
      </c>
      <c r="K504" s="484">
        <f t="shared" si="25"/>
        <v>11121383</v>
      </c>
      <c r="L504" s="229"/>
      <c r="M504" s="227"/>
    </row>
    <row r="505" spans="1:13" ht="41.4">
      <c r="A505" s="227"/>
      <c r="B505" s="228"/>
      <c r="C505" s="238">
        <v>19.440000000000001</v>
      </c>
      <c r="D505" s="248"/>
      <c r="E505" s="248"/>
      <c r="F505" s="248"/>
      <c r="G505" s="249" t="s">
        <v>372</v>
      </c>
      <c r="H505" s="248" t="s">
        <v>102</v>
      </c>
      <c r="I505" s="472">
        <v>1</v>
      </c>
      <c r="J505" s="241">
        <v>9411948</v>
      </c>
      <c r="K505" s="484">
        <f t="shared" si="25"/>
        <v>9411948</v>
      </c>
      <c r="L505" s="229"/>
      <c r="M505" s="227"/>
    </row>
    <row r="506" spans="1:13" ht="55.2">
      <c r="A506" s="227"/>
      <c r="B506" s="228"/>
      <c r="C506" s="238">
        <v>19.45</v>
      </c>
      <c r="D506" s="248"/>
      <c r="E506" s="248"/>
      <c r="F506" s="248"/>
      <c r="G506" s="249" t="s">
        <v>373</v>
      </c>
      <c r="H506" s="248" t="s">
        <v>102</v>
      </c>
      <c r="I506" s="472">
        <v>1</v>
      </c>
      <c r="J506" s="241">
        <v>15083250</v>
      </c>
      <c r="K506" s="484">
        <f t="shared" si="25"/>
        <v>15083250</v>
      </c>
      <c r="L506" s="229"/>
      <c r="M506" s="227"/>
    </row>
    <row r="507" spans="1:13" ht="27.6">
      <c r="A507" s="227"/>
      <c r="B507" s="228"/>
      <c r="C507" s="238">
        <v>19.46</v>
      </c>
      <c r="D507" s="248"/>
      <c r="E507" s="248"/>
      <c r="F507" s="248"/>
      <c r="G507" s="249" t="s">
        <v>374</v>
      </c>
      <c r="H507" s="248" t="s">
        <v>102</v>
      </c>
      <c r="I507" s="472">
        <v>1</v>
      </c>
      <c r="J507" s="241">
        <v>6596408</v>
      </c>
      <c r="K507" s="484">
        <f t="shared" si="25"/>
        <v>6596408</v>
      </c>
      <c r="L507" s="229"/>
      <c r="M507" s="227"/>
    </row>
    <row r="508" spans="1:13" ht="27.6">
      <c r="A508" s="227"/>
      <c r="B508" s="228"/>
      <c r="C508" s="238">
        <v>19.47</v>
      </c>
      <c r="D508" s="248"/>
      <c r="E508" s="248"/>
      <c r="F508" s="248"/>
      <c r="G508" s="249" t="s">
        <v>375</v>
      </c>
      <c r="H508" s="248" t="s">
        <v>102</v>
      </c>
      <c r="I508" s="472">
        <v>1</v>
      </c>
      <c r="J508" s="241">
        <v>7541424</v>
      </c>
      <c r="K508" s="484">
        <f t="shared" si="25"/>
        <v>7541424</v>
      </c>
      <c r="L508" s="229"/>
      <c r="M508" s="227"/>
    </row>
    <row r="509" spans="1:13" ht="16.2">
      <c r="A509" s="227"/>
      <c r="B509" s="228"/>
      <c r="C509" s="238">
        <v>19.48</v>
      </c>
      <c r="D509" s="248"/>
      <c r="E509" s="248"/>
      <c r="F509" s="248"/>
      <c r="G509" s="249" t="s">
        <v>376</v>
      </c>
      <c r="H509" s="248" t="s">
        <v>102</v>
      </c>
      <c r="I509" s="472">
        <v>1</v>
      </c>
      <c r="J509" s="241">
        <v>82354344</v>
      </c>
      <c r="K509" s="484">
        <f t="shared" si="25"/>
        <v>82354344</v>
      </c>
      <c r="L509" s="229"/>
      <c r="M509" s="227"/>
    </row>
    <row r="510" spans="1:13" ht="30" customHeight="1" thickBot="1">
      <c r="A510" s="227"/>
      <c r="B510" s="228"/>
      <c r="C510" s="287" t="s">
        <v>14</v>
      </c>
      <c r="D510" s="257"/>
      <c r="E510" s="257"/>
      <c r="F510" s="257"/>
      <c r="G510" s="259"/>
      <c r="H510" s="257"/>
      <c r="I510" s="472"/>
      <c r="J510" s="244"/>
      <c r="K510" s="485">
        <f>SUM(K462:K509)</f>
        <v>2828517801</v>
      </c>
      <c r="L510" s="229"/>
      <c r="M510" s="227"/>
    </row>
    <row r="511" spans="1:13" s="263" customFormat="1" ht="30" customHeight="1" thickBot="1">
      <c r="A511" s="260"/>
      <c r="B511" s="261"/>
      <c r="C511" s="310" t="s">
        <v>15</v>
      </c>
      <c r="D511" s="311"/>
      <c r="E511" s="311"/>
      <c r="F511" s="311"/>
      <c r="G511" s="311"/>
      <c r="H511" s="311"/>
      <c r="I511" s="311"/>
      <c r="J511" s="312"/>
      <c r="K511" s="486">
        <f>+K510+K460+K447+K404+K401+K397+K390+K381+K377+K371+K359+K342+K314+K290+K182+K172+K92+K75+K55+K46+K29+K17</f>
        <v>27771673706</v>
      </c>
      <c r="L511" s="262"/>
      <c r="M511" s="260"/>
    </row>
    <row r="512" spans="1:13" s="263" customFormat="1" ht="16.8" thickBot="1">
      <c r="A512" s="260"/>
      <c r="B512" s="261"/>
      <c r="C512" s="289"/>
      <c r="D512" s="264"/>
      <c r="E512" s="264"/>
      <c r="F512" s="264"/>
      <c r="G512" s="264"/>
      <c r="H512" s="264"/>
      <c r="I512" s="467"/>
      <c r="J512" s="264"/>
      <c r="K512" s="489"/>
      <c r="L512" s="262"/>
      <c r="M512" s="260"/>
    </row>
    <row r="513" spans="1:13" s="263" customFormat="1" ht="30" customHeight="1">
      <c r="A513" s="260"/>
      <c r="B513" s="261"/>
      <c r="C513" s="266"/>
      <c r="D513" s="266"/>
      <c r="E513" s="265"/>
      <c r="F513" s="265"/>
      <c r="G513" s="321" t="s">
        <v>251</v>
      </c>
      <c r="H513" s="322"/>
      <c r="I513" s="322"/>
      <c r="J513" s="323"/>
      <c r="K513" s="490">
        <v>182803472.00000018</v>
      </c>
      <c r="L513" s="262"/>
      <c r="M513" s="260"/>
    </row>
    <row r="514" spans="1:13" s="263" customFormat="1" ht="30" customHeight="1">
      <c r="A514" s="260"/>
      <c r="B514" s="261"/>
      <c r="C514" s="266"/>
      <c r="D514" s="266"/>
      <c r="E514" s="265"/>
      <c r="F514" s="265"/>
      <c r="G514" s="330" t="s">
        <v>377</v>
      </c>
      <c r="H514" s="331"/>
      <c r="I514" s="331"/>
      <c r="J514" s="332"/>
      <c r="K514" s="491">
        <v>27846000</v>
      </c>
      <c r="L514" s="262"/>
      <c r="M514" s="260"/>
    </row>
    <row r="515" spans="1:13" s="263" customFormat="1" ht="30" customHeight="1">
      <c r="A515" s="260"/>
      <c r="B515" s="261"/>
      <c r="C515" s="266"/>
      <c r="D515" s="266"/>
      <c r="E515" s="265"/>
      <c r="F515" s="265"/>
      <c r="G515" s="330" t="s">
        <v>378</v>
      </c>
      <c r="H515" s="331"/>
      <c r="I515" s="331"/>
      <c r="J515" s="332"/>
      <c r="K515" s="491">
        <v>40460000</v>
      </c>
      <c r="L515" s="262"/>
      <c r="M515" s="260"/>
    </row>
    <row r="516" spans="1:13" s="263" customFormat="1" ht="30" customHeight="1" thickBot="1">
      <c r="A516" s="260"/>
      <c r="B516" s="261"/>
      <c r="C516" s="266"/>
      <c r="D516" s="266"/>
      <c r="E516" s="265"/>
      <c r="F516" s="265"/>
      <c r="G516" s="327" t="s">
        <v>379</v>
      </c>
      <c r="H516" s="328"/>
      <c r="I516" s="328"/>
      <c r="J516" s="329"/>
      <c r="K516" s="492">
        <v>14600000</v>
      </c>
      <c r="L516" s="262"/>
      <c r="M516" s="260"/>
    </row>
    <row r="517" spans="1:13" s="263" customFormat="1" ht="30" customHeight="1" thickBot="1">
      <c r="A517" s="260"/>
      <c r="B517" s="261"/>
      <c r="C517" s="266"/>
      <c r="D517" s="266"/>
      <c r="E517" s="265"/>
      <c r="F517" s="265"/>
      <c r="G517" s="324" t="s">
        <v>17</v>
      </c>
      <c r="H517" s="325"/>
      <c r="I517" s="325"/>
      <c r="J517" s="326"/>
      <c r="K517" s="486">
        <f>SUM(K511:K516)</f>
        <v>28037383178</v>
      </c>
      <c r="L517" s="262"/>
      <c r="M517" s="260"/>
    </row>
    <row r="518" spans="1:13" s="263" customFormat="1" ht="16.8" thickBot="1">
      <c r="A518" s="260"/>
      <c r="B518" s="261"/>
      <c r="C518" s="266"/>
      <c r="D518" s="266"/>
      <c r="E518" s="266"/>
      <c r="F518" s="266"/>
      <c r="G518" s="265"/>
      <c r="H518" s="265"/>
      <c r="I518" s="476"/>
      <c r="J518" s="267"/>
      <c r="K518" s="493"/>
      <c r="L518" s="262"/>
      <c r="M518" s="260"/>
    </row>
    <row r="519" spans="1:13" s="263" customFormat="1" ht="16.2">
      <c r="A519" s="260"/>
      <c r="B519" s="261"/>
      <c r="C519" s="290"/>
      <c r="D519" s="314"/>
      <c r="E519" s="314"/>
      <c r="F519" s="314"/>
      <c r="G519" s="314"/>
      <c r="H519" s="314"/>
      <c r="I519" s="314"/>
      <c r="J519" s="314"/>
      <c r="K519" s="315"/>
      <c r="L519" s="268"/>
      <c r="M519" s="260"/>
    </row>
    <row r="520" spans="1:13" s="263" customFormat="1" ht="46.5" customHeight="1">
      <c r="A520" s="260"/>
      <c r="B520" s="261"/>
      <c r="C520" s="301" t="s">
        <v>18</v>
      </c>
      <c r="D520" s="302"/>
      <c r="E520" s="302"/>
      <c r="F520" s="302"/>
      <c r="G520" s="302"/>
      <c r="H520" s="313" t="s">
        <v>19</v>
      </c>
      <c r="I520" s="313"/>
      <c r="J520" s="313"/>
      <c r="K520" s="494" t="s">
        <v>20</v>
      </c>
      <c r="L520" s="269"/>
      <c r="M520" s="260"/>
    </row>
    <row r="521" spans="1:13" s="263" customFormat="1" ht="56.25" customHeight="1">
      <c r="A521" s="260"/>
      <c r="B521" s="261"/>
      <c r="C521" s="301" t="s">
        <v>21</v>
      </c>
      <c r="D521" s="302"/>
      <c r="E521" s="302"/>
      <c r="F521" s="302"/>
      <c r="G521" s="302"/>
      <c r="H521" s="304" t="s">
        <v>22</v>
      </c>
      <c r="I521" s="304"/>
      <c r="J521" s="270" t="s">
        <v>23</v>
      </c>
      <c r="K521" s="495">
        <v>0.25</v>
      </c>
      <c r="L521" s="269"/>
      <c r="M521" s="260"/>
    </row>
    <row r="522" spans="1:13" s="263" customFormat="1" ht="30" customHeight="1">
      <c r="A522" s="260"/>
      <c r="B522" s="261"/>
      <c r="C522" s="301" t="s">
        <v>24</v>
      </c>
      <c r="D522" s="302"/>
      <c r="E522" s="302"/>
      <c r="F522" s="302"/>
      <c r="G522" s="302"/>
      <c r="H522" s="303" t="s">
        <v>25</v>
      </c>
      <c r="I522" s="304"/>
      <c r="J522" s="270" t="s">
        <v>26</v>
      </c>
      <c r="K522" s="495">
        <v>0.01</v>
      </c>
      <c r="L522" s="269"/>
      <c r="M522" s="260"/>
    </row>
    <row r="523" spans="1:13" s="271" customFormat="1" ht="58.5" customHeight="1">
      <c r="A523" s="260"/>
      <c r="B523" s="261"/>
      <c r="C523" s="291"/>
      <c r="E523" s="272"/>
      <c r="F523" s="272"/>
      <c r="G523" s="273"/>
      <c r="H523" s="303" t="s">
        <v>27</v>
      </c>
      <c r="I523" s="304"/>
      <c r="J523" s="270" t="s">
        <v>28</v>
      </c>
      <c r="K523" s="495">
        <v>0.04</v>
      </c>
      <c r="L523" s="262"/>
      <c r="M523" s="260"/>
    </row>
    <row r="524" spans="1:13" ht="57" customHeight="1">
      <c r="A524" s="227"/>
      <c r="B524" s="228"/>
      <c r="C524" s="292"/>
      <c r="D524" s="274"/>
      <c r="E524" s="274"/>
      <c r="F524" s="274"/>
      <c r="G524" s="275"/>
      <c r="H524" s="304" t="s">
        <v>29</v>
      </c>
      <c r="I524" s="304"/>
      <c r="J524" s="270" t="s">
        <v>30</v>
      </c>
      <c r="K524" s="495">
        <v>0.3</v>
      </c>
      <c r="L524" s="229"/>
      <c r="M524" s="227"/>
    </row>
    <row r="525" spans="1:13" ht="16.8" thickBot="1">
      <c r="A525" s="227"/>
      <c r="B525" s="228"/>
      <c r="C525" s="293"/>
      <c r="D525" s="276"/>
      <c r="E525" s="276"/>
      <c r="F525" s="276"/>
      <c r="G525" s="277"/>
      <c r="H525" s="299"/>
      <c r="I525" s="299"/>
      <c r="J525" s="299"/>
      <c r="K525" s="300"/>
      <c r="L525" s="229"/>
      <c r="M525" s="227"/>
    </row>
    <row r="526" spans="1:13" ht="16.8" thickBot="1">
      <c r="A526" s="227"/>
      <c r="B526" s="278"/>
      <c r="C526" s="280"/>
      <c r="D526" s="279"/>
      <c r="E526" s="280"/>
      <c r="F526" s="279"/>
      <c r="G526" s="281"/>
      <c r="H526" s="279"/>
      <c r="I526" s="477"/>
      <c r="J526" s="279"/>
      <c r="K526" s="496"/>
      <c r="L526" s="282"/>
      <c r="M526" s="227"/>
    </row>
    <row r="527" spans="1:13" ht="16.8" thickTop="1">
      <c r="A527" s="227"/>
      <c r="B527" s="227"/>
      <c r="C527" s="283"/>
      <c r="D527" s="227"/>
      <c r="E527" s="283"/>
      <c r="F527" s="227"/>
      <c r="G527" s="227"/>
      <c r="H527" s="227"/>
      <c r="I527" s="478"/>
      <c r="J527" s="227"/>
      <c r="K527" s="497"/>
      <c r="L527" s="227"/>
      <c r="M527" s="227"/>
    </row>
  </sheetData>
  <mergeCells count="30">
    <mergeCell ref="C2:E2"/>
    <mergeCell ref="C3:E3"/>
    <mergeCell ref="G513:J513"/>
    <mergeCell ref="G517:J517"/>
    <mergeCell ref="C4:K5"/>
    <mergeCell ref="C6:K6"/>
    <mergeCell ref="G516:J516"/>
    <mergeCell ref="G515:J515"/>
    <mergeCell ref="G514:J514"/>
    <mergeCell ref="C1:F1"/>
    <mergeCell ref="C521:G521"/>
    <mergeCell ref="C7:K7"/>
    <mergeCell ref="C511:J511"/>
    <mergeCell ref="C520:G520"/>
    <mergeCell ref="H520:J520"/>
    <mergeCell ref="H521:I521"/>
    <mergeCell ref="D519:K519"/>
    <mergeCell ref="I8:I9"/>
    <mergeCell ref="J8:J9"/>
    <mergeCell ref="K8:K9"/>
    <mergeCell ref="C8:C9"/>
    <mergeCell ref="D8:D9"/>
    <mergeCell ref="G8:G9"/>
    <mergeCell ref="H8:H9"/>
    <mergeCell ref="E8:F8"/>
    <mergeCell ref="H525:K525"/>
    <mergeCell ref="C522:G522"/>
    <mergeCell ref="H522:I522"/>
    <mergeCell ref="H523:I523"/>
    <mergeCell ref="H524:I524"/>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359"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18"/>
      <c r="D2" s="218"/>
      <c r="E2" s="219"/>
      <c r="F2" s="218"/>
      <c r="G2" s="218"/>
      <c r="H2" s="218"/>
      <c r="I2" s="218"/>
      <c r="J2" s="218"/>
      <c r="K2" s="218"/>
      <c r="L2" s="8"/>
      <c r="M2" s="5"/>
    </row>
    <row r="3" spans="1:13" ht="26.25" customHeight="1">
      <c r="A3" s="5"/>
      <c r="B3" s="9"/>
      <c r="C3" s="305" t="s">
        <v>0</v>
      </c>
      <c r="D3" s="306"/>
      <c r="E3" s="306"/>
      <c r="F3" s="306"/>
      <c r="G3" s="5"/>
      <c r="H3" s="5"/>
      <c r="I3" s="5"/>
      <c r="J3" s="5"/>
      <c r="K3" s="5"/>
      <c r="L3" s="10"/>
      <c r="M3" s="5"/>
    </row>
    <row r="4" spans="1:13" ht="15.6">
      <c r="A4" s="5"/>
      <c r="B4" s="9"/>
      <c r="C4" s="197"/>
      <c r="D4" s="198" t="s">
        <v>1</v>
      </c>
      <c r="E4" s="197"/>
      <c r="F4" s="198"/>
      <c r="G4" s="5"/>
      <c r="H4" s="5"/>
      <c r="I4" s="5"/>
      <c r="J4" s="5"/>
      <c r="K4" s="5"/>
      <c r="L4" s="10"/>
      <c r="M4" s="5"/>
    </row>
    <row r="5" spans="1:13" ht="15.6">
      <c r="A5" s="5"/>
      <c r="B5" s="9"/>
      <c r="C5" s="335" t="s">
        <v>31</v>
      </c>
      <c r="D5" s="335"/>
      <c r="E5" s="335"/>
      <c r="F5" s="335"/>
      <c r="G5" s="335"/>
      <c r="H5" s="335"/>
      <c r="I5" s="335"/>
      <c r="J5" s="335"/>
      <c r="K5" s="335"/>
      <c r="L5" s="10"/>
      <c r="M5" s="5"/>
    </row>
    <row r="6" spans="1:13" ht="16.2" thickBot="1">
      <c r="A6" s="5"/>
      <c r="B6" s="9"/>
      <c r="C6" s="336" t="s">
        <v>32</v>
      </c>
      <c r="D6" s="336"/>
      <c r="E6" s="336"/>
      <c r="F6" s="336"/>
      <c r="G6" s="336"/>
      <c r="H6" s="336"/>
      <c r="I6" s="336"/>
      <c r="J6" s="336"/>
      <c r="K6" s="336"/>
      <c r="L6" s="10"/>
      <c r="M6" s="5"/>
    </row>
    <row r="7" spans="1:13" s="20" customFormat="1" ht="16.5" customHeight="1">
      <c r="A7" s="19"/>
      <c r="B7" s="211"/>
      <c r="C7" s="337" t="s">
        <v>33</v>
      </c>
      <c r="D7" s="338"/>
      <c r="E7" s="338"/>
      <c r="F7" s="338"/>
      <c r="G7" s="338"/>
      <c r="H7" s="338"/>
      <c r="I7" s="338"/>
      <c r="J7" s="338"/>
      <c r="K7" s="339"/>
      <c r="L7" s="21"/>
      <c r="M7" s="19"/>
    </row>
    <row r="8" spans="1:13" ht="74.25" customHeight="1">
      <c r="A8" s="5"/>
      <c r="B8" s="212"/>
      <c r="C8" s="340"/>
      <c r="D8" s="341"/>
      <c r="E8" s="341"/>
      <c r="F8" s="341"/>
      <c r="G8" s="341"/>
      <c r="H8" s="341"/>
      <c r="I8" s="341"/>
      <c r="J8" s="341"/>
      <c r="K8" s="342"/>
      <c r="L8" s="10"/>
      <c r="M8" s="5"/>
    </row>
    <row r="9" spans="1:13" ht="34.5" customHeight="1">
      <c r="A9" s="5"/>
      <c r="B9" s="212"/>
      <c r="C9" s="343" t="s">
        <v>34</v>
      </c>
      <c r="D9" s="344"/>
      <c r="E9" s="344"/>
      <c r="F9" s="344"/>
      <c r="G9" s="344"/>
      <c r="H9" s="344"/>
      <c r="I9" s="344"/>
      <c r="J9" s="344"/>
      <c r="K9" s="345"/>
      <c r="L9" s="10"/>
      <c r="M9" s="5"/>
    </row>
    <row r="10" spans="1:13" ht="30" customHeight="1" thickBot="1">
      <c r="A10" s="5"/>
      <c r="B10" s="212"/>
      <c r="C10" s="346"/>
      <c r="D10" s="346"/>
      <c r="E10" s="346"/>
      <c r="F10" s="346"/>
      <c r="G10" s="346"/>
      <c r="H10" s="346"/>
      <c r="I10" s="346"/>
      <c r="J10" s="346"/>
      <c r="K10" s="347"/>
      <c r="L10" s="10"/>
      <c r="M10" s="5"/>
    </row>
    <row r="11" spans="1:13" ht="30" customHeight="1">
      <c r="A11" s="5"/>
      <c r="B11" s="9"/>
      <c r="C11" s="348" t="s">
        <v>4</v>
      </c>
      <c r="D11" s="350" t="s">
        <v>5</v>
      </c>
      <c r="E11" s="352" t="s">
        <v>6</v>
      </c>
      <c r="F11" s="352"/>
      <c r="G11" s="348" t="s">
        <v>7</v>
      </c>
      <c r="H11" s="350" t="s">
        <v>8</v>
      </c>
      <c r="I11" s="350" t="s">
        <v>9</v>
      </c>
      <c r="J11" s="350" t="s">
        <v>10</v>
      </c>
      <c r="K11" s="353" t="s">
        <v>11</v>
      </c>
      <c r="L11" s="10"/>
      <c r="M11" s="5"/>
    </row>
    <row r="12" spans="1:13" ht="30" customHeight="1" thickBot="1">
      <c r="A12" s="5"/>
      <c r="B12" s="9"/>
      <c r="C12" s="349"/>
      <c r="D12" s="351"/>
      <c r="E12" s="127" t="s">
        <v>12</v>
      </c>
      <c r="F12" s="127" t="s">
        <v>13</v>
      </c>
      <c r="G12" s="349"/>
      <c r="H12" s="351"/>
      <c r="I12" s="351"/>
      <c r="J12" s="351"/>
      <c r="K12" s="354"/>
      <c r="L12" s="10"/>
      <c r="M12" s="5"/>
    </row>
    <row r="13" spans="1:13" ht="30" customHeight="1" thickBot="1">
      <c r="A13" s="5"/>
      <c r="B13" s="9"/>
      <c r="C13" s="128"/>
      <c r="D13" s="129"/>
      <c r="E13" s="129"/>
      <c r="F13" s="129"/>
      <c r="G13" s="129"/>
      <c r="H13" s="129"/>
      <c r="I13" s="129"/>
      <c r="J13" s="129"/>
      <c r="K13" s="130"/>
      <c r="L13" s="10"/>
      <c r="M13" s="5"/>
    </row>
    <row r="14" spans="1:13" ht="30" customHeight="1">
      <c r="A14" s="5"/>
      <c r="B14" s="9"/>
      <c r="C14" s="131"/>
      <c r="D14" s="132"/>
      <c r="E14" s="132"/>
      <c r="F14" s="132"/>
      <c r="G14" s="133"/>
      <c r="H14" s="132"/>
      <c r="I14" s="134"/>
      <c r="J14" s="135"/>
      <c r="K14" s="136"/>
      <c r="L14" s="10"/>
      <c r="M14" s="5"/>
    </row>
    <row r="15" spans="1:13" ht="30" customHeight="1" thickBot="1">
      <c r="A15" s="5"/>
      <c r="B15" s="9"/>
      <c r="C15" s="137" t="s">
        <v>14</v>
      </c>
      <c r="D15" s="138"/>
      <c r="E15" s="138"/>
      <c r="F15" s="138"/>
      <c r="G15" s="139"/>
      <c r="H15" s="138"/>
      <c r="I15" s="134"/>
      <c r="J15" s="140"/>
      <c r="K15" s="141"/>
      <c r="L15" s="10"/>
      <c r="M15" s="5"/>
    </row>
    <row r="16" spans="1:13" ht="30" customHeight="1" thickBot="1">
      <c r="A16" s="5"/>
      <c r="B16" s="9"/>
      <c r="C16" s="128"/>
      <c r="D16" s="129"/>
      <c r="E16" s="129"/>
      <c r="F16" s="129"/>
      <c r="G16" s="129"/>
      <c r="H16" s="129"/>
      <c r="I16" s="129"/>
      <c r="J16" s="129"/>
      <c r="K16" s="130"/>
      <c r="L16" s="10"/>
      <c r="M16" s="5"/>
    </row>
    <row r="17" spans="1:13" ht="30" customHeight="1">
      <c r="A17" s="5"/>
      <c r="B17" s="9"/>
      <c r="C17" s="131"/>
      <c r="D17" s="132"/>
      <c r="E17" s="132"/>
      <c r="F17" s="132"/>
      <c r="G17" s="142"/>
      <c r="H17" s="132"/>
      <c r="I17" s="134"/>
      <c r="J17" s="135"/>
      <c r="K17" s="143"/>
      <c r="L17" s="10"/>
      <c r="M17" s="5"/>
    </row>
    <row r="18" spans="1:13" ht="30" customHeight="1">
      <c r="A18" s="5"/>
      <c r="B18" s="9"/>
      <c r="C18" s="131"/>
      <c r="D18" s="132"/>
      <c r="E18" s="132"/>
      <c r="F18" s="132"/>
      <c r="G18" s="142"/>
      <c r="H18" s="132"/>
      <c r="I18" s="134"/>
      <c r="J18" s="135"/>
      <c r="K18" s="143"/>
      <c r="L18" s="10"/>
      <c r="M18" s="5"/>
    </row>
    <row r="19" spans="1:13" s="5" customFormat="1" ht="30" customHeight="1">
      <c r="B19" s="9"/>
      <c r="C19" s="131"/>
      <c r="D19" s="144"/>
      <c r="E19" s="144"/>
      <c r="F19" s="144"/>
      <c r="G19" s="145"/>
      <c r="H19" s="144"/>
      <c r="I19" s="134"/>
      <c r="J19" s="135"/>
      <c r="K19" s="143"/>
      <c r="L19" s="10"/>
    </row>
    <row r="20" spans="1:13" ht="30" customHeight="1">
      <c r="B20" s="16"/>
      <c r="C20" s="131"/>
      <c r="D20" s="132"/>
      <c r="E20" s="132"/>
      <c r="F20" s="132"/>
      <c r="G20" s="142"/>
      <c r="H20" s="132"/>
      <c r="I20" s="134"/>
      <c r="J20" s="135"/>
      <c r="K20" s="143"/>
      <c r="L20" s="17"/>
    </row>
    <row r="21" spans="1:13" ht="30" customHeight="1" thickBot="1">
      <c r="A21" s="5"/>
      <c r="B21" s="9"/>
      <c r="C21" s="137" t="s">
        <v>14</v>
      </c>
      <c r="D21" s="146"/>
      <c r="E21" s="147"/>
      <c r="F21" s="146"/>
      <c r="G21" s="146"/>
      <c r="H21" s="146"/>
      <c r="I21" s="134"/>
      <c r="J21" s="146"/>
      <c r="K21" s="141"/>
      <c r="L21" s="10"/>
      <c r="M21" s="5"/>
    </row>
    <row r="22" spans="1:13" ht="30" customHeight="1" thickBot="1">
      <c r="A22" s="5"/>
      <c r="B22" s="9"/>
      <c r="C22" s="128"/>
      <c r="D22" s="129"/>
      <c r="E22" s="129"/>
      <c r="F22" s="129"/>
      <c r="G22" s="129"/>
      <c r="H22" s="129"/>
      <c r="I22" s="129"/>
      <c r="J22" s="129"/>
      <c r="K22" s="130"/>
      <c r="L22" s="10"/>
      <c r="M22" s="5"/>
    </row>
    <row r="23" spans="1:13" ht="30" customHeight="1">
      <c r="A23" s="5"/>
      <c r="B23" s="9"/>
      <c r="C23" s="131"/>
      <c r="D23" s="148"/>
      <c r="E23" s="148"/>
      <c r="F23" s="148"/>
      <c r="G23" s="149"/>
      <c r="H23" s="148"/>
      <c r="I23" s="134"/>
      <c r="J23" s="135"/>
      <c r="K23" s="143"/>
      <c r="L23" s="10"/>
      <c r="M23" s="5"/>
    </row>
    <row r="24" spans="1:13" ht="30" customHeight="1">
      <c r="A24" s="5"/>
      <c r="B24" s="9"/>
      <c r="C24" s="131"/>
      <c r="D24" s="150"/>
      <c r="E24" s="150"/>
      <c r="F24" s="150"/>
      <c r="G24" s="149"/>
      <c r="H24" s="148"/>
      <c r="I24" s="134"/>
      <c r="J24" s="135"/>
      <c r="K24" s="143"/>
      <c r="L24" s="10"/>
      <c r="M24" s="5"/>
    </row>
    <row r="25" spans="1:13" ht="30" customHeight="1">
      <c r="A25" s="5"/>
      <c r="B25" s="9"/>
      <c r="C25" s="131"/>
      <c r="D25" s="148"/>
      <c r="E25" s="148"/>
      <c r="F25" s="148"/>
      <c r="G25" s="149"/>
      <c r="H25" s="148"/>
      <c r="I25" s="134"/>
      <c r="J25" s="135"/>
      <c r="K25" s="143"/>
      <c r="L25" s="10"/>
      <c r="M25" s="5"/>
    </row>
    <row r="26" spans="1:13" s="5" customFormat="1" ht="30" customHeight="1">
      <c r="B26" s="9"/>
      <c r="C26" s="131"/>
      <c r="D26" s="144"/>
      <c r="E26" s="144"/>
      <c r="F26" s="144"/>
      <c r="G26" s="151"/>
      <c r="H26" s="144"/>
      <c r="I26" s="134"/>
      <c r="J26" s="135"/>
      <c r="K26" s="143"/>
      <c r="L26" s="10"/>
    </row>
    <row r="27" spans="1:13" ht="30" customHeight="1">
      <c r="A27" s="5"/>
      <c r="B27" s="9"/>
      <c r="C27" s="131"/>
      <c r="D27" s="148"/>
      <c r="E27" s="148"/>
      <c r="F27" s="148"/>
      <c r="G27" s="149"/>
      <c r="H27" s="148"/>
      <c r="I27" s="134"/>
      <c r="J27" s="152"/>
      <c r="K27" s="143"/>
      <c r="L27" s="10"/>
      <c r="M27" s="5"/>
    </row>
    <row r="28" spans="1:13" s="5" customFormat="1" ht="30" customHeight="1">
      <c r="B28" s="9"/>
      <c r="C28" s="153"/>
      <c r="D28" s="144"/>
      <c r="E28" s="144"/>
      <c r="F28" s="144"/>
      <c r="G28" s="151"/>
      <c r="H28" s="144"/>
      <c r="I28" s="134"/>
      <c r="J28" s="152"/>
      <c r="K28" s="143"/>
      <c r="L28" s="10"/>
    </row>
    <row r="29" spans="1:13" ht="30" customHeight="1">
      <c r="A29" s="5"/>
      <c r="B29" s="9"/>
      <c r="C29" s="131"/>
      <c r="D29" s="148"/>
      <c r="E29" s="132"/>
      <c r="F29" s="148"/>
      <c r="G29" s="149"/>
      <c r="H29" s="148"/>
      <c r="I29" s="134"/>
      <c r="J29" s="135"/>
      <c r="K29" s="143"/>
      <c r="L29" s="10"/>
      <c r="M29" s="5"/>
    </row>
    <row r="30" spans="1:13" ht="30" customHeight="1">
      <c r="A30" s="5"/>
      <c r="B30" s="9"/>
      <c r="C30" s="131"/>
      <c r="D30" s="148"/>
      <c r="E30" s="148"/>
      <c r="F30" s="148"/>
      <c r="G30" s="149"/>
      <c r="H30" s="154"/>
      <c r="I30" s="134"/>
      <c r="J30" s="135"/>
      <c r="K30" s="143"/>
      <c r="L30" s="10"/>
      <c r="M30" s="5"/>
    </row>
    <row r="31" spans="1:13" ht="30" customHeight="1" thickBot="1">
      <c r="A31" s="5"/>
      <c r="B31" s="9"/>
      <c r="C31" s="155" t="s">
        <v>14</v>
      </c>
      <c r="D31" s="156"/>
      <c r="E31" s="156"/>
      <c r="F31" s="156"/>
      <c r="G31" s="157"/>
      <c r="H31" s="156"/>
      <c r="I31" s="134"/>
      <c r="J31" s="158"/>
      <c r="K31" s="159"/>
      <c r="L31" s="10"/>
      <c r="M31" s="5"/>
    </row>
    <row r="32" spans="1:13" ht="30" customHeight="1" thickBot="1">
      <c r="A32" s="5"/>
      <c r="B32" s="9"/>
      <c r="C32" s="128"/>
      <c r="D32" s="129"/>
      <c r="E32" s="129"/>
      <c r="F32" s="129"/>
      <c r="G32" s="129"/>
      <c r="H32" s="129"/>
      <c r="I32" s="129"/>
      <c r="J32" s="129"/>
      <c r="K32" s="130"/>
      <c r="L32" s="10"/>
      <c r="M32" s="5"/>
    </row>
    <row r="33" spans="1:13" ht="30" customHeight="1">
      <c r="A33" s="5"/>
      <c r="B33" s="9"/>
      <c r="C33" s="131"/>
      <c r="D33" s="148"/>
      <c r="E33" s="148"/>
      <c r="F33" s="148"/>
      <c r="G33" s="149"/>
      <c r="H33" s="148"/>
      <c r="I33" s="134"/>
      <c r="J33" s="135"/>
      <c r="K33" s="143"/>
      <c r="L33" s="10"/>
      <c r="M33" s="5"/>
    </row>
    <row r="34" spans="1:13" ht="30" customHeight="1">
      <c r="A34" s="5"/>
      <c r="B34" s="9"/>
      <c r="C34" s="131"/>
      <c r="D34" s="148"/>
      <c r="E34" s="148"/>
      <c r="F34" s="148"/>
      <c r="G34" s="149"/>
      <c r="H34" s="148"/>
      <c r="I34" s="134"/>
      <c r="J34" s="135"/>
      <c r="K34" s="143"/>
      <c r="L34" s="10"/>
      <c r="M34" s="5"/>
    </row>
    <row r="35" spans="1:13" ht="30" customHeight="1">
      <c r="A35" s="5"/>
      <c r="B35" s="9"/>
      <c r="C35" s="160"/>
      <c r="D35" s="148"/>
      <c r="E35" s="148"/>
      <c r="F35" s="148"/>
      <c r="G35" s="149"/>
      <c r="H35" s="148"/>
      <c r="I35" s="134"/>
      <c r="J35" s="135"/>
      <c r="K35" s="143"/>
      <c r="L35" s="10"/>
      <c r="M35" s="5"/>
    </row>
    <row r="36" spans="1:13" ht="30" customHeight="1" thickBot="1">
      <c r="A36" s="5"/>
      <c r="B36" s="9"/>
      <c r="C36" s="137" t="s">
        <v>14</v>
      </c>
      <c r="D36" s="161"/>
      <c r="E36" s="161"/>
      <c r="F36" s="161"/>
      <c r="G36" s="162"/>
      <c r="H36" s="161"/>
      <c r="I36" s="134"/>
      <c r="J36" s="140"/>
      <c r="K36" s="141"/>
      <c r="L36" s="10"/>
      <c r="M36" s="5"/>
    </row>
    <row r="37" spans="1:13" ht="30" customHeight="1" thickBot="1">
      <c r="A37" s="5"/>
      <c r="B37" s="9"/>
      <c r="C37" s="128"/>
      <c r="D37" s="129"/>
      <c r="E37" s="129"/>
      <c r="F37" s="129"/>
      <c r="G37" s="129"/>
      <c r="H37" s="129"/>
      <c r="I37" s="129"/>
      <c r="J37" s="129"/>
      <c r="K37" s="130"/>
      <c r="L37" s="10"/>
      <c r="M37" s="5"/>
    </row>
    <row r="38" spans="1:13" ht="30" customHeight="1">
      <c r="A38" s="5"/>
      <c r="B38" s="9"/>
      <c r="C38" s="131"/>
      <c r="D38" s="148"/>
      <c r="E38" s="148"/>
      <c r="F38" s="148"/>
      <c r="G38" s="149"/>
      <c r="H38" s="148"/>
      <c r="I38" s="134"/>
      <c r="J38" s="135"/>
      <c r="K38" s="143"/>
      <c r="L38" s="10"/>
      <c r="M38" s="5"/>
    </row>
    <row r="39" spans="1:13" ht="30" customHeight="1" thickBot="1">
      <c r="A39" s="5"/>
      <c r="B39" s="9"/>
      <c r="C39" s="137" t="s">
        <v>14</v>
      </c>
      <c r="D39" s="161"/>
      <c r="E39" s="161"/>
      <c r="F39" s="161"/>
      <c r="G39" s="163"/>
      <c r="H39" s="161"/>
      <c r="I39" s="134"/>
      <c r="J39" s="140"/>
      <c r="K39" s="141"/>
      <c r="L39" s="10"/>
      <c r="M39" s="5"/>
    </row>
    <row r="40" spans="1:13" s="3" customFormat="1" ht="30" customHeight="1" thickBot="1">
      <c r="A40" s="11"/>
      <c r="B40" s="12"/>
      <c r="C40" s="355" t="s">
        <v>15</v>
      </c>
      <c r="D40" s="356"/>
      <c r="E40" s="356"/>
      <c r="F40" s="356"/>
      <c r="G40" s="356"/>
      <c r="H40" s="356"/>
      <c r="I40" s="356"/>
      <c r="J40" s="357"/>
      <c r="K40" s="164"/>
      <c r="L40" s="13"/>
      <c r="M40" s="11"/>
    </row>
    <row r="41" spans="1:13" s="3" customFormat="1" ht="16.2" thickBot="1">
      <c r="A41" s="11"/>
      <c r="B41" s="12"/>
      <c r="C41" s="165"/>
      <c r="D41" s="165"/>
      <c r="E41" s="165"/>
      <c r="F41" s="165"/>
      <c r="G41" s="165"/>
      <c r="H41" s="165"/>
      <c r="I41" s="165"/>
      <c r="J41" s="165"/>
      <c r="K41" s="166"/>
      <c r="L41" s="13"/>
      <c r="M41" s="11"/>
    </row>
    <row r="42" spans="1:13" s="3" customFormat="1" ht="30" customHeight="1">
      <c r="A42" s="11"/>
      <c r="B42" s="12"/>
      <c r="C42" s="167"/>
      <c r="D42" s="168"/>
      <c r="E42" s="167"/>
      <c r="F42" s="167"/>
      <c r="G42" s="358"/>
      <c r="H42" s="359"/>
      <c r="I42" s="360"/>
      <c r="J42" s="169"/>
      <c r="K42" s="170"/>
      <c r="L42" s="13"/>
      <c r="M42" s="11"/>
    </row>
    <row r="43" spans="1:13" s="3" customFormat="1" ht="30" customHeight="1">
      <c r="A43" s="11"/>
      <c r="B43" s="12"/>
      <c r="C43" s="167"/>
      <c r="D43" s="168"/>
      <c r="E43" s="167"/>
      <c r="F43" s="167"/>
      <c r="G43" s="171"/>
      <c r="H43" s="172"/>
      <c r="I43" s="173"/>
      <c r="J43" s="174"/>
      <c r="K43" s="175"/>
      <c r="L43" s="13"/>
      <c r="M43" s="11"/>
    </row>
    <row r="44" spans="1:13" s="3" customFormat="1" ht="30" customHeight="1">
      <c r="A44" s="11"/>
      <c r="B44" s="12"/>
      <c r="C44" s="167"/>
      <c r="D44" s="176"/>
      <c r="E44" s="176"/>
      <c r="F44" s="176"/>
      <c r="G44" s="171"/>
      <c r="H44" s="177"/>
      <c r="I44" s="178"/>
      <c r="J44" s="179"/>
      <c r="K44" s="175"/>
      <c r="L44" s="13"/>
      <c r="M44" s="11"/>
    </row>
    <row r="45" spans="1:13" s="3" customFormat="1" ht="30" customHeight="1">
      <c r="A45" s="11"/>
      <c r="B45" s="12"/>
      <c r="C45" s="167"/>
      <c r="D45" s="176"/>
      <c r="E45" s="176"/>
      <c r="F45" s="176"/>
      <c r="G45" s="180" t="s">
        <v>16</v>
      </c>
      <c r="H45" s="177"/>
      <c r="I45" s="178"/>
      <c r="J45" s="179"/>
      <c r="K45" s="181"/>
      <c r="L45" s="13"/>
      <c r="M45" s="11"/>
    </row>
    <row r="46" spans="1:13" s="3" customFormat="1" ht="30" customHeight="1">
      <c r="A46" s="11"/>
      <c r="B46" s="12"/>
      <c r="C46" s="167"/>
      <c r="D46" s="168"/>
      <c r="E46" s="167"/>
      <c r="F46" s="167"/>
      <c r="G46" s="182"/>
      <c r="H46" s="177"/>
      <c r="I46" s="178"/>
      <c r="J46" s="183"/>
      <c r="K46" s="175"/>
      <c r="L46" s="13"/>
      <c r="M46" s="11"/>
    </row>
    <row r="47" spans="1:13" s="3" customFormat="1" ht="30" customHeight="1">
      <c r="A47" s="11"/>
      <c r="B47" s="12"/>
      <c r="C47" s="167"/>
      <c r="D47" s="168"/>
      <c r="E47" s="167"/>
      <c r="F47" s="167"/>
      <c r="G47" s="182"/>
      <c r="H47" s="177"/>
      <c r="I47" s="178"/>
      <c r="J47" s="183"/>
      <c r="K47" s="175"/>
      <c r="L47" s="13"/>
      <c r="M47" s="11"/>
    </row>
    <row r="48" spans="1:13" s="3" customFormat="1" ht="30" customHeight="1" thickBot="1">
      <c r="A48" s="11"/>
      <c r="B48" s="12"/>
      <c r="C48" s="167"/>
      <c r="D48" s="168"/>
      <c r="E48" s="167"/>
      <c r="F48" s="167"/>
      <c r="G48" s="194"/>
      <c r="H48" s="177"/>
      <c r="I48" s="178"/>
      <c r="J48" s="183"/>
      <c r="K48" s="181"/>
      <c r="L48" s="13"/>
      <c r="M48" s="11"/>
    </row>
    <row r="49" spans="1:13" s="3" customFormat="1" ht="30" customHeight="1" thickBot="1">
      <c r="A49" s="11"/>
      <c r="B49" s="12"/>
      <c r="C49" s="167"/>
      <c r="D49" s="168"/>
      <c r="E49" s="167"/>
      <c r="F49" s="167"/>
      <c r="G49" s="184" t="s">
        <v>17</v>
      </c>
      <c r="H49" s="185"/>
      <c r="I49" s="186"/>
      <c r="J49" s="187"/>
      <c r="K49" s="164"/>
      <c r="L49" s="13"/>
      <c r="M49" s="11"/>
    </row>
    <row r="50" spans="1:13" s="3" customFormat="1" ht="16.2" thickBot="1">
      <c r="A50" s="11"/>
      <c r="B50" s="12"/>
      <c r="C50" s="167"/>
      <c r="D50" s="168"/>
      <c r="E50" s="168"/>
      <c r="F50" s="168"/>
      <c r="G50" s="167"/>
      <c r="H50" s="167"/>
      <c r="I50" s="167"/>
      <c r="J50" s="188"/>
      <c r="K50" s="189"/>
      <c r="L50" s="13"/>
      <c r="M50" s="11"/>
    </row>
    <row r="51" spans="1:13" s="3" customFormat="1" ht="15.6">
      <c r="A51" s="11"/>
      <c r="B51" s="12"/>
      <c r="C51" s="190"/>
      <c r="D51" s="333"/>
      <c r="E51" s="333"/>
      <c r="F51" s="333"/>
      <c r="G51" s="333"/>
      <c r="H51" s="333"/>
      <c r="I51" s="333"/>
      <c r="J51" s="333"/>
      <c r="K51" s="334"/>
      <c r="L51" s="14"/>
      <c r="M51" s="11"/>
    </row>
    <row r="52" spans="1:13" s="3" customFormat="1" ht="46.5" customHeight="1">
      <c r="A52" s="11"/>
      <c r="B52" s="12"/>
      <c r="C52" s="361" t="s">
        <v>35</v>
      </c>
      <c r="D52" s="362"/>
      <c r="E52" s="362"/>
      <c r="F52" s="362"/>
      <c r="G52" s="362"/>
      <c r="H52" s="363" t="s">
        <v>7</v>
      </c>
      <c r="I52" s="363"/>
      <c r="J52" s="363"/>
      <c r="K52" s="191" t="s">
        <v>20</v>
      </c>
      <c r="L52" s="15"/>
      <c r="M52" s="11"/>
    </row>
    <row r="53" spans="1:13" s="3" customFormat="1" ht="32.25" customHeight="1">
      <c r="A53" s="11"/>
      <c r="B53" s="12"/>
      <c r="C53" s="361" t="s">
        <v>36</v>
      </c>
      <c r="D53" s="362"/>
      <c r="E53" s="362"/>
      <c r="F53" s="362"/>
      <c r="G53" s="362"/>
      <c r="H53" s="364" t="s">
        <v>22</v>
      </c>
      <c r="I53" s="364"/>
      <c r="J53" s="192" t="s">
        <v>23</v>
      </c>
      <c r="K53" s="193" t="s">
        <v>37</v>
      </c>
      <c r="L53" s="207"/>
      <c r="M53" s="11"/>
    </row>
    <row r="54" spans="1:13" s="3" customFormat="1" ht="30" customHeight="1">
      <c r="A54" s="11"/>
      <c r="B54" s="12"/>
      <c r="C54" s="361" t="s">
        <v>38</v>
      </c>
      <c r="D54" s="362"/>
      <c r="E54" s="362"/>
      <c r="F54" s="362"/>
      <c r="G54" s="362"/>
      <c r="H54" s="367" t="s">
        <v>25</v>
      </c>
      <c r="I54" s="364"/>
      <c r="J54" s="192" t="s">
        <v>26</v>
      </c>
      <c r="K54" s="193" t="s">
        <v>37</v>
      </c>
      <c r="L54" s="15"/>
      <c r="M54" s="11"/>
    </row>
    <row r="55" spans="1:13" s="4" customFormat="1" ht="58.5" customHeight="1">
      <c r="A55" s="11"/>
      <c r="B55" s="12"/>
      <c r="C55" s="201"/>
      <c r="D55" s="202"/>
      <c r="E55" s="202"/>
      <c r="F55" s="202"/>
      <c r="G55" s="203"/>
      <c r="H55" s="367" t="s">
        <v>27</v>
      </c>
      <c r="I55" s="364"/>
      <c r="J55" s="192" t="s">
        <v>28</v>
      </c>
      <c r="K55" s="193" t="s">
        <v>37</v>
      </c>
      <c r="L55" s="13"/>
      <c r="M55" s="11"/>
    </row>
    <row r="56" spans="1:13" ht="57.75" customHeight="1">
      <c r="A56" s="5"/>
      <c r="B56" s="9"/>
      <c r="C56" s="204"/>
      <c r="D56" s="205"/>
      <c r="E56" s="205"/>
      <c r="F56" s="205"/>
      <c r="G56" s="206"/>
      <c r="H56" s="364" t="s">
        <v>29</v>
      </c>
      <c r="I56" s="364"/>
      <c r="J56" s="192" t="s">
        <v>30</v>
      </c>
      <c r="K56" s="193" t="s">
        <v>37</v>
      </c>
      <c r="L56" s="10"/>
      <c r="M56" s="5"/>
    </row>
    <row r="57" spans="1:13" ht="16.2" thickBot="1">
      <c r="A57" s="5"/>
      <c r="B57" s="9"/>
      <c r="C57" s="204"/>
      <c r="D57" s="209"/>
      <c r="E57" s="209"/>
      <c r="F57" s="205"/>
      <c r="G57" s="210"/>
      <c r="H57" s="365"/>
      <c r="I57" s="365"/>
      <c r="J57" s="365"/>
      <c r="K57" s="366"/>
      <c r="L57" s="10"/>
      <c r="M57" s="5"/>
    </row>
    <row r="58" spans="1:13" ht="47.25" customHeight="1">
      <c r="A58" s="5"/>
      <c r="B58" s="9"/>
      <c r="C58" s="208"/>
      <c r="D58" s="195"/>
      <c r="E58" s="195"/>
      <c r="F58" s="208"/>
      <c r="G58" s="195"/>
      <c r="H58" s="208"/>
      <c r="I58" s="208"/>
      <c r="J58" s="208"/>
      <c r="K58" s="208"/>
      <c r="L58" s="10"/>
      <c r="M58" s="5"/>
    </row>
    <row r="59" spans="1:13" ht="47.25" customHeight="1">
      <c r="A59" s="5"/>
      <c r="B59" s="9"/>
      <c r="C59" s="195"/>
      <c r="D59" s="195"/>
      <c r="E59" s="195"/>
      <c r="F59" s="195"/>
      <c r="G59" s="196" t="s">
        <v>39</v>
      </c>
      <c r="H59" s="195"/>
      <c r="I59" s="195"/>
      <c r="J59" s="195"/>
      <c r="K59" s="195"/>
      <c r="L59" s="10"/>
      <c r="M59" s="5"/>
    </row>
    <row r="60" spans="1:13" ht="16.2" thickBot="1">
      <c r="A60" s="5"/>
      <c r="B60" s="220"/>
      <c r="C60" s="221"/>
      <c r="D60" s="221"/>
      <c r="E60" s="222"/>
      <c r="F60" s="221"/>
      <c r="G60" s="223"/>
      <c r="H60" s="221"/>
      <c r="I60" s="221"/>
      <c r="J60" s="221"/>
      <c r="K60" s="221"/>
      <c r="L60" s="224"/>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K18" sqref="K18"/>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25"/>
    </row>
    <row r="3" spans="2:16" ht="36.75" customHeight="1">
      <c r="B3" s="25"/>
      <c r="C3" s="368" t="s">
        <v>40</v>
      </c>
      <c r="D3" s="369"/>
      <c r="E3" s="369"/>
      <c r="F3" s="369"/>
      <c r="P3" s="26"/>
    </row>
    <row r="4" spans="2:16">
      <c r="B4" s="25"/>
      <c r="C4" s="199"/>
      <c r="D4" s="226" t="s">
        <v>41</v>
      </c>
      <c r="E4" s="199"/>
      <c r="F4" s="200"/>
      <c r="P4" s="26"/>
    </row>
    <row r="5" spans="2:16">
      <c r="B5" s="25"/>
      <c r="C5" s="125"/>
      <c r="D5" s="126"/>
      <c r="E5" s="125"/>
      <c r="F5" s="126"/>
      <c r="P5" s="26"/>
    </row>
    <row r="6" spans="2:16" ht="48" customHeight="1">
      <c r="B6" s="25"/>
      <c r="C6" s="370" t="s">
        <v>42</v>
      </c>
      <c r="D6" s="370"/>
      <c r="E6" s="370"/>
      <c r="F6" s="370"/>
      <c r="G6" s="370"/>
      <c r="H6" s="370"/>
      <c r="I6" s="370"/>
      <c r="J6" s="370"/>
      <c r="K6" s="370"/>
      <c r="L6" s="370"/>
      <c r="M6" s="370"/>
      <c r="N6" s="370"/>
      <c r="O6" s="370"/>
      <c r="P6" s="27"/>
    </row>
    <row r="7" spans="2:16" ht="15" thickBot="1">
      <c r="B7" s="25"/>
      <c r="C7" s="51"/>
      <c r="D7" s="51"/>
      <c r="E7" s="51"/>
      <c r="F7" s="51"/>
      <c r="G7" s="51"/>
      <c r="H7" s="51"/>
      <c r="I7" s="51"/>
      <c r="J7" s="51"/>
      <c r="K7" s="51"/>
      <c r="L7" s="51"/>
      <c r="M7" s="51"/>
      <c r="N7" s="51"/>
      <c r="O7" s="51"/>
      <c r="P7" s="26"/>
    </row>
    <row r="8" spans="2:16" ht="14.4">
      <c r="B8" s="25"/>
      <c r="C8" s="416"/>
      <c r="D8" s="418"/>
      <c r="E8" s="419"/>
      <c r="F8" s="419"/>
      <c r="G8" s="419"/>
      <c r="H8" s="419"/>
      <c r="I8" s="419"/>
      <c r="J8" s="419"/>
      <c r="K8" s="420"/>
      <c r="L8" s="427"/>
      <c r="M8" s="428"/>
      <c r="N8" s="428"/>
      <c r="O8" s="429"/>
      <c r="P8" s="28"/>
    </row>
    <row r="9" spans="2:16" ht="14.4">
      <c r="B9" s="25"/>
      <c r="C9" s="417"/>
      <c r="D9" s="373" t="s">
        <v>43</v>
      </c>
      <c r="E9" s="374"/>
      <c r="F9" s="374"/>
      <c r="G9" s="374"/>
      <c r="H9" s="374"/>
      <c r="I9" s="374"/>
      <c r="J9" s="374"/>
      <c r="K9" s="375"/>
      <c r="L9" s="430"/>
      <c r="M9" s="431"/>
      <c r="N9" s="431"/>
      <c r="O9" s="432"/>
      <c r="P9" s="28"/>
    </row>
    <row r="10" spans="2:16" ht="14.4">
      <c r="B10" s="25"/>
      <c r="C10" s="417"/>
      <c r="D10" s="373"/>
      <c r="E10" s="374"/>
      <c r="F10" s="374"/>
      <c r="G10" s="374"/>
      <c r="H10" s="374"/>
      <c r="I10" s="374"/>
      <c r="J10" s="374"/>
      <c r="K10" s="375"/>
      <c r="L10" s="371" t="s">
        <v>44</v>
      </c>
      <c r="M10" s="433"/>
      <c r="N10" s="434"/>
      <c r="O10" s="435"/>
      <c r="P10" s="28"/>
    </row>
    <row r="11" spans="2:16" ht="14.4">
      <c r="B11" s="25"/>
      <c r="C11" s="417"/>
      <c r="D11" s="373" t="s">
        <v>45</v>
      </c>
      <c r="E11" s="374"/>
      <c r="F11" s="374"/>
      <c r="G11" s="374"/>
      <c r="H11" s="374"/>
      <c r="I11" s="374"/>
      <c r="J11" s="374"/>
      <c r="K11" s="375"/>
      <c r="L11" s="421"/>
      <c r="M11" s="436"/>
      <c r="N11" s="437"/>
      <c r="O11" s="438"/>
      <c r="P11" s="29"/>
    </row>
    <row r="12" spans="2:16" ht="12.75" customHeight="1">
      <c r="B12" s="25"/>
      <c r="C12" s="417"/>
      <c r="D12" s="376"/>
      <c r="E12" s="377"/>
      <c r="F12" s="377"/>
      <c r="G12" s="377"/>
      <c r="H12" s="377"/>
      <c r="I12" s="377"/>
      <c r="J12" s="377"/>
      <c r="K12" s="378"/>
      <c r="L12" s="371" t="s">
        <v>46</v>
      </c>
      <c r="M12" s="371">
        <v>1</v>
      </c>
      <c r="N12" s="371" t="s">
        <v>47</v>
      </c>
      <c r="O12" s="425">
        <v>1</v>
      </c>
      <c r="P12" s="28"/>
    </row>
    <row r="13" spans="2:16">
      <c r="B13" s="25"/>
      <c r="C13" s="417"/>
      <c r="D13" s="376"/>
      <c r="E13" s="377"/>
      <c r="F13" s="377"/>
      <c r="G13" s="377"/>
      <c r="H13" s="377"/>
      <c r="I13" s="377"/>
      <c r="J13" s="377"/>
      <c r="K13" s="378"/>
      <c r="L13" s="372"/>
      <c r="M13" s="372"/>
      <c r="N13" s="372"/>
      <c r="O13" s="426"/>
      <c r="P13" s="28"/>
    </row>
    <row r="14" spans="2:16" ht="14.4">
      <c r="B14" s="25"/>
      <c r="C14" s="417"/>
      <c r="D14" s="373" t="s">
        <v>48</v>
      </c>
      <c r="E14" s="374"/>
      <c r="F14" s="374"/>
      <c r="G14" s="374"/>
      <c r="H14" s="374"/>
      <c r="I14" s="374"/>
      <c r="J14" s="374"/>
      <c r="K14" s="375"/>
      <c r="L14" s="372"/>
      <c r="M14" s="372"/>
      <c r="N14" s="372"/>
      <c r="O14" s="426"/>
      <c r="P14" s="28"/>
    </row>
    <row r="15" spans="2:16" ht="15" thickBot="1">
      <c r="B15" s="25"/>
      <c r="C15" s="52"/>
      <c r="D15" s="53"/>
      <c r="E15" s="53"/>
      <c r="F15" s="53"/>
      <c r="G15" s="53"/>
      <c r="H15" s="53"/>
      <c r="I15" s="53"/>
      <c r="J15" s="53"/>
      <c r="K15" s="53"/>
      <c r="L15" s="53"/>
      <c r="M15" s="54"/>
      <c r="N15" s="54"/>
      <c r="O15" s="55"/>
      <c r="P15" s="30"/>
    </row>
    <row r="16" spans="2:16" ht="14.4">
      <c r="B16" s="25"/>
      <c r="C16" s="56"/>
      <c r="D16" s="215"/>
      <c r="E16" s="215"/>
      <c r="F16" s="215"/>
      <c r="G16" s="215"/>
      <c r="H16" s="215"/>
      <c r="I16" s="215"/>
      <c r="J16" s="215"/>
      <c r="K16" s="215"/>
      <c r="L16" s="57" t="s">
        <v>49</v>
      </c>
      <c r="M16" s="58" t="s">
        <v>50</v>
      </c>
      <c r="N16" s="58" t="s">
        <v>51</v>
      </c>
      <c r="O16" s="59" t="s">
        <v>52</v>
      </c>
      <c r="P16" s="29"/>
    </row>
    <row r="17" spans="2:16" ht="14.4">
      <c r="B17" s="25"/>
      <c r="C17" s="60"/>
      <c r="D17" s="213"/>
      <c r="E17" s="213"/>
      <c r="F17" s="213"/>
      <c r="G17" s="213"/>
      <c r="H17" s="213"/>
      <c r="I17" s="213"/>
      <c r="J17" s="213"/>
      <c r="K17" s="213"/>
      <c r="L17" s="61"/>
      <c r="M17" s="62"/>
      <c r="N17" s="62"/>
      <c r="O17" s="63"/>
      <c r="P17" s="29"/>
    </row>
    <row r="18" spans="2:16" ht="18" customHeight="1">
      <c r="B18" s="25"/>
      <c r="C18" s="455" t="s">
        <v>53</v>
      </c>
      <c r="D18" s="456"/>
      <c r="E18" s="456"/>
      <c r="F18" s="456"/>
      <c r="G18" s="213"/>
      <c r="H18" s="213"/>
      <c r="I18" s="213" t="s">
        <v>54</v>
      </c>
      <c r="J18" s="51"/>
      <c r="K18" s="213"/>
      <c r="L18" s="61"/>
      <c r="M18" s="51"/>
      <c r="N18" s="51"/>
      <c r="O18" s="64"/>
      <c r="P18" s="29"/>
    </row>
    <row r="19" spans="2:16" ht="14.4">
      <c r="B19" s="25"/>
      <c r="C19" s="65"/>
      <c r="D19" s="66"/>
      <c r="E19" s="66"/>
      <c r="F19" s="66"/>
      <c r="G19" s="66"/>
      <c r="H19" s="66"/>
      <c r="I19" s="66"/>
      <c r="J19" s="66"/>
      <c r="K19" s="66"/>
      <c r="L19" s="66"/>
      <c r="M19" s="66"/>
      <c r="N19" s="66"/>
      <c r="O19" s="67"/>
      <c r="P19" s="31"/>
    </row>
    <row r="20" spans="2:16" ht="15" thickBot="1">
      <c r="B20" s="25"/>
      <c r="C20" s="68"/>
      <c r="D20" s="69"/>
      <c r="E20" s="69"/>
      <c r="F20" s="69"/>
      <c r="G20" s="69"/>
      <c r="H20" s="69"/>
      <c r="I20" s="69"/>
      <c r="J20" s="69"/>
      <c r="K20" s="69"/>
      <c r="L20" s="69"/>
      <c r="M20" s="69"/>
      <c r="N20" s="69"/>
      <c r="O20" s="70"/>
      <c r="P20" s="26"/>
    </row>
    <row r="21" spans="2:16" ht="15" thickBot="1">
      <c r="B21" s="25"/>
      <c r="C21" s="71"/>
      <c r="D21" s="72"/>
      <c r="E21" s="72"/>
      <c r="F21" s="72"/>
      <c r="G21" s="72"/>
      <c r="H21" s="72"/>
      <c r="I21" s="51"/>
      <c r="J21" s="51"/>
      <c r="K21" s="72"/>
      <c r="L21" s="72"/>
      <c r="M21" s="72"/>
      <c r="N21" s="72"/>
      <c r="O21" s="73"/>
      <c r="P21" s="26"/>
    </row>
    <row r="22" spans="2:16" ht="14.4">
      <c r="B22" s="25"/>
      <c r="C22" s="386" t="s">
        <v>55</v>
      </c>
      <c r="D22" s="387"/>
      <c r="E22" s="387"/>
      <c r="F22" s="387"/>
      <c r="G22" s="387"/>
      <c r="H22" s="387"/>
      <c r="I22" s="387"/>
      <c r="J22" s="387"/>
      <c r="K22" s="387"/>
      <c r="L22" s="387"/>
      <c r="M22" s="387"/>
      <c r="N22" s="387"/>
      <c r="O22" s="388"/>
      <c r="P22" s="32"/>
    </row>
    <row r="23" spans="2:16" ht="15" thickBot="1">
      <c r="B23" s="25"/>
      <c r="C23" s="74"/>
      <c r="D23" s="51"/>
      <c r="E23" s="51"/>
      <c r="F23" s="51"/>
      <c r="G23" s="51"/>
      <c r="H23" s="51"/>
      <c r="I23" s="51"/>
      <c r="J23" s="51"/>
      <c r="K23" s="51"/>
      <c r="L23" s="51"/>
      <c r="M23" s="51"/>
      <c r="N23" s="51"/>
      <c r="O23" s="75"/>
      <c r="P23" s="26"/>
    </row>
    <row r="24" spans="2:16">
      <c r="B24" s="25"/>
      <c r="C24" s="76" t="s">
        <v>56</v>
      </c>
      <c r="D24" s="422" t="s">
        <v>7</v>
      </c>
      <c r="E24" s="423"/>
      <c r="F24" s="423"/>
      <c r="G24" s="423"/>
      <c r="H24" s="423"/>
      <c r="I24" s="423"/>
      <c r="J24" s="423"/>
      <c r="K24" s="423"/>
      <c r="L24" s="424"/>
      <c r="M24" s="384" t="s">
        <v>57</v>
      </c>
      <c r="N24" s="385"/>
      <c r="O24" s="76" t="s">
        <v>9</v>
      </c>
      <c r="P24" s="33"/>
    </row>
    <row r="25" spans="2:16" ht="14.4" thickBot="1">
      <c r="B25" s="25"/>
      <c r="C25" s="77"/>
      <c r="D25" s="402"/>
      <c r="E25" s="442"/>
      <c r="F25" s="442"/>
      <c r="G25" s="442"/>
      <c r="H25" s="442"/>
      <c r="I25" s="442"/>
      <c r="J25" s="442"/>
      <c r="K25" s="442"/>
      <c r="L25" s="403"/>
      <c r="M25" s="402"/>
      <c r="N25" s="403"/>
      <c r="O25" s="77"/>
      <c r="P25" s="34"/>
    </row>
    <row r="26" spans="2:16">
      <c r="B26" s="25"/>
      <c r="C26" s="407" t="s">
        <v>58</v>
      </c>
      <c r="D26" s="408"/>
      <c r="E26" s="408"/>
      <c r="F26" s="408"/>
      <c r="G26" s="408"/>
      <c r="H26" s="408"/>
      <c r="I26" s="408"/>
      <c r="J26" s="408"/>
      <c r="K26" s="408"/>
      <c r="L26" s="408"/>
      <c r="M26" s="408"/>
      <c r="N26" s="408"/>
      <c r="O26" s="409"/>
      <c r="P26" s="35"/>
    </row>
    <row r="27" spans="2:16">
      <c r="B27" s="25"/>
      <c r="C27" s="410"/>
      <c r="D27" s="411"/>
      <c r="E27" s="411"/>
      <c r="F27" s="411"/>
      <c r="G27" s="411"/>
      <c r="H27" s="411"/>
      <c r="I27" s="411"/>
      <c r="J27" s="411"/>
      <c r="K27" s="411"/>
      <c r="L27" s="411"/>
      <c r="M27" s="411"/>
      <c r="N27" s="411"/>
      <c r="O27" s="412"/>
      <c r="P27" s="35"/>
    </row>
    <row r="28" spans="2:16" ht="14.4" thickBot="1">
      <c r="B28" s="25"/>
      <c r="C28" s="413"/>
      <c r="D28" s="414"/>
      <c r="E28" s="414"/>
      <c r="F28" s="414"/>
      <c r="G28" s="414"/>
      <c r="H28" s="414"/>
      <c r="I28" s="414"/>
      <c r="J28" s="414"/>
      <c r="K28" s="414"/>
      <c r="L28" s="414"/>
      <c r="M28" s="414"/>
      <c r="N28" s="414"/>
      <c r="O28" s="415"/>
      <c r="P28" s="35"/>
    </row>
    <row r="29" spans="2:16" ht="14.4">
      <c r="B29" s="25"/>
      <c r="C29" s="404" t="s">
        <v>7</v>
      </c>
      <c r="D29" s="405"/>
      <c r="E29" s="405"/>
      <c r="F29" s="405"/>
      <c r="G29" s="406"/>
      <c r="H29" s="382" t="s">
        <v>59</v>
      </c>
      <c r="I29" s="405"/>
      <c r="J29" s="440" t="s">
        <v>60</v>
      </c>
      <c r="K29" s="441"/>
      <c r="L29" s="78" t="s">
        <v>61</v>
      </c>
      <c r="M29" s="382" t="s">
        <v>62</v>
      </c>
      <c r="N29" s="383"/>
      <c r="O29" s="79" t="s">
        <v>63</v>
      </c>
      <c r="P29" s="36"/>
    </row>
    <row r="30" spans="2:16" ht="14.4">
      <c r="B30" s="25"/>
      <c r="C30" s="389"/>
      <c r="D30" s="390"/>
      <c r="E30" s="390"/>
      <c r="F30" s="390"/>
      <c r="G30" s="391"/>
      <c r="H30" s="392"/>
      <c r="I30" s="391"/>
      <c r="J30" s="392"/>
      <c r="K30" s="391"/>
      <c r="L30" s="80"/>
      <c r="M30" s="393"/>
      <c r="N30" s="394"/>
      <c r="O30" s="81"/>
      <c r="P30" s="37"/>
    </row>
    <row r="31" spans="2:16" ht="14.4">
      <c r="B31" s="25"/>
      <c r="C31" s="82"/>
      <c r="D31" s="83"/>
      <c r="E31" s="83"/>
      <c r="F31" s="83"/>
      <c r="G31" s="84"/>
      <c r="H31" s="85"/>
      <c r="I31" s="84"/>
      <c r="J31" s="85"/>
      <c r="K31" s="84"/>
      <c r="L31" s="80"/>
      <c r="M31" s="393"/>
      <c r="N31" s="394"/>
      <c r="O31" s="81"/>
      <c r="P31" s="37"/>
    </row>
    <row r="32" spans="2:16" ht="15" thickBot="1">
      <c r="B32" s="25"/>
      <c r="C32" s="395"/>
      <c r="D32" s="396"/>
      <c r="E32" s="396"/>
      <c r="F32" s="396"/>
      <c r="G32" s="397"/>
      <c r="H32" s="443"/>
      <c r="I32" s="397"/>
      <c r="J32" s="443"/>
      <c r="K32" s="397"/>
      <c r="L32" s="86"/>
      <c r="M32" s="398"/>
      <c r="N32" s="399"/>
      <c r="O32" s="81"/>
      <c r="P32" s="37"/>
    </row>
    <row r="33" spans="2:16" ht="15" thickBot="1">
      <c r="B33" s="25"/>
      <c r="C33" s="379" t="s">
        <v>64</v>
      </c>
      <c r="D33" s="380"/>
      <c r="E33" s="380"/>
      <c r="F33" s="380"/>
      <c r="G33" s="380"/>
      <c r="H33" s="380"/>
      <c r="I33" s="380"/>
      <c r="J33" s="380"/>
      <c r="K33" s="380"/>
      <c r="L33" s="380"/>
      <c r="M33" s="380"/>
      <c r="N33" s="381"/>
      <c r="O33" s="87"/>
      <c r="P33" s="38"/>
    </row>
    <row r="34" spans="2:16" ht="13.5" customHeight="1">
      <c r="B34" s="25"/>
      <c r="C34" s="407" t="s">
        <v>65</v>
      </c>
      <c r="D34" s="408"/>
      <c r="E34" s="408"/>
      <c r="F34" s="408"/>
      <c r="G34" s="408"/>
      <c r="H34" s="408"/>
      <c r="I34" s="408"/>
      <c r="J34" s="408"/>
      <c r="K34" s="408"/>
      <c r="L34" s="408"/>
      <c r="M34" s="408"/>
      <c r="N34" s="408"/>
      <c r="O34" s="409"/>
      <c r="P34" s="35"/>
    </row>
    <row r="35" spans="2:16">
      <c r="B35" s="25"/>
      <c r="C35" s="410"/>
      <c r="D35" s="411"/>
      <c r="E35" s="411"/>
      <c r="F35" s="411"/>
      <c r="G35" s="411"/>
      <c r="H35" s="411"/>
      <c r="I35" s="411"/>
      <c r="J35" s="411"/>
      <c r="K35" s="411"/>
      <c r="L35" s="411"/>
      <c r="M35" s="411"/>
      <c r="N35" s="411"/>
      <c r="O35" s="412"/>
      <c r="P35" s="35"/>
    </row>
    <row r="36" spans="2:16" ht="14.4" thickBot="1">
      <c r="B36" s="25"/>
      <c r="C36" s="413"/>
      <c r="D36" s="414"/>
      <c r="E36" s="414"/>
      <c r="F36" s="414"/>
      <c r="G36" s="414"/>
      <c r="H36" s="414"/>
      <c r="I36" s="414"/>
      <c r="J36" s="414"/>
      <c r="K36" s="414"/>
      <c r="L36" s="414"/>
      <c r="M36" s="414"/>
      <c r="N36" s="414"/>
      <c r="O36" s="415"/>
      <c r="P36" s="35"/>
    </row>
    <row r="37" spans="2:16" ht="14.4">
      <c r="B37" s="25"/>
      <c r="C37" s="404" t="s">
        <v>7</v>
      </c>
      <c r="D37" s="439"/>
      <c r="E37" s="439"/>
      <c r="F37" s="439"/>
      <c r="G37" s="439"/>
      <c r="H37" s="439"/>
      <c r="I37" s="439"/>
      <c r="J37" s="383"/>
      <c r="K37" s="214" t="s">
        <v>57</v>
      </c>
      <c r="L37" s="78" t="s">
        <v>9</v>
      </c>
      <c r="M37" s="382" t="s">
        <v>66</v>
      </c>
      <c r="N37" s="383"/>
      <c r="O37" s="79" t="s">
        <v>63</v>
      </c>
      <c r="P37" s="36"/>
    </row>
    <row r="38" spans="2:16" ht="14.4">
      <c r="B38" s="25"/>
      <c r="C38" s="389"/>
      <c r="D38" s="390"/>
      <c r="E38" s="390"/>
      <c r="F38" s="390"/>
      <c r="G38" s="390"/>
      <c r="H38" s="390"/>
      <c r="I38" s="390"/>
      <c r="J38" s="391"/>
      <c r="K38" s="94"/>
      <c r="L38" s="88"/>
      <c r="M38" s="400"/>
      <c r="N38" s="401"/>
      <c r="O38" s="81"/>
      <c r="P38" s="37"/>
    </row>
    <row r="39" spans="2:16" ht="15" thickBot="1">
      <c r="B39" s="25"/>
      <c r="C39" s="395"/>
      <c r="D39" s="396"/>
      <c r="E39" s="396"/>
      <c r="F39" s="396"/>
      <c r="G39" s="396"/>
      <c r="H39" s="396"/>
      <c r="I39" s="396"/>
      <c r="J39" s="397"/>
      <c r="K39" s="83"/>
      <c r="L39" s="89"/>
      <c r="M39" s="398"/>
      <c r="N39" s="399"/>
      <c r="O39" s="90"/>
      <c r="P39" s="37"/>
    </row>
    <row r="40" spans="2:16" ht="15" thickBot="1">
      <c r="B40" s="25"/>
      <c r="C40" s="379" t="s">
        <v>64</v>
      </c>
      <c r="D40" s="380"/>
      <c r="E40" s="380"/>
      <c r="F40" s="380"/>
      <c r="G40" s="380"/>
      <c r="H40" s="380"/>
      <c r="I40" s="380"/>
      <c r="J40" s="380"/>
      <c r="K40" s="380"/>
      <c r="L40" s="380"/>
      <c r="M40" s="380"/>
      <c r="N40" s="381"/>
      <c r="O40" s="91">
        <v>0</v>
      </c>
      <c r="P40" s="37"/>
    </row>
    <row r="41" spans="2:16">
      <c r="B41" s="25"/>
      <c r="C41" s="407" t="s">
        <v>67</v>
      </c>
      <c r="D41" s="408"/>
      <c r="E41" s="408"/>
      <c r="F41" s="408"/>
      <c r="G41" s="408"/>
      <c r="H41" s="408"/>
      <c r="I41" s="408"/>
      <c r="J41" s="408"/>
      <c r="K41" s="408"/>
      <c r="L41" s="408"/>
      <c r="M41" s="408"/>
      <c r="N41" s="408"/>
      <c r="O41" s="409"/>
      <c r="P41" s="35"/>
    </row>
    <row r="42" spans="2:16">
      <c r="B42" s="25"/>
      <c r="C42" s="410"/>
      <c r="D42" s="411"/>
      <c r="E42" s="411"/>
      <c r="F42" s="411"/>
      <c r="G42" s="411"/>
      <c r="H42" s="411"/>
      <c r="I42" s="411"/>
      <c r="J42" s="411"/>
      <c r="K42" s="411"/>
      <c r="L42" s="411"/>
      <c r="M42" s="411"/>
      <c r="N42" s="411"/>
      <c r="O42" s="412"/>
      <c r="P42" s="35"/>
    </row>
    <row r="43" spans="2:16" ht="14.4" thickBot="1">
      <c r="B43" s="25"/>
      <c r="C43" s="413"/>
      <c r="D43" s="414"/>
      <c r="E43" s="414"/>
      <c r="F43" s="414"/>
      <c r="G43" s="414"/>
      <c r="H43" s="414"/>
      <c r="I43" s="414"/>
      <c r="J43" s="414"/>
      <c r="K43" s="414"/>
      <c r="L43" s="414"/>
      <c r="M43" s="414"/>
      <c r="N43" s="414"/>
      <c r="O43" s="415"/>
      <c r="P43" s="35"/>
    </row>
    <row r="44" spans="2:16" ht="16.8">
      <c r="B44" s="25"/>
      <c r="C44" s="404" t="s">
        <v>68</v>
      </c>
      <c r="D44" s="439"/>
      <c r="E44" s="439"/>
      <c r="F44" s="439"/>
      <c r="G44" s="439"/>
      <c r="H44" s="439"/>
      <c r="I44" s="439"/>
      <c r="J44" s="78" t="s">
        <v>69</v>
      </c>
      <c r="K44" s="216" t="s">
        <v>70</v>
      </c>
      <c r="L44" s="92" t="s">
        <v>71</v>
      </c>
      <c r="M44" s="382" t="s">
        <v>72</v>
      </c>
      <c r="N44" s="383"/>
      <c r="O44" s="79" t="s">
        <v>63</v>
      </c>
      <c r="P44" s="36"/>
    </row>
    <row r="45" spans="2:16" ht="14.4">
      <c r="B45" s="25"/>
      <c r="C45" s="389"/>
      <c r="D45" s="390"/>
      <c r="E45" s="390"/>
      <c r="F45" s="390"/>
      <c r="G45" s="390"/>
      <c r="H45" s="390"/>
      <c r="I45" s="390"/>
      <c r="J45" s="93"/>
      <c r="K45" s="94"/>
      <c r="L45" s="93"/>
      <c r="M45" s="393"/>
      <c r="N45" s="394"/>
      <c r="O45" s="81"/>
      <c r="P45" s="37"/>
    </row>
    <row r="46" spans="2:16" ht="15" thickBot="1">
      <c r="B46" s="25"/>
      <c r="C46" s="395"/>
      <c r="D46" s="396"/>
      <c r="E46" s="396"/>
      <c r="F46" s="396"/>
      <c r="G46" s="396"/>
      <c r="H46" s="396"/>
      <c r="I46" s="396"/>
      <c r="J46" s="95"/>
      <c r="K46" s="96"/>
      <c r="L46" s="95"/>
      <c r="M46" s="398"/>
      <c r="N46" s="399"/>
      <c r="O46" s="97"/>
      <c r="P46" s="37"/>
    </row>
    <row r="47" spans="2:16" ht="15" thickBot="1">
      <c r="B47" s="25"/>
      <c r="C47" s="379" t="s">
        <v>64</v>
      </c>
      <c r="D47" s="380"/>
      <c r="E47" s="380"/>
      <c r="F47" s="380"/>
      <c r="G47" s="380"/>
      <c r="H47" s="380"/>
      <c r="I47" s="380"/>
      <c r="J47" s="380"/>
      <c r="K47" s="380"/>
      <c r="L47" s="380"/>
      <c r="M47" s="380"/>
      <c r="N47" s="381"/>
      <c r="O47" s="87"/>
      <c r="P47" s="38"/>
    </row>
    <row r="48" spans="2:16">
      <c r="B48" s="25"/>
      <c r="C48" s="407" t="s">
        <v>73</v>
      </c>
      <c r="D48" s="408"/>
      <c r="E48" s="408"/>
      <c r="F48" s="408"/>
      <c r="G48" s="408"/>
      <c r="H48" s="408"/>
      <c r="I48" s="408"/>
      <c r="J48" s="408"/>
      <c r="K48" s="408"/>
      <c r="L48" s="408"/>
      <c r="M48" s="408"/>
      <c r="N48" s="408"/>
      <c r="O48" s="409"/>
      <c r="P48" s="35"/>
    </row>
    <row r="49" spans="2:16">
      <c r="B49" s="25"/>
      <c r="C49" s="410"/>
      <c r="D49" s="411"/>
      <c r="E49" s="411"/>
      <c r="F49" s="411"/>
      <c r="G49" s="411"/>
      <c r="H49" s="411"/>
      <c r="I49" s="411"/>
      <c r="J49" s="411"/>
      <c r="K49" s="411"/>
      <c r="L49" s="411"/>
      <c r="M49" s="411"/>
      <c r="N49" s="411"/>
      <c r="O49" s="412"/>
      <c r="P49" s="35"/>
    </row>
    <row r="50" spans="2:16" ht="14.4" thickBot="1">
      <c r="B50" s="25"/>
      <c r="C50" s="413"/>
      <c r="D50" s="414"/>
      <c r="E50" s="414"/>
      <c r="F50" s="414"/>
      <c r="G50" s="414"/>
      <c r="H50" s="414"/>
      <c r="I50" s="414"/>
      <c r="J50" s="414"/>
      <c r="K50" s="414"/>
      <c r="L50" s="414"/>
      <c r="M50" s="414"/>
      <c r="N50" s="414"/>
      <c r="O50" s="415"/>
      <c r="P50" s="35"/>
    </row>
    <row r="51" spans="2:16" ht="28.2">
      <c r="B51" s="25"/>
      <c r="C51" s="404" t="s">
        <v>74</v>
      </c>
      <c r="D51" s="439"/>
      <c r="E51" s="439"/>
      <c r="F51" s="439"/>
      <c r="G51" s="439"/>
      <c r="H51" s="439"/>
      <c r="I51" s="439"/>
      <c r="J51" s="78" t="s">
        <v>75</v>
      </c>
      <c r="K51" s="98" t="s">
        <v>76</v>
      </c>
      <c r="L51" s="99" t="s">
        <v>77</v>
      </c>
      <c r="M51" s="447" t="s">
        <v>62</v>
      </c>
      <c r="N51" s="448"/>
      <c r="O51" s="100" t="s">
        <v>63</v>
      </c>
      <c r="P51" s="39"/>
    </row>
    <row r="52" spans="2:16" ht="14.4">
      <c r="B52" s="25"/>
      <c r="C52" s="101"/>
      <c r="D52" s="102"/>
      <c r="E52" s="102"/>
      <c r="F52" s="102"/>
      <c r="G52" s="102"/>
      <c r="H52" s="102"/>
      <c r="I52" s="102"/>
      <c r="J52" s="103"/>
      <c r="K52" s="104"/>
      <c r="L52" s="105"/>
      <c r="M52" s="449"/>
      <c r="N52" s="450"/>
      <c r="O52" s="106"/>
      <c r="P52" s="40"/>
    </row>
    <row r="53" spans="2:16" ht="14.4">
      <c r="B53" s="25"/>
      <c r="C53" s="101"/>
      <c r="D53" s="102"/>
      <c r="E53" s="102"/>
      <c r="F53" s="102"/>
      <c r="G53" s="102"/>
      <c r="H53" s="102"/>
      <c r="I53" s="102"/>
      <c r="J53" s="103"/>
      <c r="K53" s="104"/>
      <c r="L53" s="105"/>
      <c r="M53" s="449"/>
      <c r="N53" s="450"/>
      <c r="O53" s="106"/>
      <c r="P53" s="40"/>
    </row>
    <row r="54" spans="2:16" ht="14.4">
      <c r="B54" s="25"/>
      <c r="C54" s="101"/>
      <c r="D54" s="102"/>
      <c r="E54" s="102"/>
      <c r="F54" s="102"/>
      <c r="G54" s="102"/>
      <c r="H54" s="102"/>
      <c r="I54" s="102"/>
      <c r="J54" s="103"/>
      <c r="K54" s="104"/>
      <c r="L54" s="105"/>
      <c r="M54" s="393"/>
      <c r="N54" s="394"/>
      <c r="O54" s="106"/>
      <c r="P54" s="40"/>
    </row>
    <row r="55" spans="2:16" ht="15" thickBot="1">
      <c r="B55" s="25"/>
      <c r="C55" s="395"/>
      <c r="D55" s="396"/>
      <c r="E55" s="396"/>
      <c r="F55" s="396"/>
      <c r="G55" s="396"/>
      <c r="H55" s="396"/>
      <c r="I55" s="396"/>
      <c r="J55" s="95"/>
      <c r="K55" s="96"/>
      <c r="L55" s="95"/>
      <c r="M55" s="398"/>
      <c r="N55" s="399"/>
      <c r="O55" s="97"/>
      <c r="P55" s="37"/>
    </row>
    <row r="56" spans="2:16" ht="15" thickBot="1">
      <c r="B56" s="25"/>
      <c r="C56" s="379" t="s">
        <v>64</v>
      </c>
      <c r="D56" s="380"/>
      <c r="E56" s="380"/>
      <c r="F56" s="380"/>
      <c r="G56" s="380"/>
      <c r="H56" s="380"/>
      <c r="I56" s="380"/>
      <c r="J56" s="380"/>
      <c r="K56" s="380"/>
      <c r="L56" s="380"/>
      <c r="M56" s="380"/>
      <c r="N56" s="381"/>
      <c r="O56" s="91"/>
      <c r="P56" s="37"/>
    </row>
    <row r="57" spans="2:16" ht="15" thickBot="1">
      <c r="B57" s="25"/>
      <c r="C57" s="74"/>
      <c r="D57" s="51"/>
      <c r="E57" s="51"/>
      <c r="F57" s="51"/>
      <c r="G57" s="51"/>
      <c r="H57" s="51"/>
      <c r="I57" s="51"/>
      <c r="J57" s="51"/>
      <c r="K57" s="51"/>
      <c r="L57" s="51"/>
      <c r="M57" s="51"/>
      <c r="N57" s="51"/>
      <c r="O57" s="75"/>
      <c r="P57" s="26"/>
    </row>
    <row r="58" spans="2:16" ht="15" thickBot="1">
      <c r="B58" s="25"/>
      <c r="C58" s="444" t="s">
        <v>78</v>
      </c>
      <c r="D58" s="445"/>
      <c r="E58" s="445"/>
      <c r="F58" s="445"/>
      <c r="G58" s="445"/>
      <c r="H58" s="445"/>
      <c r="I58" s="445"/>
      <c r="J58" s="445"/>
      <c r="K58" s="445"/>
      <c r="L58" s="445"/>
      <c r="M58" s="445"/>
      <c r="N58" s="446"/>
      <c r="O58" s="107"/>
      <c r="P58" s="41"/>
    </row>
    <row r="59" spans="2:16">
      <c r="B59" s="25"/>
      <c r="C59" s="407" t="s">
        <v>79</v>
      </c>
      <c r="D59" s="408"/>
      <c r="E59" s="408"/>
      <c r="F59" s="408"/>
      <c r="G59" s="408"/>
      <c r="H59" s="408"/>
      <c r="I59" s="408"/>
      <c r="J59" s="408"/>
      <c r="K59" s="408"/>
      <c r="L59" s="408"/>
      <c r="M59" s="408"/>
      <c r="N59" s="408"/>
      <c r="O59" s="409"/>
      <c r="P59" s="35"/>
    </row>
    <row r="60" spans="2:16">
      <c r="B60" s="25"/>
      <c r="C60" s="410"/>
      <c r="D60" s="411"/>
      <c r="E60" s="411"/>
      <c r="F60" s="411"/>
      <c r="G60" s="411"/>
      <c r="H60" s="411"/>
      <c r="I60" s="411"/>
      <c r="J60" s="411"/>
      <c r="K60" s="411"/>
      <c r="L60" s="411"/>
      <c r="M60" s="411"/>
      <c r="N60" s="411"/>
      <c r="O60" s="412"/>
      <c r="P60" s="35"/>
    </row>
    <row r="61" spans="2:16" ht="14.4" thickBot="1">
      <c r="B61" s="25"/>
      <c r="C61" s="413"/>
      <c r="D61" s="414"/>
      <c r="E61" s="414"/>
      <c r="F61" s="414"/>
      <c r="G61" s="414"/>
      <c r="H61" s="414"/>
      <c r="I61" s="414"/>
      <c r="J61" s="414"/>
      <c r="K61" s="414"/>
      <c r="L61" s="414"/>
      <c r="M61" s="414"/>
      <c r="N61" s="414"/>
      <c r="O61" s="415"/>
      <c r="P61" s="35"/>
    </row>
    <row r="62" spans="2:16" ht="14.4">
      <c r="B62" s="25"/>
      <c r="C62" s="404" t="s">
        <v>80</v>
      </c>
      <c r="D62" s="439"/>
      <c r="E62" s="439"/>
      <c r="F62" s="439"/>
      <c r="G62" s="439"/>
      <c r="H62" s="439"/>
      <c r="I62" s="439"/>
      <c r="J62" s="216"/>
      <c r="K62" s="217"/>
      <c r="L62" s="99" t="s">
        <v>81</v>
      </c>
      <c r="M62" s="447" t="s">
        <v>82</v>
      </c>
      <c r="N62" s="448"/>
      <c r="O62" s="100"/>
      <c r="P62" s="39"/>
    </row>
    <row r="63" spans="2:16" ht="14.4">
      <c r="B63" s="25"/>
      <c r="C63" s="389" t="s">
        <v>83</v>
      </c>
      <c r="D63" s="390"/>
      <c r="E63" s="390"/>
      <c r="F63" s="390"/>
      <c r="G63" s="390"/>
      <c r="H63" s="390"/>
      <c r="I63" s="390"/>
      <c r="J63" s="108"/>
      <c r="K63" s="109"/>
      <c r="L63" s="110"/>
      <c r="M63" s="463"/>
      <c r="N63" s="464"/>
      <c r="O63" s="111"/>
      <c r="P63" s="42"/>
    </row>
    <row r="64" spans="2:16" ht="14.4">
      <c r="B64" s="25"/>
      <c r="C64" s="82" t="s">
        <v>84</v>
      </c>
      <c r="D64" s="83"/>
      <c r="E64" s="83"/>
      <c r="F64" s="83"/>
      <c r="G64" s="83"/>
      <c r="H64" s="83"/>
      <c r="I64" s="83"/>
      <c r="J64" s="108"/>
      <c r="K64" s="109"/>
      <c r="L64" s="110"/>
      <c r="M64" s="463"/>
      <c r="N64" s="464"/>
      <c r="O64" s="111"/>
      <c r="P64" s="42"/>
    </row>
    <row r="65" spans="2:16" ht="15" thickBot="1">
      <c r="B65" s="25"/>
      <c r="C65" s="68" t="s">
        <v>85</v>
      </c>
      <c r="D65" s="69"/>
      <c r="E65" s="69"/>
      <c r="F65" s="69"/>
      <c r="G65" s="69"/>
      <c r="H65" s="69"/>
      <c r="I65" s="69"/>
      <c r="J65" s="112"/>
      <c r="K65" s="113"/>
      <c r="L65" s="110"/>
      <c r="M65" s="465"/>
      <c r="N65" s="466"/>
      <c r="O65" s="111"/>
      <c r="P65" s="42"/>
    </row>
    <row r="66" spans="2:16" ht="15" thickBot="1">
      <c r="B66" s="25"/>
      <c r="C66" s="379" t="s">
        <v>64</v>
      </c>
      <c r="D66" s="380"/>
      <c r="E66" s="380"/>
      <c r="F66" s="380"/>
      <c r="G66" s="380"/>
      <c r="H66" s="380"/>
      <c r="I66" s="380"/>
      <c r="J66" s="380"/>
      <c r="K66" s="380"/>
      <c r="L66" s="380"/>
      <c r="M66" s="380"/>
      <c r="N66" s="381"/>
      <c r="O66" s="114"/>
      <c r="P66" s="43"/>
    </row>
    <row r="67" spans="2:16" ht="15" thickBot="1">
      <c r="B67" s="25"/>
      <c r="C67" s="74"/>
      <c r="D67" s="51"/>
      <c r="E67" s="51"/>
      <c r="F67" s="51"/>
      <c r="G67" s="51"/>
      <c r="H67" s="51"/>
      <c r="I67" s="51"/>
      <c r="J67" s="51"/>
      <c r="K67" s="51"/>
      <c r="L67" s="51"/>
      <c r="M67" s="51"/>
      <c r="N67" s="51"/>
      <c r="O67" s="75"/>
      <c r="P67" s="26"/>
    </row>
    <row r="68" spans="2:16" ht="15" thickBot="1">
      <c r="B68" s="25"/>
      <c r="C68" s="444" t="s">
        <v>86</v>
      </c>
      <c r="D68" s="445"/>
      <c r="E68" s="445"/>
      <c r="F68" s="445"/>
      <c r="G68" s="445"/>
      <c r="H68" s="445"/>
      <c r="I68" s="445"/>
      <c r="J68" s="445"/>
      <c r="K68" s="445"/>
      <c r="L68" s="445"/>
      <c r="M68" s="445"/>
      <c r="N68" s="446"/>
      <c r="O68" s="115"/>
      <c r="P68" s="43"/>
    </row>
    <row r="69" spans="2:16" ht="14.4">
      <c r="B69" s="25"/>
      <c r="C69" s="74"/>
      <c r="D69" s="51"/>
      <c r="E69" s="51"/>
      <c r="F69" s="51"/>
      <c r="G69" s="51"/>
      <c r="H69" s="51"/>
      <c r="I69" s="51"/>
      <c r="J69" s="51"/>
      <c r="K69" s="51"/>
      <c r="L69" s="51"/>
      <c r="M69" s="51"/>
      <c r="N69" s="51"/>
      <c r="O69" s="75"/>
      <c r="P69" s="26"/>
    </row>
    <row r="70" spans="2:16" ht="14.4">
      <c r="B70" s="25"/>
      <c r="C70" s="74"/>
      <c r="D70" s="51"/>
      <c r="E70" s="51"/>
      <c r="F70" s="51"/>
      <c r="G70" s="51"/>
      <c r="H70" s="116" t="s">
        <v>87</v>
      </c>
      <c r="I70" s="116"/>
      <c r="J70" s="116"/>
      <c r="K70" s="116"/>
      <c r="L70" s="51"/>
      <c r="M70" s="51"/>
      <c r="N70" s="51"/>
      <c r="O70" s="75"/>
      <c r="P70" s="26"/>
    </row>
    <row r="71" spans="2:16" ht="14.4">
      <c r="B71" s="25"/>
      <c r="C71" s="74"/>
      <c r="D71" s="51"/>
      <c r="E71" s="51"/>
      <c r="F71" s="51"/>
      <c r="G71" s="51"/>
      <c r="H71" s="116" t="s">
        <v>88</v>
      </c>
      <c r="I71" s="51"/>
      <c r="J71" s="51"/>
      <c r="K71" s="51"/>
      <c r="L71" s="51"/>
      <c r="M71" s="51"/>
      <c r="N71" s="51"/>
      <c r="O71" s="75"/>
      <c r="P71" s="44"/>
    </row>
    <row r="72" spans="2:16" ht="14.4">
      <c r="B72" s="25"/>
      <c r="C72" s="74"/>
      <c r="D72" s="51"/>
      <c r="E72" s="51"/>
      <c r="F72" s="51"/>
      <c r="G72" s="51"/>
      <c r="H72" s="116" t="s">
        <v>89</v>
      </c>
      <c r="I72" s="51"/>
      <c r="J72" s="51"/>
      <c r="K72" s="51"/>
      <c r="L72" s="51"/>
      <c r="M72" s="51"/>
      <c r="N72" s="51"/>
      <c r="O72" s="75"/>
      <c r="P72" s="44"/>
    </row>
    <row r="73" spans="2:16" ht="14.4">
      <c r="B73" s="25"/>
      <c r="C73" s="60"/>
      <c r="D73" s="117"/>
      <c r="E73" s="117"/>
      <c r="F73" s="117"/>
      <c r="G73" s="117"/>
      <c r="H73" s="116" t="s">
        <v>90</v>
      </c>
      <c r="I73" s="117"/>
      <c r="J73" s="117"/>
      <c r="K73" s="117"/>
      <c r="L73" s="117"/>
      <c r="M73" s="117"/>
      <c r="N73" s="117"/>
      <c r="O73" s="118"/>
      <c r="P73" s="45"/>
    </row>
    <row r="74" spans="2:16" ht="14.4">
      <c r="B74" s="25"/>
      <c r="C74" s="74"/>
      <c r="D74" s="51"/>
      <c r="E74" s="51"/>
      <c r="F74" s="51"/>
      <c r="G74" s="51"/>
      <c r="H74" s="51" t="s">
        <v>91</v>
      </c>
      <c r="I74" s="51"/>
      <c r="J74" s="51"/>
      <c r="K74" s="51"/>
      <c r="L74" s="51"/>
      <c r="M74" s="51"/>
      <c r="N74" s="51"/>
      <c r="O74" s="75"/>
      <c r="P74" s="26"/>
    </row>
    <row r="75" spans="2:16" ht="14.4">
      <c r="B75" s="25"/>
      <c r="C75" s="119" t="s">
        <v>92</v>
      </c>
      <c r="D75" s="120"/>
      <c r="E75" s="120"/>
      <c r="F75" s="120"/>
      <c r="G75" s="120"/>
      <c r="H75" s="120"/>
      <c r="I75" s="120"/>
      <c r="J75" s="120"/>
      <c r="K75" s="120"/>
      <c r="L75" s="120"/>
      <c r="M75" s="120"/>
      <c r="N75" s="120"/>
      <c r="O75" s="121"/>
      <c r="P75" s="26"/>
    </row>
    <row r="76" spans="2:16" ht="14.4">
      <c r="B76" s="25"/>
      <c r="C76" s="460"/>
      <c r="D76" s="461"/>
      <c r="E76" s="461"/>
      <c r="F76" s="461"/>
      <c r="G76" s="461"/>
      <c r="H76" s="461"/>
      <c r="I76" s="461"/>
      <c r="J76" s="461"/>
      <c r="K76" s="461"/>
      <c r="L76" s="461"/>
      <c r="M76" s="461"/>
      <c r="N76" s="461"/>
      <c r="O76" s="462"/>
      <c r="P76" s="45"/>
    </row>
    <row r="77" spans="2:16" ht="14.4">
      <c r="B77" s="25"/>
      <c r="C77" s="460"/>
      <c r="D77" s="461"/>
      <c r="E77" s="461"/>
      <c r="F77" s="461"/>
      <c r="G77" s="461"/>
      <c r="H77" s="461"/>
      <c r="I77" s="461"/>
      <c r="J77" s="461"/>
      <c r="K77" s="461"/>
      <c r="L77" s="461"/>
      <c r="M77" s="461"/>
      <c r="N77" s="461"/>
      <c r="O77" s="462"/>
      <c r="P77" s="45"/>
    </row>
    <row r="78" spans="2:16" ht="14.4">
      <c r="B78" s="25"/>
      <c r="C78" s="60"/>
      <c r="D78" s="117"/>
      <c r="E78" s="117"/>
      <c r="F78" s="117"/>
      <c r="G78" s="117"/>
      <c r="H78" s="117"/>
      <c r="I78" s="117"/>
      <c r="J78" s="117"/>
      <c r="K78" s="117"/>
      <c r="L78" s="117"/>
      <c r="M78" s="117"/>
      <c r="N78" s="117"/>
      <c r="O78" s="118"/>
      <c r="P78" s="45"/>
    </row>
    <row r="79" spans="2:16" ht="14.4">
      <c r="B79" s="25"/>
      <c r="C79" s="122" t="s">
        <v>93</v>
      </c>
      <c r="D79" s="117"/>
      <c r="E79" s="117"/>
      <c r="F79" s="117"/>
      <c r="G79" s="117"/>
      <c r="H79" s="117"/>
      <c r="I79" s="117"/>
      <c r="J79" s="117"/>
      <c r="K79" s="117"/>
      <c r="L79" s="117"/>
      <c r="M79" s="117"/>
      <c r="N79" s="117"/>
      <c r="O79" s="118"/>
      <c r="P79" s="45"/>
    </row>
    <row r="80" spans="2:16" ht="12.75" customHeight="1">
      <c r="B80" s="25"/>
      <c r="C80" s="457" t="s">
        <v>94</v>
      </c>
      <c r="D80" s="458"/>
      <c r="E80" s="458"/>
      <c r="F80" s="458"/>
      <c r="G80" s="458"/>
      <c r="H80" s="458"/>
      <c r="I80" s="458"/>
      <c r="J80" s="458"/>
      <c r="K80" s="458"/>
      <c r="L80" s="458"/>
      <c r="M80" s="458"/>
      <c r="N80" s="458"/>
      <c r="O80" s="459"/>
      <c r="P80" s="46"/>
    </row>
    <row r="81" spans="2:16" ht="28.5" customHeight="1">
      <c r="B81" s="25"/>
      <c r="C81" s="457"/>
      <c r="D81" s="458"/>
      <c r="E81" s="458"/>
      <c r="F81" s="458"/>
      <c r="G81" s="458"/>
      <c r="H81" s="458"/>
      <c r="I81" s="458"/>
      <c r="J81" s="458"/>
      <c r="K81" s="458"/>
      <c r="L81" s="458"/>
      <c r="M81" s="458"/>
      <c r="N81" s="458"/>
      <c r="O81" s="459"/>
      <c r="P81" s="46"/>
    </row>
    <row r="82" spans="2:16" ht="13.35" customHeight="1">
      <c r="B82" s="25"/>
      <c r="C82" s="457" t="s">
        <v>95</v>
      </c>
      <c r="D82" s="458"/>
      <c r="E82" s="458"/>
      <c r="F82" s="458"/>
      <c r="G82" s="458"/>
      <c r="H82" s="458"/>
      <c r="I82" s="458"/>
      <c r="J82" s="458"/>
      <c r="K82" s="458"/>
      <c r="L82" s="458"/>
      <c r="M82" s="458"/>
      <c r="N82" s="458"/>
      <c r="O82" s="459"/>
      <c r="P82" s="46"/>
    </row>
    <row r="83" spans="2:16" ht="45" customHeight="1">
      <c r="B83" s="25"/>
      <c r="C83" s="457"/>
      <c r="D83" s="458"/>
      <c r="E83" s="458"/>
      <c r="F83" s="458"/>
      <c r="G83" s="458"/>
      <c r="H83" s="458"/>
      <c r="I83" s="458"/>
      <c r="J83" s="458"/>
      <c r="K83" s="458"/>
      <c r="L83" s="458"/>
      <c r="M83" s="458"/>
      <c r="N83" s="458"/>
      <c r="O83" s="459"/>
      <c r="P83" s="46"/>
    </row>
    <row r="84" spans="2:16" ht="14.4">
      <c r="B84" s="25"/>
      <c r="C84" s="60"/>
      <c r="D84" s="117"/>
      <c r="E84" s="117"/>
      <c r="F84" s="117"/>
      <c r="G84" s="117"/>
      <c r="H84" s="117"/>
      <c r="I84" s="117"/>
      <c r="J84" s="117"/>
      <c r="K84" s="117"/>
      <c r="L84" s="117"/>
      <c r="M84" s="117"/>
      <c r="N84" s="117"/>
      <c r="O84" s="118"/>
      <c r="P84" s="45"/>
    </row>
    <row r="85" spans="2:16" ht="14.4">
      <c r="B85" s="25"/>
      <c r="C85" s="74"/>
      <c r="D85" s="51"/>
      <c r="E85" s="51"/>
      <c r="F85" s="51"/>
      <c r="G85" s="51"/>
      <c r="H85" s="116" t="s">
        <v>87</v>
      </c>
      <c r="I85" s="51"/>
      <c r="J85" s="51"/>
      <c r="K85" s="51"/>
      <c r="L85" s="51"/>
      <c r="M85" s="51"/>
      <c r="N85" s="51"/>
      <c r="O85" s="75"/>
      <c r="P85" s="26"/>
    </row>
    <row r="86" spans="2:16" ht="14.4">
      <c r="B86" s="25"/>
      <c r="C86" s="74"/>
      <c r="D86" s="51"/>
      <c r="E86" s="51"/>
      <c r="F86" s="51"/>
      <c r="G86" s="51"/>
      <c r="H86" s="51" t="s">
        <v>88</v>
      </c>
      <c r="I86" s="83"/>
      <c r="J86" s="83"/>
      <c r="K86" s="83"/>
      <c r="L86" s="51"/>
      <c r="M86" s="51"/>
      <c r="N86" s="51"/>
      <c r="O86" s="75"/>
      <c r="P86" s="26"/>
    </row>
    <row r="87" spans="2:16" ht="14.4">
      <c r="B87" s="25"/>
      <c r="C87" s="74"/>
      <c r="D87" s="51"/>
      <c r="E87" s="51"/>
      <c r="F87" s="51"/>
      <c r="G87" s="51"/>
      <c r="H87" s="51" t="s">
        <v>96</v>
      </c>
      <c r="I87" s="123"/>
      <c r="J87" s="123"/>
      <c r="K87" s="123"/>
      <c r="L87" s="51"/>
      <c r="M87" s="51"/>
      <c r="N87" s="51"/>
      <c r="O87" s="75"/>
      <c r="P87" s="26"/>
    </row>
    <row r="88" spans="2:16" ht="14.4">
      <c r="B88" s="25"/>
      <c r="C88" s="124"/>
      <c r="D88" s="117"/>
      <c r="E88" s="117"/>
      <c r="F88" s="117"/>
      <c r="G88" s="117"/>
      <c r="H88" s="51" t="s">
        <v>97</v>
      </c>
      <c r="I88" s="51"/>
      <c r="J88" s="51"/>
      <c r="K88" s="51"/>
      <c r="L88" s="117"/>
      <c r="M88" s="117"/>
      <c r="N88" s="117"/>
      <c r="O88" s="118"/>
      <c r="P88" s="45"/>
    </row>
    <row r="89" spans="2:16" ht="18.75" customHeight="1" thickBot="1">
      <c r="B89" s="25"/>
      <c r="C89" s="453"/>
      <c r="D89" s="454"/>
      <c r="E89" s="454"/>
      <c r="F89" s="96"/>
      <c r="G89" s="96"/>
      <c r="H89" s="96"/>
      <c r="I89" s="96"/>
      <c r="J89" s="96"/>
      <c r="K89" s="451"/>
      <c r="L89" s="451"/>
      <c r="M89" s="451"/>
      <c r="N89" s="451"/>
      <c r="O89" s="452"/>
      <c r="P89" s="47"/>
    </row>
    <row r="90" spans="2:16" ht="14.4" thickBot="1">
      <c r="B90" s="48"/>
      <c r="C90" s="49"/>
      <c r="D90" s="49"/>
      <c r="E90" s="49"/>
      <c r="F90" s="49"/>
      <c r="G90" s="49"/>
      <c r="H90" s="49"/>
      <c r="I90" s="49"/>
      <c r="J90" s="49"/>
      <c r="K90" s="49"/>
      <c r="L90" s="49"/>
      <c r="M90" s="49"/>
      <c r="N90" s="49"/>
      <c r="O90" s="49"/>
      <c r="P90" s="50"/>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Us</cp:lastModifiedBy>
  <cp:revision/>
  <dcterms:created xsi:type="dcterms:W3CDTF">2006-06-27T16:47:25Z</dcterms:created>
  <dcterms:modified xsi:type="dcterms:W3CDTF">2026-07-16T19:02:06Z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