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alejandro_ortega_desur_gov_co/Documents/PROCESOS DE CONTRATACION/2026/AGOSTO 2026/ALBUM Y LIBRO AMBIENTAL/"/>
    </mc:Choice>
  </mc:AlternateContent>
  <xr:revisionPtr revIDLastSave="81" documentId="8_{40A0CD61-7D7B-4392-BED7-E5D5CA05C43A}" xr6:coauthVersionLast="47" xr6:coauthVersionMax="47" xr10:uidLastSave="{B553DC78-B0D8-4D66-BEFE-141CC3F6E0A4}"/>
  <bookViews>
    <workbookView xWindow="-120" yWindow="-120" windowWidth="29040" windowHeight="15720" xr2:uid="{F25F352F-7382-43D1-82F8-628B841AE7DE}"/>
  </bookViews>
  <sheets>
    <sheet name="PRESUPUESTO " sheetId="2" r:id="rId1"/>
    <sheet name="TABLA SALARIAL" sheetId="3" state="hidden" r:id="rId2"/>
  </sheets>
  <definedNames>
    <definedName name="\0" localSheetId="1">#REF!</definedName>
    <definedName name="\0">#REF!</definedName>
    <definedName name="\a" localSheetId="1">#REF!</definedName>
    <definedName name="\a">#REF!</definedName>
    <definedName name="__________________________________________________i1" localSheetId="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i1">#REF!</definedName>
    <definedName name="__________________MA2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i1">#REF!</definedName>
    <definedName name="________________MA2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MA2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MA2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MA2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MA2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MA2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MA2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MA2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MA2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i1">#REF!</definedName>
    <definedName name="_______MA2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i1">#REF!</definedName>
    <definedName name="______INF1">#REF!</definedName>
    <definedName name="______MA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1">#REF!</definedName>
    <definedName name="_____MA2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1">#REF!</definedName>
    <definedName name="____MA2">#REF!</definedName>
    <definedName name="____PJ50">#REF!</definedName>
    <definedName name="____pj51">#REF!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SBC1">#REF!</definedName>
    <definedName name="____SBC3">#REF!</definedName>
    <definedName name="____SBC5">#REF!</definedName>
    <definedName name="___1Sin_nombre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NF1">#REF!</definedName>
    <definedName name="___MA2">#REF!</definedName>
    <definedName name="___PJ50">#REF!</definedName>
    <definedName name="___pj51">#REF!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SBC1">#REF!</definedName>
    <definedName name="___SBC3">#REF!</definedName>
    <definedName name="___SBC5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 localSheetId="1">#REF!</definedName>
    <definedName name="__1Sin_nombre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Sin_nombre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21">#REF!</definedName>
    <definedName name="_AFC1">#REF!</definedName>
    <definedName name="_AFC3">#REF!</definedName>
    <definedName name="_AFC5">#REF!</definedName>
    <definedName name="_APU221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>#REF!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111172">#REF!</definedName>
    <definedName name="_C65580" localSheetId="1">#REF!</definedName>
    <definedName name="_C65580">#REF!</definedName>
    <definedName name="_CAC1">#REF!</definedName>
    <definedName name="_CAC3">#REF!</definedName>
    <definedName name="_CAC5">#REF!</definedName>
    <definedName name="_CAN28">#REF!</definedName>
    <definedName name="_CL65540" localSheetId="1">#REF!</definedName>
    <definedName name="_CL65540">#REF!</definedName>
    <definedName name="_CL65550" localSheetId="1">#REF!</definedName>
    <definedName name="_CL65550">#REF!</definedName>
    <definedName name="_CL65700" localSheetId="1">#REF!</definedName>
    <definedName name="_CL65700">#REF!</definedName>
    <definedName name="_Cod1">#N/A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st_Bin" hidden="1">#REF!</definedName>
    <definedName name="_Dist_Values" hidden="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#REF!</definedName>
    <definedName name="_Fill" hidden="1">#N/A</definedName>
    <definedName name="_xlnm._FilterDatabase" hidden="1">#REF!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126554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#N/A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#N/A</definedName>
    <definedName name="_MON1">#REF!</definedName>
    <definedName name="_MON2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1" hidden="1">#REF!</definedName>
    <definedName name="_Parse_Out" hidden="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E1">#N/A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lacionprecios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#N/A</definedName>
    <definedName name="_Sort1" hidden="1">#REF!</definedName>
    <definedName name="_sub1" localSheetId="1">#REF!</definedName>
    <definedName name="_sub1">#REF!</definedName>
    <definedName name="_sub2" localSheetId="1">#REF!</definedName>
    <definedName name="_sub2">#REF!</definedName>
    <definedName name="_sub3" localSheetId="1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#N/A</definedName>
    <definedName name="A_IMPRESIÚN_IM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0FI">#REF!</definedName>
    <definedName name="A8.09" localSheetId="1">#REF!</definedName>
    <definedName name="A8.09">#REF!</definedName>
    <definedName name="AA">#REF!</definedName>
    <definedName name="aaa">#N/A</definedName>
    <definedName name="AAAA">#REF!</definedName>
    <definedName name="aaaaaa" localSheetId="1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#REF!</definedName>
    <definedName name="absc">#REF!</definedName>
    <definedName name="absc1">#REF!</definedName>
    <definedName name="ac">#REF!</definedName>
    <definedName name="ACABADO">#REF!</definedName>
    <definedName name="ACAT22" localSheetId="1">#REF!</definedName>
    <definedName name="ACAT22">#REF!</definedName>
    <definedName name="AccessDatabase" hidden="1">"C:\C-314\VOLUMENES\volfin4.mdb"</definedName>
    <definedName name="acci">#REF!</definedName>
    <definedName name="ACOMETIDAS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EXTRA4">#REF!</definedName>
    <definedName name="acueducto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inistrador">#REF!</definedName>
    <definedName name="admon">#N/A</definedName>
    <definedName name="adoc1">#REF!</definedName>
    <definedName name="adoq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sto">#REF!</definedName>
    <definedName name="AGRICOLA">#REF!</definedName>
    <definedName name="AIU">#REF!</definedName>
    <definedName name="AjustDelAIU" localSheetId="1">#REF!</definedName>
    <definedName name="AjustDelAIU">#REF!</definedName>
    <definedName name="ALANR">#REF!</definedName>
    <definedName name="alc">#REF!</definedName>
    <definedName name="alcantarillado">#REF!</definedName>
    <definedName name="Almacenista" localSheetId="1">#REF!</definedName>
    <definedName name="Almacenista">#REF!</definedName>
    <definedName name="ALTA">3</definedName>
    <definedName name="amen" localSheetId="1">#REF!</definedName>
    <definedName name="amen">#REF!</definedName>
    <definedName name="ANDINO" localSheetId="1">#REF!</definedName>
    <definedName name="ANDINO">#REF!</definedName>
    <definedName name="Angebotsdatum">#REF!</definedName>
    <definedName name="Angulo_de_platina__1_x1_x1_8">#REF!</definedName>
    <definedName name="ANTBNK" localSheetId="1">#REF!</definedName>
    <definedName name="ANTBNK">#REF!</definedName>
    <definedName name="Antic">#REF!</definedName>
    <definedName name="ANTICIPO">#REF!</definedName>
    <definedName name="Años_préstamo" localSheetId="1">#REF!</definedName>
    <definedName name="Años_préstamo">#REF!</definedName>
    <definedName name="AÑOWUIE">#REF!</definedName>
    <definedName name="AP7U1">#REF!</definedName>
    <definedName name="apu" localSheetId="1">#REF!</definedName>
    <definedName name="apu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S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">#REF!</definedName>
    <definedName name="Area_canal">#REF!</definedName>
    <definedName name="_xlnm.Print_Area" localSheetId="0">'PRESUPUESTO '!$A$1:$W$26</definedName>
    <definedName name="_xlnm.Print_Area" localSheetId="1">#REF!</definedName>
    <definedName name="_xlnm.Print_Area">#REF!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" localSheetId="1">#REF!</definedName>
    <definedName name="ART">#REF!</definedName>
    <definedName name="ARU">#REF!</definedName>
    <definedName name="AS2DocOpenMode" hidden="1">"AS2DocumentEdit"</definedName>
    <definedName name="asas" localSheetId="1">#REF!</definedName>
    <definedName name="asas">#REF!</definedName>
    <definedName name="ASB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ad">#REF!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">#REF!</definedName>
    <definedName name="AUFTRAG" localSheetId="1">#REF!</definedName>
    <definedName name="AUFTRAG">#REF!</definedName>
    <definedName name="AUFTRAGTIT" localSheetId="1">#REF!</definedName>
    <definedName name="AUFTRAGTIT">#REF!</definedName>
    <definedName name="auto1" localSheetId="1">#REF!</definedName>
    <definedName name="auto1">#REF!</definedName>
    <definedName name="auto2">#REF!</definedName>
    <definedName name="AYUDA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#N/A</definedName>
    <definedName name="BAJA">1</definedName>
    <definedName name="Base">#N/A</definedName>
    <definedName name="BASE_APU">#REF!</definedName>
    <definedName name="BASEAPU">#REF!</definedName>
    <definedName name="BASEDATOSMATERIALES" localSheetId="1">#REF!</definedName>
    <definedName name="BASEDATOSMATERIALES">#REF!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#N/A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#REF!</definedName>
    <definedName name="bloquefin1" localSheetId="1">#REF!</definedName>
    <definedName name="bloquefin1">#REF!</definedName>
    <definedName name="bloquefin2" localSheetId="1">#REF!</definedName>
    <definedName name="bloquefin2">#REF!</definedName>
    <definedName name="BNK">#REF!</definedName>
    <definedName name="BNKFACT">#REF!</definedName>
    <definedName name="BOLIVAR" localSheetId="1">#REF!</definedName>
    <definedName name="BOLIVAR">#REF!</definedName>
    <definedName name="BOLIVAX" localSheetId="1">#REF!</definedName>
    <definedName name="BOLIVAX">#REF!</definedName>
    <definedName name="BOLIVBC" localSheetId="1">#REF!</definedName>
    <definedName name="BOLIVBC">#REF!</definedName>
    <definedName name="BOTAD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Indus.Merlin_G.3x150A">#REF!</definedName>
    <definedName name="Brilladora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Titles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>#N/A</definedName>
    <definedName name="Cables">#REF!</definedName>
    <definedName name="CAMBIO">!$G$9:$M$22</definedName>
    <definedName name="CANADA" localSheetId="1">#REF!</definedName>
    <definedName name="CANADA">#REF!</definedName>
    <definedName name="CANGU">#REF!</definedName>
    <definedName name="CANT">#N/A</definedName>
    <definedName name="CANT_IT_APU">IFERROR(VLOOKUP(#REF!,#REF!,7,FALSE),"")</definedName>
    <definedName name="CANT_TOT">#REF!</definedName>
    <definedName name="CANT_TOT_PPTO" localSheetId="1">IFERROR(SUMPRODUCT(#REF!,--(MOD(COLUMN(#REF!),2)=0)),0)</definedName>
    <definedName name="CANT_TOT_PPTO">IFERROR(SUMPRODUCT(#REF!,--(MOD(COLUMN(#REF!),2)=0)),0)</definedName>
    <definedName name="CANT_Z_PPTO" localSheetId="1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P">#N/A</definedName>
    <definedName name="Capital" localSheetId="1">#REF!</definedName>
    <definedName name="Capital">#REF!</definedName>
    <definedName name="CATASTROFICO">20</definedName>
    <definedName name="causa" localSheetId="1">#REF!</definedName>
    <definedName name="causa">#REF!</definedName>
    <definedName name="cc" localSheetId="1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 localSheetId="1">#REF!</definedName>
    <definedName name="ccto210">#REF!</definedName>
    <definedName name="cd">#REF!</definedName>
    <definedName name="CD_DIR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 localSheetId="1">#REF!</definedName>
    <definedName name="Cera_para_pisos">#REF!</definedName>
    <definedName name="CIDCA1">#REF!</definedName>
    <definedName name="CIDCA2">#REF!</definedName>
    <definedName name="CIF" localSheetId="1">#REF!</definedName>
    <definedName name="CIF">#REF!</definedName>
    <definedName name="CIFUS" localSheetId="1">#REF!</definedName>
    <definedName name="CIFUS">#REF!</definedName>
    <definedName name="CIM">#REF!</definedName>
    <definedName name="Ciudades" localSheetId="1">#REF!</definedName>
    <definedName name="Ciudades">#REF!</definedName>
    <definedName name="clase" localSheetId="1">#REF!</definedName>
    <definedName name="clase">#REF!</definedName>
    <definedName name="CLAVO">#REF!</definedName>
    <definedName name="clcl">#N/A</definedName>
    <definedName name="COCIF">#REF!</definedName>
    <definedName name="COCIF105" localSheetId="1">#REF!</definedName>
    <definedName name="COCIF105">#REF!</definedName>
    <definedName name="COCIF106" localSheetId="1">#REF!</definedName>
    <definedName name="COCIF106">#REF!</definedName>
    <definedName name="COCIF107" localSheetId="1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#N/A</definedName>
    <definedName name="codigos">#REF!</definedName>
    <definedName name="CODOS">#N/A</definedName>
    <definedName name="Codos_PVC_3">#REF!</definedName>
    <definedName name="codos2">#N/A</definedName>
    <definedName name="COGA1">#REF!</definedName>
    <definedName name="COGA10">#REF!</definedName>
    <definedName name="COGA101" localSheetId="1">#REF!</definedName>
    <definedName name="COGA101">#REF!</definedName>
    <definedName name="COGA102" localSheetId="1">#REF!</definedName>
    <definedName name="COGA102">#REF!</definedName>
    <definedName name="COGA103" localSheetId="1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#REF!</definedName>
    <definedName name="COGA110" localSheetId="1">#REF!</definedName>
    <definedName name="COGA110">#REF!</definedName>
    <definedName name="COGA111" localSheetId="1">#REF!</definedName>
    <definedName name="COGA111">#REF!</definedName>
    <definedName name="COGA119" localSheetId="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19" localSheetId="1">#REF!</definedName>
    <definedName name="COGA219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29" localSheetId="1">#REF!</definedName>
    <definedName name="COGA229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61" localSheetId="1">#REF!</definedName>
    <definedName name="COGA261">#REF!</definedName>
    <definedName name="COGA27">#REF!</definedName>
    <definedName name="COGA28">#REF!</definedName>
    <definedName name="COGA29" localSheetId="1">#REF!</definedName>
    <definedName name="COGA29">#REF!</definedName>
    <definedName name="COGA3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61" localSheetId="1">#REF!</definedName>
    <definedName name="COGA61">#REF!</definedName>
    <definedName name="COGA71" localSheetId="1">#REF!</definedName>
    <definedName name="COGA71">#REF!</definedName>
    <definedName name="COGA72" localSheetId="1">#REF!</definedName>
    <definedName name="COGA72">#REF!</definedName>
    <definedName name="COGA81">#REF!</definedName>
    <definedName name="COGA9">#REF!</definedName>
    <definedName name="COGAS" localSheetId="1">#REF!</definedName>
    <definedName name="COGAS">#REF!</definedName>
    <definedName name="COL" localSheetId="1">#REF!</definedName>
    <definedName name="COL">#REF!</definedName>
    <definedName name="COL_B" localSheetId="1">IF(LEFT(#REF!,5)=#REF!,"",(LEFT(#REF!,5)))</definedName>
    <definedName name="COL_B">IF(LEFT(#REF!,5)=#REF!,"",(LEFT(#REF!,5)))</definedName>
    <definedName name="COL_C" localSheetId="1">IF('TABLA SALARIAL'!LG=2,"",LEFT(#REF!,2))</definedName>
    <definedName name="COL_C">IF(LG=2,"",LEFT(#REF!,2))</definedName>
    <definedName name="COL_L" localSheetId="1">IF(#REF!="",SUMIF(#REF!,#REF!,#REF!)/2,"")</definedName>
    <definedName name="COL_L">IF(#REF!="",SUMIF(#REF!,#REF!,#REF!)/2,"")</definedName>
    <definedName name="COL_M_PPTO" localSheetId="1">IFERROR(IF('TABLA SALARIAL'!LG=2,"",IF('TABLA SALARIAL'!LG=5,SUMIF(#REF!,#REF!,#REF!),#REF!*#REF!)),"")</definedName>
    <definedName name="COL_M_PPTO">IFERROR(IF(LG=2,"",IF(LG=5,SUMIF(#REF!,#REF!,#REF!),#REF!*#REF!)),"")</definedName>
    <definedName name="COL_MO_APU" localSheetId="1">IFERROR(IF(#REF!="","",IF(VLOOKUP(#REF!,#REF!,9,FALSE)="",LEFT(#REF!,1),VLOOKUP(#REF!,#REF!,9,FALSE))),"")</definedName>
    <definedName name="COL_MO_APU">IFERROR(IF(#REF!="","",IF(VLOOKUP(#REF!,#REF!,9,FALSE)="",LEFT(#REF!,1),VLOOKUP(#REF!,#REF!,9,FALSE))),"")</definedName>
    <definedName name="COL_N_APU" localSheetId="1">IFERROR(IF(ISERROR(SEARCH("-",#REF!)),#REF!*(1+#REF!)*VLOOKUP(#REF!,#REF!,COLUMN(CANT_TOT)-COLUMN(ITEMS)+1,FALSE),""),"")</definedName>
    <definedName name="COL_N_APU">IFERROR(IF(ISERROR(SEARCH("-",#REF!)),#REF!*(1+#REF!)*VLOOKUP(#REF!,#REF!,COLUMN(CANT_TOT)-COLUMN(ITEMS)+1,FALSE),""),"")</definedName>
    <definedName name="COL_O_PPTO" localSheetId="1">IF('TABLA SALARIAL'!LG=2,#REF!/CD_DIR,"")</definedName>
    <definedName name="COL_O_PPTO">IF(LG=2,#REF!/CD_DIR,"")</definedName>
    <definedName name="COLP" localSheetId="1">#REF!</definedName>
    <definedName name="COLP">#REF!</definedName>
    <definedName name="ColTap">#REF!</definedName>
    <definedName name="COLUS" localSheetId="1">#REF!</definedName>
    <definedName name="COLUS">#REF!</definedName>
    <definedName name="COLUSDEF">#REF!</definedName>
    <definedName name="COMPR">#REF!</definedName>
    <definedName name="COMPROBANTE_DE_PAGO" localSheetId="1">#REF!</definedName>
    <definedName name="COMPROBANTE_DE_PAGO">#REF!</definedName>
    <definedName name="CON_HTA_APU" localSheetId="1">SUMIFS(#REF!,#REF!,#REF!,#REF!,"2")</definedName>
    <definedName name="CON_HTA_APU">SUMIFS(#REF!,#REF!,#REF!,#REF!,"2")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IT" localSheetId="1">#REF!</definedName>
    <definedName name="CONDUIT">#REF!</definedName>
    <definedName name="Contr._2" localSheetId="1">#REF!</definedName>
    <definedName name="Contr._2">#REF!</definedName>
    <definedName name="Contr._3" localSheetId="1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OL1">#REF!</definedName>
    <definedName name="conversion">#REF!</definedName>
    <definedName name="COPIA">#REF!</definedName>
    <definedName name="copia1">#N/A</definedName>
    <definedName name="CORDREN">#REF!</definedName>
    <definedName name="CORSUE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1">#REF!</definedName>
    <definedName name="COSTO1US">#REF!</definedName>
    <definedName name="costo2" localSheetId="1">#REF!</definedName>
    <definedName name="costo2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3US">#REF!</definedName>
    <definedName name="COSTO4US">#REF!</definedName>
    <definedName name="COSTO9US">#REF!</definedName>
    <definedName name="COSTOSUS" localSheetId="1">#REF!</definedName>
    <definedName name="COSTOSUS">#REF!</definedName>
    <definedName name="COSTOT" localSheetId="1">#REF!</definedName>
    <definedName name="COSTOT">#REF!</definedName>
    <definedName name="COSTOT1" localSheetId="1">#REF!</definedName>
    <definedName name="COSTOT1">#REF!</definedName>
    <definedName name="COSTOTUS">#REF!</definedName>
    <definedName name="COTAS">#REF!</definedName>
    <definedName name="CP1045PN10">#REF!</definedName>
    <definedName name="CPVC_SOLD" localSheetId="1">#REF!</definedName>
    <definedName name="CPVC_SOLD">#REF!</definedName>
    <definedName name="credito_completa" localSheetId="1">#REF!</definedName>
    <definedName name="credito_completa">#REF!</definedName>
    <definedName name="creditos" localSheetId="1">#REF!</definedName>
    <definedName name="creditos">#REF!</definedName>
    <definedName name="_xlnm.Criteria" localSheetId="1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OMAS" localSheetId="1">#REF!</definedName>
    <definedName name="CROMAS">#REF!</definedName>
    <definedName name="CROMAS1" localSheetId="1">#REF!</definedName>
    <definedName name="CROMAS1">#REF!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140KG">#REF!</definedName>
    <definedName name="CT210KG">#REF!</definedName>
    <definedName name="Ctd" localSheetId="1">#REF!</definedName>
    <definedName name="Ctd">#REF!</definedName>
    <definedName name="CuadroIntermedio" localSheetId="1">#REF!</definedName>
    <definedName name="CuadroIntermedio">#REF!</definedName>
    <definedName name="CuadroIntermedio1" localSheetId="1">#REF!</definedName>
    <definedName name="CuadroIntermedio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a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atos_ACOM" comment="Datos apra resumen Acom" localSheetId="1">#REF!</definedName>
    <definedName name="Datos_ACOM" comment="Datos apra resumen Acom">#REF!</definedName>
    <definedName name="Datos_AcomActo" localSheetId="1">#REF!</definedName>
    <definedName name="Datos_AcomActo">#REF!</definedName>
    <definedName name="Datos_RedActo" localSheetId="1">#REF!</definedName>
    <definedName name="Datos_RedActo">#REF!</definedName>
    <definedName name="Datos_REDES" comment="Datos para crear el Resumen Redes">#REF!</definedName>
    <definedName name="datos1">#REF!</definedName>
    <definedName name="datos2">#N/A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cit">#REF!</definedName>
    <definedName name="demanto">#REF!</definedName>
    <definedName name="DENSIDAD">#REF!</definedName>
    <definedName name="DESC_APU" localSheetId="1">IF(LEN(#REF!)=2,VLOOKUP(#REF!,#REF!,4,FALSE),IF(#REF!="",IF(#REF!="",IF(#REF!="","",'TABLA SALARIAL'!DIRECTO),""),'TABLA SALARIAL'!DESCRIPCION_APU))</definedName>
    <definedName name="DESC_APU">IF(LEN(#REF!)=2,VLOOKUP(#REF!,#REF!,4,FALSE),IF(#REF!="",IF(#REF!="",IF(#REF!="","",[0]!DIRECTO),""),[0]!DESCRIPCION_APU))</definedName>
    <definedName name="Desc_F" localSheetId="1">#REF!</definedName>
    <definedName name="Desc_F">#REF!</definedName>
    <definedName name="Desc_F_Acc" localSheetId="1">#REF!</definedName>
    <definedName name="Desc_F_Acc">#REF!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">OFFSET(#REF!,0,0,COUNTA(#REF!)-1,3)</definedName>
    <definedName name="DESCRIPCION_APU" localSheetId="1">IF(ISERROR(SEARCH("-",#REF!,3)),'TABLA SALARIAL'!INSUMO,'TABLA SALARIAL'!ITEM)</definedName>
    <definedName name="DESCRIPCION_APU">IF(ISERROR(SEARCH("-",#REF!,3)),[0]!INSUMO,[0]!ITEM)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vAnd" localSheetId="1">#REF!</definedName>
    <definedName name="DevAnd">#REF!</definedName>
    <definedName name="DevBol" localSheetId="1">#REF!</definedName>
    <definedName name="DevBol">#REF!</definedName>
    <definedName name="DevCorS" localSheetId="1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ía_de_pago" localSheetId="1">DATE(YEAR('TABLA SALARIAL'!Inicio_prestamo),MONTH('TABLA SALARIAL'!Inicio_prestamo)+Payment_Number,DAY('TABLA SALARIAL'!Inicio_prestamo))</definedName>
    <definedName name="Día_de_pago">DATE(YEAR(Inicio_prestamo),MONTH(Inicio_prestamo)+Payment_Number,DAY(Inicio_prestamo))</definedName>
    <definedName name="diametros">#N/A</definedName>
    <definedName name="DIC">#REF!</definedName>
    <definedName name="diego" localSheetId="1">#REF!</definedName>
    <definedName name="diego">#REF!</definedName>
    <definedName name="diego1" localSheetId="1">#REF!</definedName>
    <definedName name="diego1">#REF!</definedName>
    <definedName name="DIRECTO" localSheetId="1">"DIRECTO:  "&amp;TEXT(ROUNDUP(SUMIF(#REF!,#REF!,#REF!)/2,0),"#,##0")&amp;" / "&amp;VLOOKUP(#REF!,#REF!,5,FALSE)</definedName>
    <definedName name="DIRECTO">"DIRECTO:  "&amp;TEXT(ROUNDUP(SUMIF(#REF!,#REF!,#REF!)/2,0),"#,##0")&amp;" / "&amp;VLOOKUP(#REF!,#REF!,5,FALSE)</definedName>
    <definedName name="Diseñadores">#REF!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>#REF!</definedName>
    <definedName name="dolar">#REF!</definedName>
    <definedName name="dólar">#REF!</definedName>
    <definedName name="dolartyco">#REF!</definedName>
    <definedName name="DOLCAN">#REF!</definedName>
    <definedName name="dos">#N/A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#N/A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mentos">#REF!</definedName>
    <definedName name="emanto" localSheetId="1">#REF!</definedName>
    <definedName name="emanto">#REF!</definedName>
    <definedName name="EQUIPMAR">#REF!</definedName>
    <definedName name="EQUIPO">#N/A</definedName>
    <definedName name="EQUIPOTIT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CALAS">#REF!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ACION" localSheetId="1">#REF!</definedName>
    <definedName name="ESTACION">#REF!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t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_FilterDatabase">#REF!</definedName>
    <definedName name="Excel_BuiltIn_Print_Area">#REF!</definedName>
    <definedName name="Excel_BuiltIn_Print_Area_1_1" localSheetId="1">#REF!</definedName>
    <definedName name="Excel_BuiltIn_Print_Area_1_1">#REF!</definedName>
    <definedName name="Excel_Builtin_Print_Area_15_X" localSheetId="1">#REF!</definedName>
    <definedName name="Excel_Builtin_Print_Area_15_X">#REF!</definedName>
    <definedName name="Excel_BuiltIn_Print_Area_3" localSheetId="1">#REF!</definedName>
    <definedName name="Excel_BuiltIn_Print_Area_3">#REF!</definedName>
    <definedName name="Excel_BuiltIn_Print_Area_3_X">#REF!</definedName>
    <definedName name="Excel_BuiltIn_Print_Area_4_1_1">#REF!</definedName>
    <definedName name="Excel_BuiltIn_Print_Area_5_1">#REF!</definedName>
    <definedName name="Excel_BuiltIn_Print_Titles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 localSheetId="1">#REF!</definedName>
    <definedName name="Excel_BuiltIn_Print_Titles_20">#REF!</definedName>
    <definedName name="Excel_BuiltIn_Print_Titles_21">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#REF!</definedName>
    <definedName name="Excel_BuiltIn_Print_Titles_5">#REF!</definedName>
    <definedName name="Excel_BuiltIn_Print_Titles_5_XX" localSheetId="1">#REF!</definedName>
    <definedName name="Excel_BuiltIn_Print_Titles_5_XX">#REF!</definedName>
    <definedName name="Excel_BuiltIn_Print_Titles_6" localSheetId="1">#REF!</definedName>
    <definedName name="Excel_BuiltIn_Print_Titles_6">#REF!</definedName>
    <definedName name="Excel_BuiltIn_Print_Titles_7" localSheetId="1">#REF!</definedName>
    <definedName name="Excel_BuiltIn_Print_Titles_7">#REF!</definedName>
    <definedName name="Excel_BuiltIn_Print_Titles_8" localSheetId="1">#REF!</definedName>
    <definedName name="Excel_BuiltIn_Print_Titles_8">#REF!</definedName>
    <definedName name="Excel_BuiltIn_Print_Titles_9" localSheetId="1">#REF!</definedName>
    <definedName name="Excel_BuiltIn_Print_Titles_9">#REF!</definedName>
    <definedName name="EXCROC">#REF!</definedName>
    <definedName name="EXTRA" localSheetId="1">#REF!</definedName>
    <definedName name="EXTRA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F201.1" localSheetId="1">#REF!</definedName>
    <definedName name="F201.1">#REF!</definedName>
    <definedName name="F201.2" localSheetId="1">#REF!</definedName>
    <definedName name="F201.2">#REF!</definedName>
    <definedName name="F201.3" localSheetId="1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N">#REF!</definedName>
    <definedName name="factor">#REF!</definedName>
    <definedName name="Factor_1.55">#REF!</definedName>
    <definedName name="Factor_NAL">#REF!</definedName>
    <definedName name="Factor_Sonic">#REF!</definedName>
    <definedName name="Factor1.55">#REF!</definedName>
    <definedName name="Factor2.1">#REF!</definedName>
    <definedName name="FACTURADO">#REF!</definedName>
    <definedName name="fd">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#N/A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cha_de_pago" localSheetId="1">#REF!</definedName>
    <definedName name="Fecha_de_pago">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la_de_encabezado">ROW(#REF!)</definedName>
    <definedName name="Final">#REF!</definedName>
    <definedName name="Finaliza">#REF!</definedName>
    <definedName name="FINANC" localSheetId="1">#REF!</definedName>
    <definedName name="FINANC">#REF!</definedName>
    <definedName name="Finequipo" localSheetId="1">#REF!</definedName>
    <definedName name="Finequipo">#REF!</definedName>
    <definedName name="FinequipoPrecios" localSheetId="1">#REF!</definedName>
    <definedName name="FinequipoPrecios">#REF!</definedName>
    <definedName name="FinEVW">#REF!</definedName>
    <definedName name="Finitems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rmato" localSheetId="1">#REF!</definedName>
    <definedName name="Formato">#REF!</definedName>
    <definedName name="FORMM">#REF!</definedName>
    <definedName name="formularioCantidades">#N/A</definedName>
    <definedName name="FOTO">#REF!</definedName>
    <definedName name="FOTOS">#REF!</definedName>
    <definedName name="FRANCIA" localSheetId="1">#REF!</definedName>
    <definedName name="FRANCIA">#REF!</definedName>
    <definedName name="FRANCO" localSheetId="1">#REF!</definedName>
    <definedName name="FRANCO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t">#REF!</definedName>
    <definedName name="ftr">#REF!</definedName>
    <definedName name="fue">#N/A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._Importación">#REF!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GGGGGGGG">#REF!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RON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PP">#REF!</definedName>
    <definedName name="_xlnm.Recorde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>#N/A</definedName>
    <definedName name="H_AA">VLOOKUP(#REF!,#REF!,9,FALSE)</definedName>
    <definedName name="H_EL">VLOOKUP(#REF!,#REF!,6,FALSE)</definedName>
    <definedName name="H_HI" localSheetId="1">VLOOKUP(#REF!,#REF!,7,FALSE)</definedName>
    <definedName name="H_HI">VLOOKUP(#REF!,#REF!,7,FALSE)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t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#N/A</definedName>
    <definedName name="HOJACALCULO">#REF!</definedName>
    <definedName name="HORA2">#REF!</definedName>
    <definedName name="horat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#N/A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F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OR">#REF!</definedName>
    <definedName name="Importe_del_préstamo">#REF!</definedName>
    <definedName name="Impresión_completa">#REF!</definedName>
    <definedName name="IMPREV">#REF!</definedName>
    <definedName name="INCOEQUIPOS" localSheetId="1">#REF!</definedName>
    <definedName name="INCOEQUIPOS">#REF!</definedName>
    <definedName name="INCOEQUIPOS1" localSheetId="1">#REF!</definedName>
    <definedName name="INCOEQUIPOS1">#REF!</definedName>
    <definedName name="inf">#N/A</definedName>
    <definedName name="INFG" localSheetId="1">#REF!</definedName>
    <definedName name="INFG">#REF!</definedName>
    <definedName name="INFO">!$G$1:$K$8</definedName>
    <definedName name="informe" localSheetId="1">#REF!</definedName>
    <definedName name="informe">#REF!</definedName>
    <definedName name="Ingeniero" localSheetId="1">#REF!</definedName>
    <definedName name="Ingeniero">#REF!</definedName>
    <definedName name="Inicio">#REF!</definedName>
    <definedName name="Inicio_prestamo" localSheetId="1">#REF!</definedName>
    <definedName name="Inicio_prestamo">#REF!</definedName>
    <definedName name="Instalacion" localSheetId="1">#REF!</definedName>
    <definedName name="Instalacion">#REF!</definedName>
    <definedName name="Instalación_TM_incluye15Breake" localSheetId="1">#REF!</definedName>
    <definedName name="Instalación_TM_incluye15Breake">#REF!</definedName>
    <definedName name="INSU">#REF!</definedName>
    <definedName name="INSUMO" localSheetId="1">VLOOKUP(#REF!,#REF!,2,FALSE)</definedName>
    <definedName name="INSUMO">VLOOKUP(#REF!,#REF!,2,FALSE)</definedName>
    <definedName name="INSUMOS">#REF!</definedName>
    <definedName name="Int" localSheetId="1">#REF!</definedName>
    <definedName name="Int">#REF!</definedName>
    <definedName name="Int_acum" localSheetId="1">#REF!</definedName>
    <definedName name="Int_acum">#REF!</definedName>
    <definedName name="InTap">#REF!</definedName>
    <definedName name="Interés_total" localSheetId="1">#REF!</definedName>
    <definedName name="Interés_total">#REF!</definedName>
    <definedName name="Interruptor_de_presencia___WattStopper" localSheetId="1">OFFSET(#REF!,0,0,36-26,1)</definedName>
    <definedName name="Interruptor_de_presencia___WattStopper">OFFSET(#REF!,0,0,36-26,1)</definedName>
    <definedName name="Interventoria">#REF!</definedName>
    <definedName name="IntVal">#REF!</definedName>
    <definedName name="INV_11">#REF!</definedName>
    <definedName name="ITEM" localSheetId="1">VLOOKUP(#REF!,#REF!,4,0)</definedName>
    <definedName name="ITEM">VLOOKUP(#REF!,#REF!,4,0)</definedName>
    <definedName name="ITEM1">#N/A</definedName>
    <definedName name="ITEM15">#N/A</definedName>
    <definedName name="ITEM2">#N/A</definedName>
    <definedName name="ITEM201.1" localSheetId="1">#REF!</definedName>
    <definedName name="ITEM201.1">#REF!</definedName>
    <definedName name="ITEM201.2" localSheetId="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 localSheetId="1">#REF!</definedName>
    <definedName name="ITEM230">#REF!</definedName>
    <definedName name="item230.1" localSheetId="1">#REF!</definedName>
    <definedName name="item230.1">#REF!</definedName>
    <definedName name="ITEM3">#N/A</definedName>
    <definedName name="item310" localSheetId="1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#N/A</definedName>
    <definedName name="ITEMS">#REF!</definedName>
    <definedName name="ITEN320" localSheetId="1">#REF!</definedName>
    <definedName name="ITEN320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jjjjjjjjjjjjjjjjjjjjjjjjjj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1">#REF!</definedName>
    <definedName name="K0F1">#REF!</definedName>
    <definedName name="K0F2" localSheetId="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ennwort">#REF!</definedName>
    <definedName name="KFOBUS" localSheetId="1">#REF!</definedName>
    <definedName name="KFOBUS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nd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E" localSheetId="1">#REF!</definedName>
    <definedName name="LE">#REF!</definedName>
    <definedName name="LEVE">5</definedName>
    <definedName name="LG" localSheetId="1">LEN(#REF!)</definedName>
    <definedName name="LG">LEN(#REF!)</definedName>
    <definedName name="LICITACION" localSheetId="1">#REF!</definedName>
    <definedName name="LICITACION">#REF!</definedName>
    <definedName name="LICITACION_PUBLICA" localSheetId="1">#REF!</definedName>
    <definedName name="LICITACION_PUBLICA">#REF!</definedName>
    <definedName name="LIMP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STA_MA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dad">#N/A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VR">OFFSET(#REF!,0,0,14,1)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>#N/A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#REF!</definedName>
    <definedName name="LOCA">#REF!</definedName>
    <definedName name="LOCA1">#REF!</definedName>
    <definedName name="LOCA2">#REF!</definedName>
    <definedName name="LOCALIZACIÓN_Y_REPLANTEO._ESTRUCTURAS" localSheetId="1">#REF!</definedName>
    <definedName name="LOCALIZACIÓN_Y_REPLANTEO._ESTRUCTURAS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osPrecios">#REF!</definedName>
    <definedName name="LosPreciosTit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M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kro1">#REF!</definedName>
    <definedName name="MAL">#REF!&lt;2.5</definedName>
    <definedName name="MALO">#REF!&lt;2.5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rai9" localSheetId="1">#REF!</definedName>
    <definedName name="marai9">#REF!</definedName>
    <definedName name="MARCELA">#REF!</definedName>
    <definedName name="MARCOS" localSheetId="1">#REF!</definedName>
    <definedName name="MARCOS">#REF!</definedName>
    <definedName name="margen" localSheetId="1">#REF!</definedName>
    <definedName name="margen">#REF!</definedName>
    <definedName name="Márgen" localSheetId="1">#REF!</definedName>
    <definedName name="Márgen">#REF!</definedName>
    <definedName name="margentyco">#REF!</definedName>
    <definedName name="MARIAS">#REF!</definedName>
    <definedName name="MARIASC">#REF!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#N/A</definedName>
    <definedName name="MAT.CANT">#REF!</definedName>
    <definedName name="MATERIAL">#REF!</definedName>
    <definedName name="materiales">#REF!</definedName>
    <definedName name="MaterialTub">#N/A</definedName>
    <definedName name="MATPR">#REF!</definedName>
    <definedName name="matriz" localSheetId="1">#REF!,#REF!</definedName>
    <definedName name="matriz">#REF!,#REF!</definedName>
    <definedName name="MCC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EDIA">2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LFB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DERADO">10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VENE">#REF!</definedName>
    <definedName name="MONYEN">#REF!</definedName>
    <definedName name="MOTOP">#REF!</definedName>
    <definedName name="MO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61.">#REF!</definedName>
    <definedName name="NACI" localSheetId="1">#REF!</definedName>
    <definedName name="NACI">#REF!</definedName>
    <definedName name="NACIONAL" localSheetId="1">#REF!</definedName>
    <definedName name="NACIONAL">#REF!</definedName>
    <definedName name="nacionalizacion" localSheetId="1">#REF!</definedName>
    <definedName name="nacionalizacion">#REF!</definedName>
    <definedName name="nacionalizaciontyco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>#REF!</definedName>
    <definedName name="nombre" localSheetId="1">#REF!</definedName>
    <definedName name="nombre">#REF!</definedName>
    <definedName name="Norte">#N/A</definedName>
    <definedName name="novafort" localSheetId="1">#REF!</definedName>
    <definedName name="novafort">#REF!</definedName>
    <definedName name="NUEVO">#N/A</definedName>
    <definedName name="Núm_de_pago" localSheetId="1">#REF!</definedName>
    <definedName name="Núm_de_pago">#REF!</definedName>
    <definedName name="Núm_pagos_al_año">#REF!</definedName>
    <definedName name="Número_de_pagos" localSheetId="1">MATCH(0.01,Saldo_final,-1)+1</definedName>
    <definedName name="Número_de_pagos">MATCH(0.01,Saldo_final,-1)+1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">#REF!</definedName>
    <definedName name="O.E" hidden="1">#REF!</definedName>
    <definedName name="O.E.28" hidden="1">#REF!</definedName>
    <definedName name="O.E.30" hidden="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">#N/A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CI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rden">#REF!</definedName>
    <definedName name="otros">#REF!</definedName>
    <definedName name="Otrosi" localSheetId="1">#REF!</definedName>
    <definedName name="Otrosi">#REF!</definedName>
    <definedName name="OU_1" localSheetId="1">#REF!</definedName>
    <definedName name="OU_1">#REF!</definedName>
    <definedName name="OU_2" localSheetId="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elnque">#N/A</definedName>
    <definedName name="Pago_adicional">#REF!</definedName>
    <definedName name="Pago_mensual_programado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l_Workbook_GUID" hidden="1">"MZ13F7WREF2M259BRMK8ILZK"</definedName>
    <definedName name="palenque">#N/A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VIMENTO" localSheetId="1">#REF!</definedName>
    <definedName name="PAVIMENTO">#REF!</definedName>
    <definedName name="PEDIDO" localSheetId="1">#REF!</definedName>
    <definedName name="PEDIDO">#REF!</definedName>
    <definedName name="Pegante_PVC" localSheetId="1">#REF!</definedName>
    <definedName name="Pegante_PVC">#REF!</definedName>
    <definedName name="PelaFelipe" localSheetId="1">#REF!</definedName>
    <definedName name="PelaFelipe">#REF!</definedName>
    <definedName name="PERU" localSheetId="1">#REF!</definedName>
    <definedName name="PERU">#REF!</definedName>
    <definedName name="PESETA" localSheetId="1">#REF!</definedName>
    <definedName name="PESETA">#REF!</definedName>
    <definedName name="pi">#REF!</definedName>
    <definedName name="PILOTE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s_.9x.9_Azul_labrador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ST">#REF!</definedName>
    <definedName name="Plazo">#REF!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S">#REF!</definedName>
    <definedName name="ppp">#REF!</definedName>
    <definedName name="PPPP">#REF!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#N/A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#N/A</definedName>
    <definedName name="Precio">#N/A</definedName>
    <definedName name="precio2">#N/A</definedName>
    <definedName name="PrecioS">#N/A</definedName>
    <definedName name="PREL">#REF!</definedName>
    <definedName name="PRES.AGRI" localSheetId="1">#REF!</definedName>
    <definedName name="PRES.AGRI">#REF!</definedName>
    <definedName name="PRESION" localSheetId="1">#REF!</definedName>
    <definedName name="PRESION">#REF!</definedName>
    <definedName name="presta">#REF!</definedName>
    <definedName name="PRESTACIONES">#REF!</definedName>
    <definedName name="Prestaciones_sociales">#REF!</definedName>
    <definedName name="presupuesto" localSheetId="1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_MI">#N/A</definedName>
    <definedName name="Print_Area1">#N/A</definedName>
    <definedName name="PRINT_TITLES_MI">#N/A</definedName>
    <definedName name="PrOfic">#REF!</definedName>
    <definedName name="PRUEBA">#REF!</definedName>
    <definedName name="prueba1">#REF!</definedName>
    <definedName name="PRUEBA2">#N/A</definedName>
    <definedName name="PTA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r">#REF!</definedName>
    <definedName name="Pulidora">#REF!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ngoSAP">#REF!</definedName>
    <definedName name="rbrw">#N/A</definedName>
    <definedName name="RC_AI_SUMA">IF(LEN(#REF!)=9,PRODUCT(#REF!),IF(LEN(#REF!)=5,SUMIF(#REF!,MID(#REF!,4,2),#REF!),SUMIF(#REF!,#REF!,#REF!)))</definedName>
    <definedName name="RC_CANT_IT_APU" localSheetId="1">IFERROR(VLOOKUP(#REF!,#REF!,COLUMN(RC_CANT_TOTAL)-3,0),"")</definedName>
    <definedName name="RC_CANT_IT_APU">IFERROR(VLOOKUP(#REF!,#REF!,COLUMN(RC_CANT_TOTAL)-3,0),"")</definedName>
    <definedName name="RC_CANT_TOT_PPTO">IFERROR(SUMPRODUCT(#REF!,--(MOD(COLUMN(#REF!),2)=0)),0)</definedName>
    <definedName name="RC_CANT_TOTAL">#REF!</definedName>
    <definedName name="RC_CAP_PPTO" localSheetId="1">IF(RC_LG=2,"",LEFT(#REF!,2))</definedName>
    <definedName name="RC_CAP_PPTO">IF(RC_LG=2,"",LEFT(#REF!,2))</definedName>
    <definedName name="RC_CD_DIR">#REF!</definedName>
    <definedName name="RC_CD_E2">#REF!</definedName>
    <definedName name="RC_CLIENTE">#REF!</definedName>
    <definedName name="RC_CO_ETAPA_3">#REF!</definedName>
    <definedName name="RC_COL_A_APU">IF(LEN(#REF!)=2,"",IF(#REF!="","",IF(AND(#REF!="",#REF!=""),"",IF(#REF!="",#REF!,#REF!))))</definedName>
    <definedName name="RC_COL_A_AUX">IF(#REF!="","",IF(#REF!="",#REF!,#REF!))</definedName>
    <definedName name="RC_COL_J_AUX">IF(#REF!="","",IF(VLOOKUP(#REF!,#REF!,10,0)="",LEFT(#REF!,1),VLOOKUP(#REF!,#REF!,10,0)))</definedName>
    <definedName name="RC_COL_L_APU">IFERROR(IF(#REF!="","",IF(VLOOKUP(#REF!,#REF!,10,0)="",LEFT(#REF!,1),VLOOKUP(#REF!,#REF!,10,0))),"")</definedName>
    <definedName name="RC_COL_N_APU" localSheetId="1">IFERROR(IF(ISERROR(SEARCH("-",#REF!)),#REF!*(1+#REF!)*VLOOKUP(#REF!,#REF!,COLUMN(RC_CANT_TOTAL)-COLUMN(RC_ITEMS)+1,0),""),"")</definedName>
    <definedName name="RC_COL_N_APU">IFERROR(IF(ISERROR(SEARCH("-",#REF!)),#REF!*(1+#REF!)*VLOOKUP(#REF!,#REF!,COLUMN(RC_CANT_TOTAL)-COLUMN(RC_ITEMS)+1,0),""),"")</definedName>
    <definedName name="RC_COL_N_AUX">#REF!*(1+#REF!)*SUMIF(#REF!,#REF!,#REF!)</definedName>
    <definedName name="RC_COL_O_AUX">IF(OR(LEFT(#REF!,1)="7",LEFT(#REF!,1)=7),0,#REF!*#REF!*(1+#REF!))</definedName>
    <definedName name="RC_COL_V_INS">SUMIF(#REF!,#REF!,#REF!)+SUMIF(#REF!,#REF!,#REF!)</definedName>
    <definedName name="RC_COL_W_INS">IF(OR(LEFT(#REF!,1)=7,LEFT(#REF!,1)="7"),0,IFERROR(#REF!*#REF!,0))</definedName>
    <definedName name="RC_CON_HTA">SUMIFS(#REF!,#REF!,#REF!,#REF!,"2")</definedName>
    <definedName name="RC_CON_HTA_APU">SUMIFS(#REF!,#REF!,#REF!,#REF!,"2")</definedName>
    <definedName name="RC_CT">#REF!</definedName>
    <definedName name="RC_CT_E1">#REF!</definedName>
    <definedName name="RC_CT_E2">#REF!</definedName>
    <definedName name="RC_CT_TOT">#REF!</definedName>
    <definedName name="RC_CZ_PPTO">IFERROR(IFERROR(VLOOKUP(#REF!,INDIRECT("RC_CO_"&amp;#REF!),7,0),0),"")</definedName>
    <definedName name="RC_DC_E1">#REF!</definedName>
    <definedName name="RC_DESC_APU" localSheetId="1">IF(LEN(#REF!)=2,VLOOKUP(#REF!,#REF!,2,0),IF(#REF!="",IF(#REF!="",IF(#REF!="","",RC_DIRECTO_APU),""),'TABLA SALARIAL'!RC_DESCRIPCION_APU))</definedName>
    <definedName name="RC_DESC_APU">IF(LEN(#REF!)=2,VLOOKUP(#REF!,#REF!,2,0),IF(#REF!="",IF(#REF!="",IF(#REF!="","",RC_DIRECTO_APU),""),RC_DESCRIPCION_APU))</definedName>
    <definedName name="RC_DESC_AUX" localSheetId="1">IF(#REF!="",IF(#REF!="","",RC_DIRECTO_AUX),IF(#REF!="","",IF(#REF!="",VLOOKUP(#REF!,#REF!,2,0),IF(#REF!="",VLOOKUP(#REF!,#REF!,2,0),VLOOKUP(#REF!,#REF!,2,0)&amp;" - "&amp;#REF!))))</definedName>
    <definedName name="RC_DESC_AUX">IF(#REF!="",IF(#REF!="","",RC_DIRECTO_AUX),IF(#REF!="","",IF(#REF!="",VLOOKUP(#REF!,#REF!,2,0),IF(#REF!="",VLOOKUP(#REF!,#REF!,2,0),VLOOKUP(#REF!,#REF!,2,0)&amp;" - "&amp;#REF!))))</definedName>
    <definedName name="RC_DESCRIPCION_APU" localSheetId="1">IF(ISERROR(SEARCH("-",#REF!,3)),RC_INSUMO,RC_ITEM)</definedName>
    <definedName name="RC_DESCRIPCION_APU">IF(ISERROR(SEARCH("-",#REF!,3)),RC_INSUMO,RC_ITEM)</definedName>
    <definedName name="RC_DIRECTO_APU">"COSTO DIRECTO:  "&amp;TEXT(ROUNDUP(SUMIF(#REF!,#REF!,#REF!)/2,0),"$#,##0")&amp;" / "&amp;VLOOKUP(#REF!,#REF!,3,0)</definedName>
    <definedName name="RC_DIRECTO_AUX">"COSTO DIRECTO:  "&amp;TEXT(ROUNDUP(SUMIF(#REF!,#REF!,#REF!)/2,0),"#,##0")&amp;" / "&amp;VLOOKUP(#REF!,#REF!,3,0)</definedName>
    <definedName name="RC_DIST">#REF!</definedName>
    <definedName name="RC_F_01">#N/A</definedName>
    <definedName name="RC_INSUMO">IF(#REF!="",VLOOKUP(#REF!,#REF!,2,0),VLOOKUP(#REF!,#REF!,2,0)&amp;" - "&amp;#REF!)</definedName>
    <definedName name="RC_ITEM">VLOOKUP(#REF!,#REF!,2,0)</definedName>
    <definedName name="RC_ITEMS">#REF!</definedName>
    <definedName name="RC_LG">LEN(#REF!)</definedName>
    <definedName name="RC_MIN">#REF!</definedName>
    <definedName name="RC_PLAZO">#REF!</definedName>
    <definedName name="RC_PLAZO_1">#REF!</definedName>
    <definedName name="RC_PLAZO_2">#REF!</definedName>
    <definedName name="RC_PROYECTO">#REF!</definedName>
    <definedName name="RC_PS_AU" localSheetId="1">IF(#REF!&lt;RC_MIN*1.2,#REF!,IF(#REF!&lt;RC_MIN*1.5,#REF!,IF(#REF!&lt;RC_MIN*1.8,#REF!,IF(#REF!&lt;RC_MIN*2,#REF!,IF(#REF!&lt;RC_MIN*2.5,#REF!,IF(#REF!&lt;RC_MIN*3,#REF!,#REF!))))))-1</definedName>
    <definedName name="RC_PS_AU">IF(#REF!&lt;RC_MIN*1.2,#REF!,IF(#REF!&lt;RC_MIN*1.5,#REF!,IF(#REF!&lt;RC_MIN*1.8,#REF!,IF(#REF!&lt;RC_MIN*2,#REF!,IF(#REF!&lt;RC_MIN*2.5,#REF!,IF(#REF!&lt;RC_MIN*3,#REF!,#REF!))))))-1</definedName>
    <definedName name="RC_SUBCAP_PPTO">IF(LEFT(#REF!,5)=#REF!,"",(LEFT(#REF!,5)))</definedName>
    <definedName name="RC_SUBT_PPTO" localSheetId="1">IFERROR(IF(RC_LG=2,"",IF(RC_LG=5,SUMIF(#REF!,#REF!,#REF!),#REF!*#REF!)),"")</definedName>
    <definedName name="RC_SUBT_PPTO">IFERROR(IF(RC_LG=2,"",IF(RC_LG=5,SUMIF(#REF!,#REF!,#REF!),#REF!*#REF!)),"")</definedName>
    <definedName name="RC_SUBTOT_PPTO" localSheetId="1">IFERROR(IF(RC_LG=2,"",IF(RC_LG=5,SUMIF(#REF!,#REF!,#REF!),#REF!*#REF!)),"")</definedName>
    <definedName name="RC_SUBTOT_PPTO">IFERROR(IF(RC_LG=2,"",IF(RC_LG=5,SUMIF(#REF!,#REF!,#REF!),#REF!*#REF!)),"")</definedName>
    <definedName name="RC_TOT_PPTO">IF(#REF!="",SUMIF(#REF!,#REF!,#REF!)/2,"")</definedName>
    <definedName name="RC_UN_APU">IF(LEN(#REF!)=2,"",IF(#REF!="","",IF(ISERROR(SEARCH("-",#REF!,3)),VLOOKUP(#REF!,#REF!,3,0),VLOOKUP(#REF!,#REF!,3,0))))</definedName>
    <definedName name="RC_UN_AUX">IF(#REF!="","",VLOOKUP(#REF!,#REF!,3,0))</definedName>
    <definedName name="RC_VR_CON_IVA">(#REF!+#REF!)*(1+#REF!)</definedName>
    <definedName name="RC_VR_SIN_IVA">SUMIF(#REF!,#REF!,#REF!)/2</definedName>
    <definedName name="RC_VR_TOT_APU">IF(#REF!="","",IF(#REF!=#REF!,SUMIF(#REF!,#REF!,#REF!),#REF!*#REF!*(1+#REF!)))</definedName>
    <definedName name="RC_VR_TOT_AUX">IF(#REF!="","",IF(#REF!=#REF!,SUMIF(#REF!,#REF!,#REF!),#REF!*#REF!*(1+#REF!)))</definedName>
    <definedName name="RC_VR_UN_APU">IF(#REF!="","",IF(LEN(#REF!)=9,SUMIF(#REF!,#REF!,#REF!)/2,IF(#REF!="","",IF(ISERROR(SEARCH("-",#REF!,3)),VLOOKUP(#REF!,#REF!,7,0),""))))</definedName>
    <definedName name="RC_VR_UN_AUX">IF(#REF!="","",VLOOKUP(#REF!,#REF!,7,0))</definedName>
    <definedName name="RC_VR_UN_PPTO" localSheetId="1">IFERROR(IF(RC_LG&lt;9,"",SUMIF(#REF!,#REF!,#REF!)/2),0)</definedName>
    <definedName name="RC_VR_UN_PPTO">IFERROR(IF(RC_LG&lt;9,"",SUMIF(#REF!,#REF!,#REF!)/2),0)</definedName>
    <definedName name="RC_Z_PPTO" localSheetId="1">IF(#REF!="Vr Unitario",'TABLA SALARIAL'!RC_VR_UN_PPTO,IF(#REF!="Cantidad Total",RC_CANT_TOT_PPTO,IF(#REF!="Subtotal",'TABLA SALARIAL'!RC_SUBTOT_PPTO,IF(#REF!="Vr Capitulo",RC_TOT_PPTO,'TABLA SALARIAL'!RC_ZN_PPTO))))</definedName>
    <definedName name="RC_Z_PPTO">IF(#REF!="Vr Unitario",RC_VR_UN_PPTO,IF(#REF!="Cantidad Total",RC_CANT_TOT_PPTO,IF(#REF!="Subtotal",RC_SUBTOT_PPTO,IF(#REF!="Vr Capitulo",RC_TOT_PPTO,RC_ZN_PPTO))))</definedName>
    <definedName name="RC_ZN_PPTO" localSheetId="1">IF(ISEVEN(COLUMN()),RC_CZ_PPTO,'TABLA SALARIAL'!RC_SUBT_PPTO)</definedName>
    <definedName name="RC_ZN_PPTO">IF(ISEVEN(COLUMN()),RC_CZ_PPTO,RC_SUBT_PPTO)</definedName>
    <definedName name="REAJUSTES" localSheetId="1">#REF!</definedName>
    <definedName name="REAJUSTES">#REF!</definedName>
    <definedName name="Red" localSheetId="1">#REF!</definedName>
    <definedName name="Red">#REF!</definedName>
    <definedName name="REDES" localSheetId="1">#REF!</definedName>
    <definedName name="REDES">#REF!</definedName>
    <definedName name="REG">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G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tablecer_área_de_impresión" localSheetId="1">OFFSET(Impresión_completa,0,0,'TABLA SALARIAL'!Última_fila)</definedName>
    <definedName name="Restablecer_área_de_impresión">OFFSET(Impresión_completa,0,0,Última_fila)</definedName>
    <definedName name="RESU">#N/A</definedName>
    <definedName name="RESUM" localSheetId="1">#REF!</definedName>
    <definedName name="RESUM">#REF!</definedName>
    <definedName name="resum2" localSheetId="1">#REF!</definedName>
    <definedName name="resum2">#REF!</definedName>
    <definedName name="Retenc">#REF!</definedName>
    <definedName name="RETR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dadura">#REF!</definedName>
    <definedName name="rodrigo">"$generales.$a$1:$"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do_final">#REF!</definedName>
    <definedName name="Saldo_inicial">#REF!</definedName>
    <definedName name="SalMinimo">#REF!</definedName>
    <definedName name="sanit" localSheetId="1">#REF!</definedName>
    <definedName name="sanit">#REF!</definedName>
    <definedName name="SANITARIA" localSheetId="1">#REF!</definedName>
    <definedName name="SANITARIA">#REF!</definedName>
    <definedName name="SANTILL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GUNDO">#REF!</definedName>
    <definedName name="semanal">#REF!</definedName>
    <definedName name="servicio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OL">#REF!</definedName>
    <definedName name="SOLPVC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SS">#REF!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frb">#N/A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TOT" localSheetId="1">IFERROR(IF('TABLA SALARIAL'!LG=2,SUMIF(#REF!,#REF!,#REF!)/2,IF('TABLA SALARIAL'!LG=5,SUMIF(#REF!,#REF!,#REF!),#REF!*#REF!)),"")</definedName>
    <definedName name="SUB_TOT">IFERROR(IF(LG=2,SUMIF(#REF!,#REF!,#REF!)/2,IF(LG=5,SUMIF(#REF!,#REF!,#REF!),#REF!*#REF!)),"")</definedName>
    <definedName name="SUBA">#REF!</definedName>
    <definedName name="SUCRE" localSheetId="1">#REF!</definedName>
    <definedName name="SUCRE">#REF!</definedName>
    <definedName name="SUECIA" localSheetId="1">#REF!</definedName>
    <definedName name="SUECIA">#REF!</definedName>
    <definedName name="SUELLEN">#N/A</definedName>
    <definedName name="suma">#REF!</definedName>
    <definedName name="SUMINISTROS">#REF!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22JH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>#N/A</definedName>
    <definedName name="TABLA1.2.2">#REF!</definedName>
    <definedName name="Tablero_trifásico_12_circuitos">#REF!</definedName>
    <definedName name="TACOR">#REF!</definedName>
    <definedName name="Tasa_de_interés" localSheetId="1">#REF!</definedName>
    <definedName name="Tasa_de_interés">#REF!</definedName>
    <definedName name="Tasa_de_interés_programada" localSheetId="1">#REF!</definedName>
    <definedName name="Tasa_de_interés_programada">#REF!</definedName>
    <definedName name="tavo" localSheetId="1">#REF!</definedName>
    <definedName name="tavo">#REF!</definedName>
    <definedName name="tavo1">#REF!</definedName>
    <definedName name="tavo20">#REF!</definedName>
    <definedName name="tavo4">#REF!</definedName>
    <definedName name="TC" localSheetId="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c_Adesivo">#REF!</definedName>
    <definedName name="TESA" localSheetId="1">#REF!</definedName>
    <definedName name="TESA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s_Pavimentos" localSheetId="1">#REF!</definedName>
    <definedName name="Tipos_Pavimentos">#REF!</definedName>
    <definedName name="tipov" localSheetId="1">#REF!</definedName>
    <definedName name="tipov">#REF!</definedName>
    <definedName name="TITLE" localSheetId="1">#REF!</definedName>
    <definedName name="TITLE">#REF!</definedName>
    <definedName name="TITO">#REF!</definedName>
    <definedName name="TITULO">#N/A</definedName>
    <definedName name="Titulo2">#REF!</definedName>
    <definedName name="_xlnm.Print_Titles">#N/A</definedName>
    <definedName name="Títulos_a_imprimir_IM">#N/A</definedName>
    <definedName name="TODOEQUIPO" localSheetId="1">#REF!</definedName>
    <definedName name="TODOEQUIPO">#REF!</definedName>
    <definedName name="TopEncargado" localSheetId="1">#REF!</definedName>
    <definedName name="TopEncargad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#N/A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SBNK" localSheetId="1">#REF!</definedName>
    <definedName name="TOTASBNK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s">#REF!</definedName>
    <definedName name="TRANAR">#REF!</definedName>
    <definedName name="TRANS">#REF!</definedName>
    <definedName name="TRAT">#REF!</definedName>
    <definedName name="tres">#N/A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c">#REF!</definedName>
    <definedName name="trmspk" localSheetId="1">#REF!</definedName>
    <definedName name="trmspk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#N/A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_FILA">#REF!</definedName>
    <definedName name="Última_fila" localSheetId="1">IF('TABLA SALARIAL'!Valores_especificados,Fila_de_encabezado+'TABLA SALARIAL'!Número_de_pagos,Fila_de_encabezado)</definedName>
    <definedName name="Última_fila">IF(Valores_especificados,Fila_de_encabezado+Número_de_pagos,Fila_de_encabezado)</definedName>
    <definedName name="UN_APU" localSheetId="1">IF(LEN(#REF!)=2,"",IF(#REF!="","",IF(ISERROR(SEARCH("-",#REF!,3)),VLOOKUP(#REF!,#REF!,3,0),VLOOKUP(#REF!,#REF!,5,FALSE))))</definedName>
    <definedName name="UN_APU">IF(LEN(#REF!)=2,"",IF(#REF!="","",IF(ISERROR(SEARCH("-",#REF!,3)),VLOOKUP(#REF!,#REF!,3,0),VLOOKUP(#REF!,#REF!,5,FALSE))))</definedName>
    <definedName name="unidades_reales">#REF!</definedName>
    <definedName name="UNION_Z" localSheetId="1">#REF!</definedName>
    <definedName name="UNION_Z">#REF!</definedName>
    <definedName name="UNIT" localSheetId="1">#REF!</definedName>
    <definedName name="UNIT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IL">#REF!</definedName>
    <definedName name="utilidad">#REF!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idez">#REF!</definedName>
    <definedName name="valor1">#N/A</definedName>
    <definedName name="valor2">#N/A</definedName>
    <definedName name="VALOR3">#N/A</definedName>
    <definedName name="Valores_especificados" localSheetId="1">IF(Importe_del_préstamo*'TABLA SALARIAL'!Tasa_de_interés*'TABLA SALARIAL'!Años_préstamo*'TABLA SALARIAL'!Inicio_prestamo&gt;0,1,0)</definedName>
    <definedName name="Valores_especificados">IF(Importe_del_préstamo*Tasa_de_interés*Años_préstamo*Inicio_prestamo&gt;0,1,0)</definedName>
    <definedName name="Var">#REF!</definedName>
    <definedName name="VARIOS">#REF!</definedName>
    <definedName name="vas">#N/A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EZ">#REF!</definedName>
    <definedName name="vent">#REF!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JE">#REF!</definedName>
    <definedName name="VIBGA">#REF!</definedName>
    <definedName name="vidri" localSheetId="1">#REF!</definedName>
    <definedName name="vidri">#REF!</definedName>
    <definedName name="villa" localSheetId="1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R_TOT_APU" localSheetId="1">IF(#REF!="","",ROUND(IF(#REF!=#REF!,SUMIF(#REF!,#REF!,#REF!),#REF!*#REF!*(1+#REF!)),2))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IF(#REF!="","",IF(LEN(#REF!)=9,SUMIF(#REF!,#REF!,#REF!)/2,IF(#REF!="","",IF(ISERROR(SEARCH("-",#REF!,3)),VLOOKUP(#REF!,#REF!,6,FALSE),""))))</definedName>
    <definedName name="VR_UN_PPTO" localSheetId="1">IFERROR(IF('TABLA SALARIAL'!LG&lt;9,"",IF(#REF!="16",H_AA,IF(#REF!="XX",H_EL,IF(#REF!="14",'TABLA SALARIAL'!H_HI,SUMIF(#REF!,#REF!,#REF!)/2)))),0)</definedName>
    <definedName name="VR_UN_PPTO">IFERROR(IF(LG&lt;9,"",IF(#REF!="16",H_AA,IF(#REF!="XX",H_EL,IF(#REF!="14",H_HI,SUMIF(#REF!,#REF!,#REF!)/2)))),0)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tems." localSheetId="1" hidden="1">{#N/A,#N/A,FALSE,"Items"}</definedName>
    <definedName name="wrn.items." hidden="1">{#N/A,#N/A,FALSE,"Items"}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1" hidden="1">{#N/A,#N/A,FALSE,"Items"}</definedName>
    <definedName name="wrn1.items" hidden="1">{#N/A,#N/A,FALSE,"Items"}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#N/A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x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N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_PPTO" localSheetId="1">IF(#REF!="Vr Unitario",'TABLA SALARIAL'!VR_UN_PPTO,IF(#REF!="Cantidad Total",'TABLA SALARIAL'!CANT_TOT_PPTO,IF(#REF!="Subtotal",'TABLA SALARIAL'!COL_M_PPTO,IF(#REF!="Vr Capitulo",'TABLA SALARIAL'!COL_L,'TABLA SALARIAL'!ZONA_PPTO))))</definedName>
    <definedName name="Z_PPTO">IF(#REF!="Vr Unitario",VR_UN_PPTO,IF(#REF!="Cantidad Total",CANT_TOT_PPTO,IF(#REF!="Subtotal",COL_M_PPTO,IF(#REF!="Vr Capitulo",COL_L,ZONA_PPTO))))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ONA_PPTO" localSheetId="1">IF(ISEVEN(COLUMN()),'TABLA SALARIAL'!CANT_Z_PPTO,'TABLA SALARIAL'!SUB_TOT)</definedName>
    <definedName name="ZONA_PPTO">IF(ISEVEN(COLUMN()),CANT_Z_PPTO,SUB_TOT)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G13" i="2"/>
  <c r="G14" i="2"/>
  <c r="G15" i="2"/>
  <c r="H15" i="2" s="1"/>
  <c r="G16" i="2"/>
  <c r="H16" i="2" s="1"/>
  <c r="G17" i="2"/>
  <c r="G11" i="2"/>
  <c r="H17" i="2" l="1"/>
  <c r="H12" i="2"/>
  <c r="H14" i="2"/>
  <c r="H11" i="2" l="1"/>
  <c r="G10" i="2"/>
  <c r="H13" i="2"/>
  <c r="H10" i="2" l="1"/>
  <c r="H18" i="2" s="1"/>
  <c r="H19" i="2" s="1"/>
  <c r="E42" i="3"/>
  <c r="E45" i="3" s="1"/>
  <c r="D42" i="3"/>
  <c r="D45" i="3" s="1"/>
  <c r="E38" i="3"/>
  <c r="D37" i="3"/>
  <c r="D36" i="3"/>
  <c r="D35" i="3"/>
  <c r="D38" i="3" s="1"/>
  <c r="F32" i="3"/>
  <c r="F47" i="3" s="1"/>
  <c r="E32" i="3"/>
  <c r="D31" i="3"/>
  <c r="D30" i="3"/>
  <c r="D29" i="3"/>
  <c r="D32" i="3" s="1"/>
  <c r="D47" i="3" s="1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E47" i="3" l="1"/>
  <c r="C8" i="3" s="1"/>
  <c r="G24" i="3" l="1"/>
  <c r="G21" i="3"/>
  <c r="G18" i="3"/>
  <c r="G15" i="3"/>
  <c r="G12" i="3"/>
  <c r="G22" i="3"/>
  <c r="G19" i="3"/>
  <c r="G16" i="3"/>
  <c r="G23" i="3"/>
  <c r="G13" i="3"/>
  <c r="G17" i="3"/>
  <c r="G20" i="3"/>
  <c r="G14" i="3"/>
</calcChain>
</file>

<file path=xl/sharedStrings.xml><?xml version="1.0" encoding="utf-8"?>
<sst xmlns="http://schemas.openxmlformats.org/spreadsheetml/2006/main" count="103" uniqueCount="78">
  <si>
    <t xml:space="preserve">PROPUESTA ECONOMICA PUBLICACIONES PATRIMONIO NATURAL ENVIGADO
</t>
  </si>
  <si>
    <t xml:space="preserve">OBJETO </t>
  </si>
  <si>
    <t>REALIZAR EL DISEÑO, INVESTIGACIÓN, REGISTRO FOTOGRÁFICO Y PRODUCCIÓN EDITORIAL DE DOS PUBLICACIONES (ALBUM Y LIBRO) DEDICADAS A DOCUMENTAR Y DIVULGAR EL PATRIMONIO NATURAL DEL MUNICIPIO DE ENVIGADO.</t>
  </si>
  <si>
    <t xml:space="preserve">ENTIDAD </t>
  </si>
  <si>
    <t>MUNICIPIO DE ENVIGADO</t>
  </si>
  <si>
    <t>DURACIÓN DEL PROYECTO</t>
  </si>
  <si>
    <t>90 DÍAS CALENDARIO</t>
  </si>
  <si>
    <t>PUBLICACIONES PATRIMONIO NATURAL ENVIGADO</t>
  </si>
  <si>
    <t>APROVECHAMIENTO FORESTAL</t>
  </si>
  <si>
    <t>Item</t>
  </si>
  <si>
    <t>DESCRIPCIÓN</t>
  </si>
  <si>
    <t>Unidad</t>
  </si>
  <si>
    <t>Cantidad</t>
  </si>
  <si>
    <t>Valor Unitario antes de IVA</t>
  </si>
  <si>
    <t>Valor Total antes de IVA</t>
  </si>
  <si>
    <t>Valor Total con IVA</t>
  </si>
  <si>
    <t>Actividades</t>
  </si>
  <si>
    <t>1.1</t>
  </si>
  <si>
    <t>Diseño editorial</t>
  </si>
  <si>
    <t>Global</t>
  </si>
  <si>
    <t>1.2</t>
  </si>
  <si>
    <t>Fotografias biodiversidad</t>
  </si>
  <si>
    <t>und</t>
  </si>
  <si>
    <t>1.3</t>
  </si>
  <si>
    <t>Fotografias aéreas con dron</t>
  </si>
  <si>
    <t>1.4</t>
  </si>
  <si>
    <t>Fotografias cuencas y fuentes hídricas</t>
  </si>
  <si>
    <t>1.5</t>
  </si>
  <si>
    <t>Investigación y extracción de textos</t>
  </si>
  <si>
    <t>1.6</t>
  </si>
  <si>
    <t>Estructuración de contenidos</t>
  </si>
  <si>
    <t>1.7</t>
  </si>
  <si>
    <t>Coordinación del proyecto</t>
  </si>
  <si>
    <t>Subtotal</t>
  </si>
  <si>
    <t xml:space="preserve">TABLA SALARIAL </t>
  </si>
  <si>
    <t>SMMLV (2025)</t>
  </si>
  <si>
    <t>F.P</t>
  </si>
  <si>
    <t>CARGO / EXPERIENCIA</t>
  </si>
  <si>
    <t>EXPERIENCIA GENERAL (AÑOS)</t>
  </si>
  <si>
    <t>EXPERIENCIA ESPECIFICA (AÑOS)</t>
  </si>
  <si>
    <t>N° SMMLV</t>
  </si>
  <si>
    <t>VALOR SMMLV</t>
  </si>
  <si>
    <t>SALARIO BASE</t>
  </si>
  <si>
    <t>DIRECTOR
CATEGORIA 1</t>
  </si>
  <si>
    <t>DIRECTOR
CATEGORIA 2</t>
  </si>
  <si>
    <t>RESIDENTE
CATEGORIA 3</t>
  </si>
  <si>
    <t>RESIDENTE
CATEGORIA 4</t>
  </si>
  <si>
    <t>RESIDENTE
CATEGORIA 5</t>
  </si>
  <si>
    <t>RESIDENTE
CATEGORIA 6</t>
  </si>
  <si>
    <t>RESIDENTE
CATEGORIA 7</t>
  </si>
  <si>
    <t>-</t>
  </si>
  <si>
    <t>RESIDENTE
CATEGORIA 8</t>
  </si>
  <si>
    <t>&lt; 2</t>
  </si>
  <si>
    <t>TECNOLOGO AREA DE INGENIERIA</t>
  </si>
  <si>
    <t>AUXILIAR DE INGENIERIA</t>
  </si>
  <si>
    <t>ENCARGADO DE OBRA</t>
  </si>
  <si>
    <t>ALMACENISTA</t>
  </si>
  <si>
    <t>SECRETARIA</t>
  </si>
  <si>
    <t>PRESTACIONES, SEGURIDAD SOCIAL Y PARAFISCALES AÑOS 2025</t>
  </si>
  <si>
    <t>SEGURIDAD SOCIAL</t>
  </si>
  <si>
    <t>% TOTAL</t>
  </si>
  <si>
    <t>% EMPLEADOR</t>
  </si>
  <si>
    <t>% EMPLEADO</t>
  </si>
  <si>
    <t>SALUD</t>
  </si>
  <si>
    <t>PENSIONES</t>
  </si>
  <si>
    <t>RIESGOS</t>
  </si>
  <si>
    <t>TOTAL</t>
  </si>
  <si>
    <t>PARAFISCALES</t>
  </si>
  <si>
    <t>SENA</t>
  </si>
  <si>
    <t>ICBF</t>
  </si>
  <si>
    <t>CAJA DE COMPENSACION</t>
  </si>
  <si>
    <t>PRESTACIONES SOCIALES</t>
  </si>
  <si>
    <t>CESANTIAS</t>
  </si>
  <si>
    <t>INTERESES CESANTIAS</t>
  </si>
  <si>
    <t>VACACIONES</t>
  </si>
  <si>
    <t>PRIMA</t>
  </si>
  <si>
    <t>ACUMULADO SEGURIDAD SOCIAL + PRESTACIONES SOCIALES</t>
  </si>
  <si>
    <t xml:space="preserve">FIRMA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</si>
</sst>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[$-F800]dddd\,\ mmmm\ dd\,\ yyyy"/>
    <numFmt numFmtId="165" formatCode="_-* #,##0.0\ _€_-;\-* #,##0.0\ _€_-;_-* &quot;-&quot;??\ _€_-;_-@_-"/>
    <numFmt numFmtId="166" formatCode="0.0"/>
    <numFmt numFmtId="167" formatCode="_-&quot;$&quot;* #,##0.00_-;\-&quot;$&quot;* #,##0.00_-;_-&quot;$&quot;* &quot;-&quot;??_-;_-@_-"/>
    <numFmt numFmtId="168" formatCode="_-&quot;$&quot;* #,##0_-;\-&quot;$&quot;* #,##0_-;_-&quot;$&quot;* &quot;-&quot;??_-;_-@_-"/>
    <numFmt numFmtId="169" formatCode="_-* #,##0.0000_-;\-* #,##0.0000_-;_-* &quot;-&quot;??_-;_-@_-"/>
    <numFmt numFmtId="170" formatCode="&quot;$&quot;\ #,##0;[Red]&quot;$&quot;\ \-#,##0"/>
    <numFmt numFmtId="171" formatCode="_ * #,##0.00_ ;_ * \-#,##0.00_ ;_ * &quot;-&quot;??_ ;_ @_ "/>
    <numFmt numFmtId="172" formatCode="_-&quot;$&quot;* #,##0_-;\-&quot;$&quot;* #,##0_-;_-&quot;$&quot;* &quot;-&quot;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name val="BwModelica-RegularCondensed"/>
    </font>
    <font>
      <sz val="11"/>
      <color theme="1"/>
      <name val="BwModelica-RegularCondensed"/>
    </font>
    <font>
      <b/>
      <sz val="14"/>
      <name val="BwModelica-RegularCondensed"/>
    </font>
    <font>
      <sz val="12"/>
      <color theme="1"/>
      <name val="BwModelica-RegularCondensed"/>
    </font>
    <font>
      <b/>
      <sz val="12"/>
      <color theme="1"/>
      <name val="BwModelica-RegularCondensed"/>
    </font>
    <font>
      <b/>
      <sz val="14"/>
      <color theme="1"/>
      <name val="BwModelica-RegularCondensed"/>
    </font>
    <font>
      <b/>
      <sz val="12"/>
      <name val="BwModelica-RegularCondensed"/>
    </font>
    <font>
      <sz val="10"/>
      <color rgb="FF000000"/>
      <name val="Times New Roman"/>
      <family val="1"/>
    </font>
    <font>
      <sz val="10"/>
      <color rgb="FF000000"/>
      <name val="Calibri Light"/>
      <family val="2"/>
    </font>
    <font>
      <b/>
      <sz val="14"/>
      <name val="Swis721 LtCn BT"/>
      <family val="2"/>
    </font>
    <font>
      <b/>
      <sz val="10"/>
      <color rgb="FF000000"/>
      <name val="Swis721 LtCn BT"/>
      <family val="2"/>
    </font>
    <font>
      <sz val="10"/>
      <color rgb="FF000000"/>
      <name val="Swis721 LtCn BT"/>
      <family val="2"/>
    </font>
    <font>
      <b/>
      <sz val="10"/>
      <color indexed="63"/>
      <name val="Swis721 LtCn BT"/>
      <family val="2"/>
    </font>
    <font>
      <sz val="10"/>
      <color indexed="63"/>
      <name val="Swis721 LtCn BT"/>
      <family val="2"/>
    </font>
    <font>
      <b/>
      <sz val="11"/>
      <color theme="1"/>
      <name val="BwModelica-RegularCondensed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BAE18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11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71" fontId="2" fillId="0" borderId="0" applyFont="0" applyFill="0" applyBorder="0" applyAlignment="0" applyProtection="0"/>
  </cellStyleXfs>
  <cellXfs count="119">
    <xf numFmtId="0" fontId="0" fillId="0" borderId="0" xfId="0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2" fillId="0" borderId="0" xfId="4" applyFont="1" applyAlignment="1">
      <alignment horizontal="left" vertical="top"/>
    </xf>
    <xf numFmtId="168" fontId="12" fillId="0" borderId="0" xfId="5" applyNumberFormat="1" applyFont="1" applyFill="1" applyBorder="1" applyAlignment="1">
      <alignment horizontal="left" vertical="top"/>
    </xf>
    <xf numFmtId="0" fontId="14" fillId="0" borderId="17" xfId="4" applyFont="1" applyBorder="1" applyAlignment="1">
      <alignment horizontal="left" vertical="top"/>
    </xf>
    <xf numFmtId="168" fontId="15" fillId="0" borderId="0" xfId="5" applyNumberFormat="1" applyFont="1" applyFill="1" applyBorder="1" applyAlignment="1">
      <alignment horizontal="left" vertical="top"/>
    </xf>
    <xf numFmtId="0" fontId="15" fillId="0" borderId="0" xfId="4" applyFont="1" applyAlignment="1">
      <alignment horizontal="left" vertical="top"/>
    </xf>
    <xf numFmtId="168" fontId="15" fillId="0" borderId="18" xfId="5" applyNumberFormat="1" applyFont="1" applyFill="1" applyBorder="1" applyAlignment="1">
      <alignment horizontal="left" vertical="top"/>
    </xf>
    <xf numFmtId="169" fontId="15" fillId="0" borderId="0" xfId="6" applyNumberFormat="1" applyFont="1" applyFill="1" applyBorder="1" applyAlignment="1">
      <alignment horizontal="right" vertical="top"/>
    </xf>
    <xf numFmtId="0" fontId="15" fillId="0" borderId="17" xfId="4" applyFont="1" applyBorder="1" applyAlignment="1">
      <alignment horizontal="left" vertical="top"/>
    </xf>
    <xf numFmtId="170" fontId="17" fillId="0" borderId="8" xfId="7" applyNumberFormat="1" applyFont="1" applyBorder="1" applyAlignment="1">
      <alignment horizontal="center" vertical="center" wrapText="1"/>
    </xf>
    <xf numFmtId="3" fontId="17" fillId="0" borderId="6" xfId="7" applyNumberFormat="1" applyFont="1" applyBorder="1" applyAlignment="1">
      <alignment horizontal="center" vertical="center" wrapText="1"/>
    </xf>
    <xf numFmtId="4" fontId="17" fillId="0" borderId="6" xfId="7" applyNumberFormat="1" applyFont="1" applyBorder="1" applyAlignment="1">
      <alignment horizontal="center" vertical="center" wrapText="1"/>
    </xf>
    <xf numFmtId="168" fontId="17" fillId="0" borderId="6" xfId="5" applyNumberFormat="1" applyFont="1" applyBorder="1" applyAlignment="1">
      <alignment horizontal="center" vertical="center" wrapText="1"/>
    </xf>
    <xf numFmtId="168" fontId="17" fillId="0" borderId="9" xfId="5" applyNumberFormat="1" applyFont="1" applyBorder="1" applyAlignment="1">
      <alignment horizontal="center" vertical="center" wrapText="1"/>
    </xf>
    <xf numFmtId="0" fontId="17" fillId="0" borderId="17" xfId="7" applyFont="1" applyBorder="1"/>
    <xf numFmtId="0" fontId="17" fillId="0" borderId="0" xfId="7" applyFont="1"/>
    <xf numFmtId="0" fontId="17" fillId="0" borderId="6" xfId="7" applyFont="1" applyBorder="1" applyAlignment="1">
      <alignment horizontal="center" vertical="center" wrapText="1"/>
    </xf>
    <xf numFmtId="10" fontId="17" fillId="0" borderId="6" xfId="7" applyNumberFormat="1" applyFont="1" applyBorder="1" applyAlignment="1">
      <alignment horizontal="center"/>
    </xf>
    <xf numFmtId="10" fontId="17" fillId="0" borderId="6" xfId="8" applyNumberFormat="1" applyFont="1" applyBorder="1" applyAlignment="1">
      <alignment horizontal="center"/>
    </xf>
    <xf numFmtId="10" fontId="16" fillId="0" borderId="6" xfId="7" applyNumberFormat="1" applyFont="1" applyBorder="1" applyAlignment="1">
      <alignment horizontal="center"/>
    </xf>
    <xf numFmtId="0" fontId="17" fillId="0" borderId="17" xfId="7" applyFont="1" applyBorder="1" applyAlignment="1">
      <alignment vertical="center"/>
    </xf>
    <xf numFmtId="0" fontId="17" fillId="0" borderId="0" xfId="7" applyFont="1" applyAlignment="1">
      <alignment vertical="center"/>
    </xf>
    <xf numFmtId="10" fontId="17" fillId="0" borderId="0" xfId="7" applyNumberFormat="1" applyFont="1" applyAlignment="1">
      <alignment horizontal="center"/>
    </xf>
    <xf numFmtId="10" fontId="17" fillId="0" borderId="6" xfId="7" applyNumberFormat="1" applyFont="1" applyBorder="1" applyAlignment="1">
      <alignment horizontal="center" vertical="center" wrapText="1"/>
    </xf>
    <xf numFmtId="10" fontId="16" fillId="0" borderId="12" xfId="7" applyNumberFormat="1" applyFont="1" applyBorder="1" applyAlignment="1">
      <alignment horizontal="center" vertical="center"/>
    </xf>
    <xf numFmtId="168" fontId="15" fillId="0" borderId="5" xfId="5" applyNumberFormat="1" applyFont="1" applyFill="1" applyBorder="1" applyAlignment="1">
      <alignment horizontal="left" vertical="top"/>
    </xf>
    <xf numFmtId="42" fontId="5" fillId="0" borderId="0" xfId="0" applyNumberFormat="1" applyFont="1"/>
    <xf numFmtId="42" fontId="4" fillId="2" borderId="9" xfId="2" applyFont="1" applyFill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65" fontId="4" fillId="0" borderId="6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2" fontId="4" fillId="0" borderId="9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42" fontId="5" fillId="0" borderId="6" xfId="2" applyFont="1" applyBorder="1" applyAlignment="1">
      <alignment horizontal="center" vertical="center"/>
    </xf>
    <xf numFmtId="172" fontId="7" fillId="0" borderId="6" xfId="2" applyNumberFormat="1" applyFont="1" applyFill="1" applyBorder="1" applyAlignment="1">
      <alignment horizontal="center" vertical="center"/>
    </xf>
    <xf numFmtId="0" fontId="5" fillId="0" borderId="6" xfId="0" applyFont="1" applyBorder="1"/>
    <xf numFmtId="42" fontId="10" fillId="4" borderId="13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49" fontId="10" fillId="5" borderId="6" xfId="3" applyNumberFormat="1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3" fontId="10" fillId="5" borderId="6" xfId="3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wrapText="1"/>
    </xf>
    <xf numFmtId="0" fontId="4" fillId="3" borderId="6" xfId="0" applyFont="1" applyFill="1" applyBorder="1" applyAlignment="1">
      <alignment vertical="center"/>
    </xf>
    <xf numFmtId="42" fontId="4" fillId="6" borderId="6" xfId="0" applyNumberFormat="1" applyFont="1" applyFill="1" applyBorder="1" applyAlignment="1">
      <alignment horizontal="center" vertical="center"/>
    </xf>
    <xf numFmtId="0" fontId="5" fillId="0" borderId="8" xfId="0" applyFont="1" applyBorder="1"/>
    <xf numFmtId="164" fontId="7" fillId="0" borderId="9" xfId="0" applyNumberFormat="1" applyFont="1" applyBorder="1" applyAlignment="1">
      <alignment horizontal="center" vertical="center"/>
    </xf>
    <xf numFmtId="49" fontId="10" fillId="5" borderId="8" xfId="3" applyNumberFormat="1" applyFont="1" applyFill="1" applyBorder="1" applyAlignment="1">
      <alignment horizontal="center" vertical="center" wrapText="1"/>
    </xf>
    <xf numFmtId="3" fontId="10" fillId="5" borderId="9" xfId="3" applyNumberFormat="1" applyFont="1" applyFill="1" applyBorder="1" applyAlignment="1">
      <alignment horizontal="center" vertical="center" wrapText="1"/>
    </xf>
    <xf numFmtId="0" fontId="4" fillId="3" borderId="8" xfId="3" applyFont="1" applyFill="1" applyBorder="1" applyAlignment="1">
      <alignment horizontal="center" vertical="center" wrapText="1"/>
    </xf>
    <xf numFmtId="42" fontId="4" fillId="6" borderId="9" xfId="0" applyNumberFormat="1" applyFont="1" applyFill="1" applyBorder="1" applyAlignment="1">
      <alignment horizontal="center" vertical="center"/>
    </xf>
    <xf numFmtId="166" fontId="4" fillId="2" borderId="11" xfId="0" applyNumberFormat="1" applyFont="1" applyFill="1" applyBorder="1" applyAlignment="1">
      <alignment horizontal="center" vertical="center"/>
    </xf>
    <xf numFmtId="42" fontId="4" fillId="9" borderId="13" xfId="2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right" vertical="center" wrapText="1"/>
    </xf>
    <xf numFmtId="0" fontId="4" fillId="9" borderId="27" xfId="0" applyFont="1" applyFill="1" applyBorder="1" applyAlignment="1">
      <alignment horizontal="right" vertical="center" wrapText="1"/>
    </xf>
    <xf numFmtId="0" fontId="4" fillId="9" borderId="28" xfId="0" applyFont="1" applyFill="1" applyBorder="1" applyAlignment="1">
      <alignment horizontal="right" vertical="center" wrapText="1"/>
    </xf>
    <xf numFmtId="49" fontId="9" fillId="4" borderId="11" xfId="3" applyNumberFormat="1" applyFont="1" applyFill="1" applyBorder="1" applyAlignment="1">
      <alignment horizontal="center" vertical="center" wrapText="1"/>
    </xf>
    <xf numFmtId="49" fontId="9" fillId="4" borderId="12" xfId="3" applyNumberFormat="1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9" fillId="4" borderId="8" xfId="3" applyNumberFormat="1" applyFont="1" applyFill="1" applyBorder="1" applyAlignment="1">
      <alignment horizontal="center" vertical="center" wrapText="1"/>
    </xf>
    <xf numFmtId="49" fontId="9" fillId="4" borderId="6" xfId="3" applyNumberFormat="1" applyFont="1" applyFill="1" applyBorder="1" applyAlignment="1">
      <alignment horizontal="center" vertical="center" wrapText="1"/>
    </xf>
    <xf numFmtId="49" fontId="9" fillId="4" borderId="9" xfId="3" applyNumberFormat="1" applyFont="1" applyFill="1" applyBorder="1" applyAlignment="1">
      <alignment horizontal="center" vertical="center" wrapText="1"/>
    </xf>
    <xf numFmtId="49" fontId="9" fillId="4" borderId="23" xfId="3" applyNumberFormat="1" applyFont="1" applyFill="1" applyBorder="1" applyAlignment="1">
      <alignment horizontal="center" vertical="center" wrapText="1"/>
    </xf>
    <xf numFmtId="49" fontId="9" fillId="4" borderId="24" xfId="3" applyNumberFormat="1" applyFont="1" applyFill="1" applyBorder="1" applyAlignment="1">
      <alignment horizontal="center" vertical="center" wrapText="1"/>
    </xf>
    <xf numFmtId="49" fontId="9" fillId="4" borderId="25" xfId="3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9" fontId="9" fillId="5" borderId="15" xfId="3" applyNumberFormat="1" applyFont="1" applyFill="1" applyBorder="1" applyAlignment="1">
      <alignment horizontal="center" vertical="center" wrapText="1"/>
    </xf>
    <xf numFmtId="49" fontId="9" fillId="5" borderId="7" xfId="3" applyNumberFormat="1" applyFont="1" applyFill="1" applyBorder="1" applyAlignment="1">
      <alignment horizontal="center" vertical="center" wrapText="1"/>
    </xf>
    <xf numFmtId="49" fontId="9" fillId="5" borderId="22" xfId="3" applyNumberFormat="1" applyFont="1" applyFill="1" applyBorder="1" applyAlignment="1">
      <alignment horizontal="center" vertical="center" wrapText="1"/>
    </xf>
    <xf numFmtId="0" fontId="16" fillId="0" borderId="11" xfId="7" applyFont="1" applyBorder="1" applyAlignment="1">
      <alignment horizontal="left" vertical="center" wrapText="1"/>
    </xf>
    <xf numFmtId="0" fontId="16" fillId="0" borderId="12" xfId="7" applyFont="1" applyBorder="1" applyAlignment="1">
      <alignment horizontal="left" vertical="center" wrapText="1"/>
    </xf>
    <xf numFmtId="0" fontId="16" fillId="0" borderId="8" xfId="7" applyFont="1" applyBorder="1" applyAlignment="1">
      <alignment horizontal="left" vertical="center" wrapText="1"/>
    </xf>
    <xf numFmtId="0" fontId="16" fillId="0" borderId="6" xfId="7" applyFont="1" applyBorder="1" applyAlignment="1">
      <alignment horizontal="left" vertical="center" wrapText="1"/>
    </xf>
    <xf numFmtId="0" fontId="17" fillId="0" borderId="8" xfId="7" applyFont="1" applyBorder="1" applyAlignment="1">
      <alignment horizontal="left" vertical="center"/>
    </xf>
    <xf numFmtId="0" fontId="17" fillId="0" borderId="6" xfId="7" applyFont="1" applyBorder="1" applyAlignment="1">
      <alignment horizontal="left" vertical="center"/>
    </xf>
    <xf numFmtId="0" fontId="17" fillId="0" borderId="20" xfId="7" applyFont="1" applyBorder="1" applyAlignment="1">
      <alignment horizontal="left" vertical="center" wrapText="1"/>
    </xf>
    <xf numFmtId="0" fontId="17" fillId="0" borderId="10" xfId="7" applyFont="1" applyBorder="1" applyAlignment="1">
      <alignment horizontal="left" vertical="center" wrapText="1"/>
    </xf>
    <xf numFmtId="0" fontId="16" fillId="0" borderId="8" xfId="7" applyFont="1" applyBorder="1" applyAlignment="1">
      <alignment horizontal="left" vertical="center"/>
    </xf>
    <xf numFmtId="0" fontId="16" fillId="0" borderId="6" xfId="7" applyFont="1" applyBorder="1" applyAlignment="1">
      <alignment horizontal="left" vertical="center"/>
    </xf>
    <xf numFmtId="0" fontId="17" fillId="0" borderId="8" xfId="7" applyFont="1" applyBorder="1" applyAlignment="1">
      <alignment horizontal="left" vertical="center" wrapText="1"/>
    </xf>
    <xf numFmtId="0" fontId="17" fillId="0" borderId="6" xfId="7" applyFont="1" applyBorder="1" applyAlignment="1">
      <alignment horizontal="left" vertical="center" wrapText="1"/>
    </xf>
    <xf numFmtId="0" fontId="16" fillId="0" borderId="20" xfId="7" applyFont="1" applyBorder="1" applyAlignment="1">
      <alignment horizontal="left" vertical="center"/>
    </xf>
    <xf numFmtId="0" fontId="16" fillId="0" borderId="10" xfId="7" applyFont="1" applyBorder="1" applyAlignment="1">
      <alignment horizontal="left" vertical="center"/>
    </xf>
    <xf numFmtId="1" fontId="13" fillId="7" borderId="1" xfId="0" applyNumberFormat="1" applyFont="1" applyFill="1" applyBorder="1" applyAlignment="1">
      <alignment horizontal="center" vertical="center" wrapText="1"/>
    </xf>
    <xf numFmtId="1" fontId="13" fillId="7" borderId="16" xfId="0" applyNumberFormat="1" applyFont="1" applyFill="1" applyBorder="1" applyAlignment="1">
      <alignment horizontal="center" vertical="center" wrapText="1"/>
    </xf>
    <xf numFmtId="1" fontId="13" fillId="7" borderId="4" xfId="0" applyNumberFormat="1" applyFont="1" applyFill="1" applyBorder="1" applyAlignment="1">
      <alignment horizontal="center" vertical="center" wrapText="1"/>
    </xf>
    <xf numFmtId="1" fontId="13" fillId="7" borderId="17" xfId="0" applyNumberFormat="1" applyFont="1" applyFill="1" applyBorder="1" applyAlignment="1">
      <alignment horizontal="center" vertical="center" wrapText="1"/>
    </xf>
    <xf numFmtId="1" fontId="13" fillId="7" borderId="0" xfId="0" applyNumberFormat="1" applyFont="1" applyFill="1" applyAlignment="1">
      <alignment horizontal="center" vertical="center" wrapText="1"/>
    </xf>
    <xf numFmtId="1" fontId="13" fillId="7" borderId="18" xfId="0" applyNumberFormat="1" applyFont="1" applyFill="1" applyBorder="1" applyAlignment="1">
      <alignment horizontal="center" vertical="center" wrapText="1"/>
    </xf>
    <xf numFmtId="1" fontId="13" fillId="7" borderId="2" xfId="0" applyNumberFormat="1" applyFont="1" applyFill="1" applyBorder="1" applyAlignment="1">
      <alignment horizontal="center" vertical="center" wrapText="1"/>
    </xf>
    <xf numFmtId="1" fontId="13" fillId="7" borderId="3" xfId="0" applyNumberFormat="1" applyFont="1" applyFill="1" applyBorder="1" applyAlignment="1">
      <alignment horizontal="center" vertical="center" wrapText="1"/>
    </xf>
    <xf numFmtId="1" fontId="13" fillId="7" borderId="5" xfId="0" applyNumberFormat="1" applyFont="1" applyFill="1" applyBorder="1" applyAlignment="1">
      <alignment horizontal="center" vertical="center" wrapText="1"/>
    </xf>
    <xf numFmtId="0" fontId="16" fillId="8" borderId="8" xfId="7" applyFont="1" applyFill="1" applyBorder="1" applyAlignment="1">
      <alignment horizontal="center" vertical="center" wrapText="1"/>
    </xf>
    <xf numFmtId="0" fontId="16" fillId="8" borderId="19" xfId="7" applyFont="1" applyFill="1" applyBorder="1" applyAlignment="1">
      <alignment horizontal="center" vertical="center" wrapText="1"/>
    </xf>
    <xf numFmtId="0" fontId="16" fillId="8" borderId="14" xfId="7" applyFont="1" applyFill="1" applyBorder="1" applyAlignment="1">
      <alignment horizontal="center" vertical="center" wrapText="1"/>
    </xf>
    <xf numFmtId="0" fontId="16" fillId="8" borderId="6" xfId="7" applyFont="1" applyFill="1" applyBorder="1" applyAlignment="1">
      <alignment horizontal="center" vertical="center" wrapText="1"/>
    </xf>
    <xf numFmtId="168" fontId="16" fillId="8" borderId="6" xfId="5" applyNumberFormat="1" applyFont="1" applyFill="1" applyBorder="1" applyAlignment="1">
      <alignment horizontal="center" vertical="center" wrapText="1"/>
    </xf>
    <xf numFmtId="168" fontId="16" fillId="8" borderId="9" xfId="5" applyNumberFormat="1" applyFont="1" applyFill="1" applyBorder="1" applyAlignment="1">
      <alignment horizontal="center" vertical="center" wrapText="1"/>
    </xf>
    <xf numFmtId="0" fontId="16" fillId="8" borderId="20" xfId="7" applyFont="1" applyFill="1" applyBorder="1" applyAlignment="1">
      <alignment horizontal="center"/>
    </xf>
    <xf numFmtId="0" fontId="16" fillId="8" borderId="21" xfId="7" applyFont="1" applyFill="1" applyBorder="1" applyAlignment="1">
      <alignment horizontal="center"/>
    </xf>
    <xf numFmtId="0" fontId="16" fillId="8" borderId="10" xfId="7" applyFont="1" applyFill="1" applyBorder="1" applyAlignment="1">
      <alignment horizontal="center"/>
    </xf>
    <xf numFmtId="0" fontId="16" fillId="0" borderId="20" xfId="7" applyFont="1" applyBorder="1" applyAlignment="1">
      <alignment horizontal="left" vertical="center" wrapText="1"/>
    </xf>
    <xf numFmtId="0" fontId="16" fillId="0" borderId="10" xfId="7" applyFont="1" applyBorder="1" applyAlignment="1">
      <alignment horizontal="left" vertical="center" wrapText="1"/>
    </xf>
    <xf numFmtId="0" fontId="17" fillId="0" borderId="20" xfId="7" applyFont="1" applyBorder="1" applyAlignment="1">
      <alignment horizontal="left" vertical="center"/>
    </xf>
    <xf numFmtId="0" fontId="17" fillId="0" borderId="10" xfId="7" applyFont="1" applyBorder="1" applyAlignment="1">
      <alignment horizontal="left" vertical="center"/>
    </xf>
    <xf numFmtId="0" fontId="18" fillId="0" borderId="0" xfId="0" applyFont="1"/>
  </cellXfs>
  <cellStyles count="9">
    <cellStyle name="Millares" xfId="1" builtinId="3"/>
    <cellStyle name="Millares 4" xfId="6" xr:uid="{914F1508-0FB9-4CD8-AC56-948C3DD959C4}"/>
    <cellStyle name="Millares_Prestaciones seguridad social y parafiscales" xfId="8" xr:uid="{662B061D-16B2-443A-A6C9-A1DD4524FC63}"/>
    <cellStyle name="Moneda [0]" xfId="2" builtinId="7"/>
    <cellStyle name="Moneda 9" xfId="5" xr:uid="{FF001031-E9B8-4FD6-A380-7F0775FECE9A}"/>
    <cellStyle name="Normal" xfId="0" builtinId="0"/>
    <cellStyle name="Normal 13" xfId="4" xr:uid="{38987B56-C5F0-4CEC-90CB-ACBDA9E34DB2}"/>
    <cellStyle name="Normal 2" xfId="3" xr:uid="{92EBB22D-6AA9-4193-85F2-C9767D76F2EF}"/>
    <cellStyle name="Normal 2 10" xfId="7" xr:uid="{3C1EFB1B-2F50-4E21-A128-2C3462F2AD6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1297214</xdr:colOff>
      <xdr:row>0</xdr:row>
      <xdr:rowOff>1</xdr:rowOff>
    </xdr:from>
    <xdr:to>
      <xdr:col>2</xdr:col>
      <xdr:colOff>1985274</xdr:colOff>
      <xdr:row>0</xdr:row>
      <xdr:rowOff>884465</xdr:rowOff>
    </xdr:to>
    <xdr:pic>
      <xdr:nvPicPr>
        <xdr:cNvPr id="2" name="WordPictureWatermark16493738">
          <a:extLst>
            <a:ext uri="{FF2B5EF4-FFF2-40B4-BE49-F238E27FC236}">
              <a16:creationId xmlns:a16="http://schemas.microsoft.com/office/drawing/2014/main" id="{7CE27C10-8690-456E-A5E3-91A48089983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013" b="9518" l="4173" r="27005">
                      <a14:foregroundMark x1="4746" y1="2929" x2="4746" y2="2929"/>
                      <a14:foregroundMark x1="5319" y1="3783" x2="5319" y2="3783"/>
                      <a14:foregroundMark x1="5646" y1="4698" x2="5646" y2="4698"/>
                      <a14:foregroundMark x1="5646" y1="5491" x2="5646" y2="5491"/>
                      <a14:foregroundMark x1="4992" y1="7444" x2="4992" y2="7444"/>
                      <a14:foregroundMark x1="5565" y1="8298" x2="5565" y2="8298"/>
                      <a14:foregroundMark x1="5565" y1="9152" x2="5565" y2="9152"/>
                      <a14:foregroundMark x1="12684" y1="6406" x2="12684" y2="6406"/>
                      <a14:foregroundMark x1="16612" y1="4576" x2="16612" y2="4576"/>
                      <a14:foregroundMark x1="20049" y1="4759" x2="20049" y2="4759"/>
                      <a14:foregroundMark x1="22831" y1="6772" x2="22831" y2="6772"/>
                      <a14:foregroundMark x1="26105" y1="5796" x2="26105" y2="5796"/>
                      <a14:foregroundMark x1="25941" y1="5613" x2="25941" y2="5613"/>
                      <a14:foregroundMark x1="27005" y1="5491" x2="27005" y2="5491"/>
                      <a14:foregroundMark x1="4173" y1="7383" x2="4173" y2="7383"/>
                      <a14:backgroundMark x1="4583" y1="5003" x2="4583" y2="5003"/>
                      <a14:backgroundMark x1="5074" y1="4149" x2="5074" y2="4149"/>
                      <a14:backgroundMark x1="5646" y1="3295" x2="5646" y2="3295"/>
                      <a14:backgroundMark x1="8592" y1="3539" x2="8592" y2="3539"/>
                      <a14:backgroundMark x1="9247" y1="5430" x2="9247" y2="5430"/>
                      <a14:backgroundMark x1="10393" y1="5064" x2="10393" y2="506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568" t="1263" r="70822" b="89544"/>
        <a:stretch/>
      </xdr:blipFill>
      <xdr:spPr bwMode="auto">
        <a:xfrm>
          <a:off x="1501321" y="1"/>
          <a:ext cx="2198453" cy="884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64577</xdr:colOff>
      <xdr:row>1</xdr:row>
      <xdr:rowOff>80721</xdr:rowOff>
    </xdr:from>
    <xdr:ext cx="1562636" cy="564658"/>
    <xdr:pic>
      <xdr:nvPicPr>
        <xdr:cNvPr id="2" name="Imagen 1">
          <a:extLst>
            <a:ext uri="{FF2B5EF4-FFF2-40B4-BE49-F238E27FC236}">
              <a16:creationId xmlns:a16="http://schemas.microsoft.com/office/drawing/2014/main" id="{324F3EA6-B0F3-4829-8149-368D7E93D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127" y="252171"/>
          <a:ext cx="1562636" cy="564658"/>
        </a:xfrm>
        <a:prstGeom prst="rect">
          <a:avLst/>
        </a:prstGeom>
      </xdr:spPr>
    </xdr:pic>
    <xdr:clientData/>
  </xdr:oneCellAnchor>
  <xdr:twoCellAnchor editAs="oneCell">
    <xdr:from>
      <xdr:col>5</xdr:col>
      <xdr:colOff>945139</xdr:colOff>
      <xdr:row>1</xdr:row>
      <xdr:rowOff>32288</xdr:rowOff>
    </xdr:from>
    <xdr:to>
      <xdr:col>6</xdr:col>
      <xdr:colOff>1113943</xdr:colOff>
      <xdr:row>5</xdr:row>
      <xdr:rowOff>123323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E743B0-325F-4B55-A40F-B956326613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181" b="-1"/>
        <a:stretch/>
      </xdr:blipFill>
      <xdr:spPr>
        <a:xfrm>
          <a:off x="5831464" y="203738"/>
          <a:ext cx="1321329" cy="738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A0359-8081-437E-B022-C8D6E6E96E15}">
  <dimension ref="B1:J21"/>
  <sheetViews>
    <sheetView tabSelected="1" view="pageBreakPreview" zoomScale="70" zoomScaleNormal="100" zoomScaleSheetLayoutView="70" workbookViewId="0">
      <selection activeCell="B21" sqref="B21"/>
    </sheetView>
  </sheetViews>
  <sheetFormatPr baseColWidth="10" defaultColWidth="11.42578125" defaultRowHeight="15"/>
  <cols>
    <col min="1" max="1" width="3" style="1" customWidth="1"/>
    <col min="2" max="2" width="22.7109375" style="1" bestFit="1" customWidth="1"/>
    <col min="3" max="3" width="37.85546875" style="1" customWidth="1"/>
    <col min="4" max="4" width="21.85546875" style="1" customWidth="1"/>
    <col min="5" max="5" width="15.7109375" style="1" customWidth="1"/>
    <col min="6" max="6" width="22" style="1" customWidth="1"/>
    <col min="7" max="7" width="24.28515625" style="1" customWidth="1"/>
    <col min="8" max="8" width="29.85546875" style="1" customWidth="1"/>
    <col min="9" max="9" width="18.85546875" style="3" customWidth="1"/>
    <col min="10" max="10" width="19.5703125" style="1" bestFit="1" customWidth="1"/>
    <col min="11" max="11" width="24.85546875" style="1" customWidth="1"/>
    <col min="12" max="12" width="24.42578125" style="1" bestFit="1" customWidth="1"/>
    <col min="13" max="13" width="19.42578125" style="1" customWidth="1"/>
    <col min="14" max="14" width="16.28515625" style="1" customWidth="1"/>
    <col min="15" max="15" width="16.140625" style="1" customWidth="1"/>
    <col min="16" max="16" width="15" style="1" customWidth="1"/>
    <col min="17" max="16384" width="11.42578125" style="1"/>
  </cols>
  <sheetData>
    <row r="1" spans="2:10" ht="73.5" customHeight="1">
      <c r="B1" s="61"/>
      <c r="C1" s="62"/>
      <c r="D1" s="63" t="s">
        <v>0</v>
      </c>
      <c r="E1" s="63"/>
      <c r="F1" s="63"/>
      <c r="G1" s="63"/>
      <c r="H1" s="64"/>
      <c r="I1" s="1"/>
      <c r="J1" s="2"/>
    </row>
    <row r="2" spans="2:10" ht="60.75" customHeight="1">
      <c r="B2" s="65" t="s">
        <v>1</v>
      </c>
      <c r="C2" s="66"/>
      <c r="D2" s="67" t="s">
        <v>2</v>
      </c>
      <c r="E2" s="67"/>
      <c r="F2" s="67"/>
      <c r="G2" s="67"/>
      <c r="H2" s="68"/>
      <c r="I2" s="1"/>
    </row>
    <row r="3" spans="2:10" ht="15.75">
      <c r="B3" s="65" t="s">
        <v>3</v>
      </c>
      <c r="C3" s="66"/>
      <c r="D3" s="69" t="s">
        <v>4</v>
      </c>
      <c r="E3" s="69"/>
      <c r="F3" s="69"/>
      <c r="G3" s="69"/>
      <c r="H3" s="70"/>
      <c r="I3" s="1"/>
    </row>
    <row r="4" spans="2:10" ht="15.75">
      <c r="B4" s="65" t="s">
        <v>5</v>
      </c>
      <c r="C4" s="66"/>
      <c r="D4" s="77" t="s">
        <v>6</v>
      </c>
      <c r="E4" s="77"/>
      <c r="F4" s="77"/>
      <c r="G4" s="77"/>
      <c r="H4" s="78"/>
      <c r="I4" s="1"/>
    </row>
    <row r="5" spans="2:10">
      <c r="B5" s="48"/>
      <c r="C5" s="39"/>
      <c r="D5" s="39"/>
      <c r="E5" s="41"/>
      <c r="F5" s="41"/>
      <c r="G5" s="41"/>
      <c r="H5" s="49"/>
      <c r="I5" s="1"/>
    </row>
    <row r="6" spans="2:10" ht="18.600000000000001" customHeight="1">
      <c r="B6" s="71" t="s">
        <v>7</v>
      </c>
      <c r="C6" s="72"/>
      <c r="D6" s="72"/>
      <c r="E6" s="72"/>
      <c r="F6" s="72"/>
      <c r="G6" s="72"/>
      <c r="H6" s="73"/>
      <c r="I6" s="1"/>
    </row>
    <row r="7" spans="2:10" ht="18.600000000000001" customHeight="1" thickBot="1">
      <c r="B7" s="74"/>
      <c r="C7" s="75"/>
      <c r="D7" s="75"/>
      <c r="E7" s="75"/>
      <c r="F7" s="75"/>
      <c r="G7" s="75"/>
      <c r="H7" s="76"/>
      <c r="I7" s="1"/>
    </row>
    <row r="8" spans="2:10" ht="18.600000000000001" customHeight="1">
      <c r="B8" s="79" t="s">
        <v>8</v>
      </c>
      <c r="C8" s="80"/>
      <c r="D8" s="80"/>
      <c r="E8" s="80"/>
      <c r="F8" s="80"/>
      <c r="G8" s="80"/>
      <c r="H8" s="81"/>
      <c r="I8" s="1"/>
    </row>
    <row r="9" spans="2:10" ht="36.6" customHeight="1">
      <c r="B9" s="50" t="s">
        <v>9</v>
      </c>
      <c r="C9" s="42" t="s">
        <v>10</v>
      </c>
      <c r="D9" s="43" t="s">
        <v>11</v>
      </c>
      <c r="E9" s="43" t="s">
        <v>12</v>
      </c>
      <c r="F9" s="43" t="s">
        <v>13</v>
      </c>
      <c r="G9" s="44" t="s">
        <v>14</v>
      </c>
      <c r="H9" s="51" t="s">
        <v>15</v>
      </c>
      <c r="I9" s="1"/>
    </row>
    <row r="10" spans="2:10">
      <c r="B10" s="52">
        <v>1</v>
      </c>
      <c r="C10" s="45" t="s">
        <v>16</v>
      </c>
      <c r="D10" s="46"/>
      <c r="E10" s="46"/>
      <c r="F10" s="46"/>
      <c r="G10" s="47">
        <f>SUM(G11:G17)</f>
        <v>0</v>
      </c>
      <c r="H10" s="53">
        <f>SUM(H11:H17)</f>
        <v>0</v>
      </c>
      <c r="I10" s="29"/>
    </row>
    <row r="11" spans="2:10" ht="15.75" customHeight="1">
      <c r="B11" s="31" t="s">
        <v>17</v>
      </c>
      <c r="C11" s="35" t="s">
        <v>18</v>
      </c>
      <c r="D11" s="32" t="s">
        <v>19</v>
      </c>
      <c r="E11" s="33">
        <v>1</v>
      </c>
      <c r="F11" s="37"/>
      <c r="G11" s="38">
        <f>+E11*F11</f>
        <v>0</v>
      </c>
      <c r="H11" s="34">
        <f>+G11*1.19</f>
        <v>0</v>
      </c>
      <c r="I11" s="1"/>
    </row>
    <row r="12" spans="2:10">
      <c r="B12" s="31" t="s">
        <v>20</v>
      </c>
      <c r="C12" s="35" t="s">
        <v>21</v>
      </c>
      <c r="D12" s="32" t="s">
        <v>22</v>
      </c>
      <c r="E12" s="33">
        <v>60</v>
      </c>
      <c r="F12" s="37"/>
      <c r="G12" s="38">
        <f t="shared" ref="G12:G17" si="0">+E12*F12</f>
        <v>0</v>
      </c>
      <c r="H12" s="34">
        <f t="shared" ref="H12:H14" si="1">+G12*1.19</f>
        <v>0</v>
      </c>
      <c r="I12" s="1"/>
    </row>
    <row r="13" spans="2:10">
      <c r="B13" s="31" t="s">
        <v>23</v>
      </c>
      <c r="C13" s="35" t="s">
        <v>24</v>
      </c>
      <c r="D13" s="32" t="s">
        <v>22</v>
      </c>
      <c r="E13" s="33">
        <v>10</v>
      </c>
      <c r="F13" s="37"/>
      <c r="G13" s="38">
        <f t="shared" si="0"/>
        <v>0</v>
      </c>
      <c r="H13" s="34">
        <f t="shared" si="1"/>
        <v>0</v>
      </c>
      <c r="I13" s="1"/>
    </row>
    <row r="14" spans="2:10">
      <c r="B14" s="31" t="s">
        <v>25</v>
      </c>
      <c r="C14" s="35" t="s">
        <v>26</v>
      </c>
      <c r="D14" s="32" t="s">
        <v>22</v>
      </c>
      <c r="E14" s="33">
        <v>40</v>
      </c>
      <c r="F14" s="37"/>
      <c r="G14" s="38">
        <f t="shared" si="0"/>
        <v>0</v>
      </c>
      <c r="H14" s="34">
        <f t="shared" si="1"/>
        <v>0</v>
      </c>
      <c r="I14" s="1"/>
    </row>
    <row r="15" spans="2:10">
      <c r="B15" s="31" t="s">
        <v>27</v>
      </c>
      <c r="C15" s="35" t="s">
        <v>28</v>
      </c>
      <c r="D15" s="32" t="s">
        <v>22</v>
      </c>
      <c r="E15" s="36">
        <v>30</v>
      </c>
      <c r="F15" s="37"/>
      <c r="G15" s="38">
        <f t="shared" si="0"/>
        <v>0</v>
      </c>
      <c r="H15" s="30">
        <f t="shared" ref="H15:H17" si="2">+G15*1.19</f>
        <v>0</v>
      </c>
      <c r="I15" s="1"/>
    </row>
    <row r="16" spans="2:10">
      <c r="B16" s="31" t="s">
        <v>29</v>
      </c>
      <c r="C16" s="35" t="s">
        <v>30</v>
      </c>
      <c r="D16" s="32" t="s">
        <v>19</v>
      </c>
      <c r="E16" s="36">
        <v>1</v>
      </c>
      <c r="F16" s="37"/>
      <c r="G16" s="38">
        <f t="shared" si="0"/>
        <v>0</v>
      </c>
      <c r="H16" s="30">
        <f t="shared" si="2"/>
        <v>0</v>
      </c>
      <c r="I16" s="1"/>
    </row>
    <row r="17" spans="2:9">
      <c r="B17" s="31" t="s">
        <v>31</v>
      </c>
      <c r="C17" s="35" t="s">
        <v>32</v>
      </c>
      <c r="D17" s="32" t="s">
        <v>22</v>
      </c>
      <c r="E17" s="36">
        <v>2</v>
      </c>
      <c r="F17" s="37"/>
      <c r="G17" s="38">
        <f t="shared" si="0"/>
        <v>0</v>
      </c>
      <c r="H17" s="30">
        <f t="shared" si="2"/>
        <v>0</v>
      </c>
      <c r="I17" s="1"/>
    </row>
    <row r="18" spans="2:9" ht="15.75" thickBot="1">
      <c r="B18" s="54"/>
      <c r="C18" s="56" t="s">
        <v>33</v>
      </c>
      <c r="D18" s="57"/>
      <c r="E18" s="57"/>
      <c r="F18" s="57"/>
      <c r="G18" s="58"/>
      <c r="H18" s="55">
        <f>+H10</f>
        <v>0</v>
      </c>
      <c r="I18" s="1"/>
    </row>
    <row r="19" spans="2:9" ht="18.600000000000001" customHeight="1" thickBot="1">
      <c r="B19" s="59" t="s">
        <v>7</v>
      </c>
      <c r="C19" s="60"/>
      <c r="D19" s="60"/>
      <c r="E19" s="60"/>
      <c r="F19" s="60"/>
      <c r="G19" s="60"/>
      <c r="H19" s="40">
        <f>+H18</f>
        <v>0</v>
      </c>
      <c r="I19" s="1"/>
    </row>
    <row r="20" spans="2:9" ht="14.25">
      <c r="I20" s="1"/>
    </row>
    <row r="21" spans="2:9">
      <c r="B21" s="118" t="s">
        <v>77</v>
      </c>
    </row>
  </sheetData>
  <protectedRanges>
    <protectedRange sqref="B11:B18" name="Rango1_1_2"/>
    <protectedRange sqref="C13" name="Rango1_1_1_1_1_2"/>
  </protectedRanges>
  <mergeCells count="13">
    <mergeCell ref="C18:G18"/>
    <mergeCell ref="B19:G19"/>
    <mergeCell ref="B1:C1"/>
    <mergeCell ref="D1:H1"/>
    <mergeCell ref="B2:C2"/>
    <mergeCell ref="D2:H2"/>
    <mergeCell ref="B3:C3"/>
    <mergeCell ref="D3:H3"/>
    <mergeCell ref="B6:H6"/>
    <mergeCell ref="B7:H7"/>
    <mergeCell ref="B4:C4"/>
    <mergeCell ref="D4:H4"/>
    <mergeCell ref="B8:H8"/>
  </mergeCells>
  <phoneticPr fontId="3" type="noConversion"/>
  <conditionalFormatting sqref="F14 E15:F17 H15:H18">
    <cfRule type="cellIs" dxfId="0" priority="2" operator="equal">
      <formula>#REF!</formula>
    </cfRule>
  </conditionalFormatting>
  <printOptions horizontalCentered="1" verticalCentered="1"/>
  <pageMargins left="0.25" right="0.25" top="0.75" bottom="0.75" header="0.3" footer="0.3"/>
  <pageSetup scale="2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0BA9D-6F1A-4775-A073-C308872D8EEE}">
  <dimension ref="A1:H47"/>
  <sheetViews>
    <sheetView view="pageBreakPreview" topLeftCell="A11" zoomScaleNormal="85" zoomScaleSheetLayoutView="100" workbookViewId="0">
      <selection activeCell="I23" sqref="I23"/>
    </sheetView>
  </sheetViews>
  <sheetFormatPr baseColWidth="10" defaultColWidth="11.42578125" defaultRowHeight="12.75"/>
  <cols>
    <col min="1" max="1" width="3.140625" style="4" customWidth="1"/>
    <col min="2" max="2" width="18.28515625" style="4" customWidth="1"/>
    <col min="3" max="5" width="17.28515625" style="4" customWidth="1"/>
    <col min="6" max="7" width="17.28515625" style="5" customWidth="1"/>
    <col min="8" max="8" width="12.85546875" style="5" bestFit="1" customWidth="1"/>
    <col min="9" max="9" width="18.5703125" style="4" customWidth="1"/>
    <col min="10" max="10" width="12" style="4" bestFit="1" customWidth="1"/>
    <col min="11" max="11" width="11.42578125" style="4"/>
    <col min="12" max="12" width="13.140625" style="4" customWidth="1"/>
    <col min="13" max="13" width="12" style="4" customWidth="1"/>
    <col min="14" max="16384" width="11.42578125" style="4"/>
  </cols>
  <sheetData>
    <row r="1" spans="1:7" ht="13.5" thickBot="1"/>
    <row r="2" spans="1:7" s="5" customFormat="1" ht="12.75" customHeight="1">
      <c r="A2" s="4"/>
      <c r="B2" s="96" t="s">
        <v>34</v>
      </c>
      <c r="C2" s="97"/>
      <c r="D2" s="97"/>
      <c r="E2" s="97"/>
      <c r="F2" s="97"/>
      <c r="G2" s="98"/>
    </row>
    <row r="3" spans="1:7" s="5" customFormat="1" ht="12.75" customHeight="1">
      <c r="A3" s="4"/>
      <c r="B3" s="99"/>
      <c r="C3" s="100"/>
      <c r="D3" s="100"/>
      <c r="E3" s="100"/>
      <c r="F3" s="100"/>
      <c r="G3" s="101"/>
    </row>
    <row r="4" spans="1:7" s="5" customFormat="1" ht="12.75" customHeight="1">
      <c r="A4" s="4"/>
      <c r="B4" s="99"/>
      <c r="C4" s="100"/>
      <c r="D4" s="100"/>
      <c r="E4" s="100"/>
      <c r="F4" s="100"/>
      <c r="G4" s="101"/>
    </row>
    <row r="5" spans="1:7" s="5" customFormat="1" ht="12.75" customHeight="1">
      <c r="A5" s="4"/>
      <c r="B5" s="99"/>
      <c r="C5" s="100"/>
      <c r="D5" s="100"/>
      <c r="E5" s="100"/>
      <c r="F5" s="100"/>
      <c r="G5" s="101"/>
    </row>
    <row r="6" spans="1:7" s="5" customFormat="1" ht="12.75" customHeight="1" thickBot="1">
      <c r="A6" s="4"/>
      <c r="B6" s="102"/>
      <c r="C6" s="103"/>
      <c r="D6" s="103"/>
      <c r="E6" s="103"/>
      <c r="F6" s="103"/>
      <c r="G6" s="104"/>
    </row>
    <row r="7" spans="1:7" s="5" customFormat="1" ht="12.75" customHeight="1">
      <c r="A7" s="4"/>
      <c r="B7" s="6" t="s">
        <v>35</v>
      </c>
      <c r="C7" s="7">
        <v>1423500</v>
      </c>
      <c r="D7" s="8"/>
      <c r="E7" s="8"/>
      <c r="F7" s="7"/>
      <c r="G7" s="9"/>
    </row>
    <row r="8" spans="1:7" s="5" customFormat="1" ht="12.75" customHeight="1">
      <c r="A8" s="4"/>
      <c r="B8" s="6" t="s">
        <v>36</v>
      </c>
      <c r="C8" s="10">
        <f>E47+1</f>
        <v>1.582846</v>
      </c>
      <c r="D8" s="8"/>
      <c r="E8" s="8"/>
      <c r="F8" s="7"/>
      <c r="G8" s="9"/>
    </row>
    <row r="9" spans="1:7" s="5" customFormat="1" ht="13.5" customHeight="1">
      <c r="A9" s="4"/>
      <c r="B9" s="11"/>
      <c r="C9" s="8"/>
      <c r="D9" s="8"/>
      <c r="E9" s="8"/>
      <c r="F9" s="7"/>
      <c r="G9" s="9"/>
    </row>
    <row r="10" spans="1:7" s="5" customFormat="1" ht="12.75" customHeight="1">
      <c r="A10" s="4"/>
      <c r="B10" s="105" t="s">
        <v>37</v>
      </c>
      <c r="C10" s="106" t="s">
        <v>38</v>
      </c>
      <c r="D10" s="106" t="s">
        <v>39</v>
      </c>
      <c r="E10" s="108" t="s">
        <v>40</v>
      </c>
      <c r="F10" s="109" t="s">
        <v>41</v>
      </c>
      <c r="G10" s="110" t="s">
        <v>42</v>
      </c>
    </row>
    <row r="11" spans="1:7" s="5" customFormat="1" ht="12.75" customHeight="1">
      <c r="A11" s="4"/>
      <c r="B11" s="105"/>
      <c r="C11" s="107"/>
      <c r="D11" s="107"/>
      <c r="E11" s="108"/>
      <c r="F11" s="109"/>
      <c r="G11" s="110"/>
    </row>
    <row r="12" spans="1:7" s="5" customFormat="1" ht="25.5">
      <c r="A12" s="4"/>
      <c r="B12" s="12" t="s">
        <v>43</v>
      </c>
      <c r="C12" s="13">
        <v>12</v>
      </c>
      <c r="D12" s="13">
        <v>10</v>
      </c>
      <c r="E12" s="14">
        <v>16</v>
      </c>
      <c r="F12" s="15">
        <f>$C$7*E12</f>
        <v>22776000</v>
      </c>
      <c r="G12" s="16">
        <f>F12/$C$8</f>
        <v>14389270.971402146</v>
      </c>
    </row>
    <row r="13" spans="1:7" s="5" customFormat="1" ht="25.5">
      <c r="A13" s="4"/>
      <c r="B13" s="12" t="s">
        <v>44</v>
      </c>
      <c r="C13" s="13">
        <v>10</v>
      </c>
      <c r="D13" s="13">
        <v>7</v>
      </c>
      <c r="E13" s="14">
        <v>12</v>
      </c>
      <c r="F13" s="15">
        <f t="shared" ref="F13:F24" si="0">$C$7*E13</f>
        <v>17082000</v>
      </c>
      <c r="G13" s="16">
        <f t="shared" ref="G13:G24" si="1">F13/$C$8</f>
        <v>10791953.228551609</v>
      </c>
    </row>
    <row r="14" spans="1:7" s="5" customFormat="1" ht="25.5">
      <c r="A14" s="4"/>
      <c r="B14" s="12" t="s">
        <v>45</v>
      </c>
      <c r="C14" s="13">
        <v>8</v>
      </c>
      <c r="D14" s="13">
        <v>5</v>
      </c>
      <c r="E14" s="14">
        <v>9.5</v>
      </c>
      <c r="F14" s="15">
        <f t="shared" si="0"/>
        <v>13523250</v>
      </c>
      <c r="G14" s="16">
        <f t="shared" si="1"/>
        <v>8543629.6392700244</v>
      </c>
    </row>
    <row r="15" spans="1:7" s="5" customFormat="1" ht="25.5">
      <c r="A15" s="4"/>
      <c r="B15" s="12" t="s">
        <v>46</v>
      </c>
      <c r="C15" s="13">
        <v>6</v>
      </c>
      <c r="D15" s="13">
        <v>4</v>
      </c>
      <c r="E15" s="14">
        <v>8</v>
      </c>
      <c r="F15" s="15">
        <f t="shared" si="0"/>
        <v>11388000</v>
      </c>
      <c r="G15" s="16">
        <f t="shared" si="1"/>
        <v>7194635.485701073</v>
      </c>
    </row>
    <row r="16" spans="1:7" s="5" customFormat="1" ht="25.5">
      <c r="A16" s="4"/>
      <c r="B16" s="12" t="s">
        <v>47</v>
      </c>
      <c r="C16" s="13">
        <v>4</v>
      </c>
      <c r="D16" s="13">
        <v>3</v>
      </c>
      <c r="E16" s="14">
        <v>6.5</v>
      </c>
      <c r="F16" s="15">
        <f t="shared" si="0"/>
        <v>9252750</v>
      </c>
      <c r="G16" s="16">
        <f t="shared" si="1"/>
        <v>5845641.3321321215</v>
      </c>
    </row>
    <row r="17" spans="1:7" s="5" customFormat="1" ht="25.5">
      <c r="A17" s="4"/>
      <c r="B17" s="12" t="s">
        <v>48</v>
      </c>
      <c r="C17" s="13">
        <v>3</v>
      </c>
      <c r="D17" s="13">
        <v>1</v>
      </c>
      <c r="E17" s="14">
        <v>6</v>
      </c>
      <c r="F17" s="15">
        <f t="shared" si="0"/>
        <v>8541000</v>
      </c>
      <c r="G17" s="16">
        <f t="shared" si="1"/>
        <v>5395976.6142758047</v>
      </c>
    </row>
    <row r="18" spans="1:7" s="5" customFormat="1" ht="25.5">
      <c r="A18" s="4"/>
      <c r="B18" s="12" t="s">
        <v>49</v>
      </c>
      <c r="C18" s="13">
        <v>2</v>
      </c>
      <c r="D18" s="13" t="s">
        <v>50</v>
      </c>
      <c r="E18" s="14">
        <v>5</v>
      </c>
      <c r="F18" s="15">
        <f t="shared" si="0"/>
        <v>7117500</v>
      </c>
      <c r="G18" s="16">
        <f t="shared" si="1"/>
        <v>4496647.1785631701</v>
      </c>
    </row>
    <row r="19" spans="1:7" s="5" customFormat="1" ht="25.5">
      <c r="A19" s="4"/>
      <c r="B19" s="12" t="s">
        <v>51</v>
      </c>
      <c r="C19" s="13" t="s">
        <v>52</v>
      </c>
      <c r="D19" s="13" t="s">
        <v>50</v>
      </c>
      <c r="E19" s="14">
        <v>4.5</v>
      </c>
      <c r="F19" s="15">
        <f t="shared" si="0"/>
        <v>6405750</v>
      </c>
      <c r="G19" s="16">
        <f t="shared" si="1"/>
        <v>4046982.4607068533</v>
      </c>
    </row>
    <row r="20" spans="1:7" s="5" customFormat="1" ht="38.25">
      <c r="A20" s="4"/>
      <c r="B20" s="12" t="s">
        <v>53</v>
      </c>
      <c r="C20" s="13" t="s">
        <v>50</v>
      </c>
      <c r="D20" s="13" t="s">
        <v>50</v>
      </c>
      <c r="E20" s="14">
        <v>4</v>
      </c>
      <c r="F20" s="15">
        <f t="shared" si="0"/>
        <v>5694000</v>
      </c>
      <c r="G20" s="16">
        <f t="shared" si="1"/>
        <v>3597317.7428505365</v>
      </c>
    </row>
    <row r="21" spans="1:7" s="5" customFormat="1" ht="25.5">
      <c r="A21" s="4"/>
      <c r="B21" s="12" t="s">
        <v>54</v>
      </c>
      <c r="C21" s="13" t="s">
        <v>50</v>
      </c>
      <c r="D21" s="13" t="s">
        <v>50</v>
      </c>
      <c r="E21" s="14">
        <v>3.5</v>
      </c>
      <c r="F21" s="15">
        <f t="shared" si="0"/>
        <v>4982250</v>
      </c>
      <c r="G21" s="16">
        <f t="shared" si="1"/>
        <v>3147653.0249942192</v>
      </c>
    </row>
    <row r="22" spans="1:7" s="5" customFormat="1" ht="25.5">
      <c r="A22" s="4"/>
      <c r="B22" s="12" t="s">
        <v>55</v>
      </c>
      <c r="C22" s="13" t="s">
        <v>50</v>
      </c>
      <c r="D22" s="13" t="s">
        <v>50</v>
      </c>
      <c r="E22" s="14">
        <v>3.5</v>
      </c>
      <c r="F22" s="15">
        <f t="shared" si="0"/>
        <v>4982250</v>
      </c>
      <c r="G22" s="16">
        <f t="shared" si="1"/>
        <v>3147653.0249942192</v>
      </c>
    </row>
    <row r="23" spans="1:7" s="5" customFormat="1">
      <c r="A23" s="4"/>
      <c r="B23" s="12" t="s">
        <v>56</v>
      </c>
      <c r="C23" s="13" t="s">
        <v>50</v>
      </c>
      <c r="D23" s="13" t="s">
        <v>50</v>
      </c>
      <c r="E23" s="14">
        <v>2.5</v>
      </c>
      <c r="F23" s="15">
        <f t="shared" si="0"/>
        <v>3558750</v>
      </c>
      <c r="G23" s="16">
        <f t="shared" si="1"/>
        <v>2248323.5892815851</v>
      </c>
    </row>
    <row r="24" spans="1:7" s="5" customFormat="1">
      <c r="A24" s="4"/>
      <c r="B24" s="12" t="s">
        <v>57</v>
      </c>
      <c r="C24" s="13" t="s">
        <v>50</v>
      </c>
      <c r="D24" s="13" t="s">
        <v>50</v>
      </c>
      <c r="E24" s="14">
        <v>2</v>
      </c>
      <c r="F24" s="15">
        <f t="shared" si="0"/>
        <v>2847000</v>
      </c>
      <c r="G24" s="16">
        <f t="shared" si="1"/>
        <v>1798658.8714252682</v>
      </c>
    </row>
    <row r="25" spans="1:7" s="5" customFormat="1">
      <c r="A25" s="4"/>
      <c r="B25" s="11"/>
      <c r="C25" s="8"/>
      <c r="D25" s="8"/>
      <c r="E25" s="8"/>
      <c r="F25" s="7"/>
      <c r="G25" s="9"/>
    </row>
    <row r="26" spans="1:7" s="5" customFormat="1">
      <c r="A26" s="4"/>
      <c r="B26" s="111" t="s">
        <v>58</v>
      </c>
      <c r="C26" s="112"/>
      <c r="D26" s="112"/>
      <c r="E26" s="112"/>
      <c r="F26" s="113"/>
      <c r="G26" s="9"/>
    </row>
    <row r="27" spans="1:7" s="5" customFormat="1">
      <c r="A27" s="4"/>
      <c r="B27" s="17"/>
      <c r="C27" s="18"/>
      <c r="D27" s="18"/>
      <c r="E27" s="18"/>
      <c r="F27" s="18"/>
      <c r="G27" s="9"/>
    </row>
    <row r="28" spans="1:7" s="5" customFormat="1">
      <c r="A28" s="4"/>
      <c r="B28" s="114" t="s">
        <v>59</v>
      </c>
      <c r="C28" s="115"/>
      <c r="D28" s="19" t="s">
        <v>60</v>
      </c>
      <c r="E28" s="19" t="s">
        <v>61</v>
      </c>
      <c r="F28" s="19" t="s">
        <v>62</v>
      </c>
      <c r="G28" s="9"/>
    </row>
    <row r="29" spans="1:7" s="5" customFormat="1">
      <c r="A29" s="4"/>
      <c r="B29" s="116" t="s">
        <v>63</v>
      </c>
      <c r="C29" s="117"/>
      <c r="D29" s="20">
        <f>+E29+F29</f>
        <v>0.125</v>
      </c>
      <c r="E29" s="20">
        <v>8.5000000000000006E-2</v>
      </c>
      <c r="F29" s="21">
        <v>0.04</v>
      </c>
      <c r="G29" s="9"/>
    </row>
    <row r="30" spans="1:7" s="5" customFormat="1">
      <c r="A30" s="4"/>
      <c r="B30" s="116" t="s">
        <v>64</v>
      </c>
      <c r="C30" s="117"/>
      <c r="D30" s="20">
        <f>+E30+F30</f>
        <v>0.16</v>
      </c>
      <c r="E30" s="20">
        <v>0.12</v>
      </c>
      <c r="F30" s="20">
        <v>0.04</v>
      </c>
      <c r="G30" s="9"/>
    </row>
    <row r="31" spans="1:7" s="5" customFormat="1">
      <c r="A31" s="4"/>
      <c r="B31" s="116" t="s">
        <v>65</v>
      </c>
      <c r="C31" s="117"/>
      <c r="D31" s="20">
        <f>+E31+F31</f>
        <v>6.9599999999999995E-2</v>
      </c>
      <c r="E31" s="20">
        <v>6.9599999999999995E-2</v>
      </c>
      <c r="F31" s="20">
        <v>0</v>
      </c>
      <c r="G31" s="9"/>
    </row>
    <row r="32" spans="1:7" s="5" customFormat="1">
      <c r="A32" s="4"/>
      <c r="B32" s="94" t="s">
        <v>66</v>
      </c>
      <c r="C32" s="95"/>
      <c r="D32" s="22">
        <f>SUM(D29:D31)</f>
        <v>0.35460000000000003</v>
      </c>
      <c r="E32" s="22">
        <f>SUM(E29:E31)</f>
        <v>0.27460000000000001</v>
      </c>
      <c r="F32" s="22">
        <f>SUM(F29:F31)</f>
        <v>0.08</v>
      </c>
      <c r="G32" s="9"/>
    </row>
    <row r="33" spans="1:7" s="5" customFormat="1">
      <c r="A33" s="4"/>
      <c r="B33" s="23"/>
      <c r="C33" s="24"/>
      <c r="D33" s="25"/>
      <c r="E33" s="25"/>
      <c r="F33" s="25"/>
      <c r="G33" s="9"/>
    </row>
    <row r="34" spans="1:7" s="5" customFormat="1">
      <c r="A34" s="4"/>
      <c r="B34" s="84" t="s">
        <v>67</v>
      </c>
      <c r="C34" s="85"/>
      <c r="D34" s="26" t="s">
        <v>60</v>
      </c>
      <c r="E34" s="26" t="s">
        <v>61</v>
      </c>
      <c r="F34" s="26" t="s">
        <v>62</v>
      </c>
      <c r="G34" s="9"/>
    </row>
    <row r="35" spans="1:7" s="5" customFormat="1">
      <c r="A35" s="4"/>
      <c r="B35" s="86" t="s">
        <v>68</v>
      </c>
      <c r="C35" s="87"/>
      <c r="D35" s="21">
        <f>+E35+F35</f>
        <v>0.02</v>
      </c>
      <c r="E35" s="21">
        <v>0.02</v>
      </c>
      <c r="F35" s="20">
        <v>0</v>
      </c>
      <c r="G35" s="9"/>
    </row>
    <row r="36" spans="1:7" s="5" customFormat="1">
      <c r="A36" s="4"/>
      <c r="B36" s="86" t="s">
        <v>69</v>
      </c>
      <c r="C36" s="87"/>
      <c r="D36" s="21">
        <f>+E36+F36</f>
        <v>0.03</v>
      </c>
      <c r="E36" s="21">
        <v>0.03</v>
      </c>
      <c r="F36" s="20">
        <v>0</v>
      </c>
      <c r="G36" s="9"/>
    </row>
    <row r="37" spans="1:7" s="5" customFormat="1">
      <c r="A37" s="4"/>
      <c r="B37" s="88" t="s">
        <v>70</v>
      </c>
      <c r="C37" s="89"/>
      <c r="D37" s="21">
        <f>+E37+F37</f>
        <v>0.04</v>
      </c>
      <c r="E37" s="21">
        <v>0.04</v>
      </c>
      <c r="F37" s="20">
        <v>0</v>
      </c>
      <c r="G37" s="9"/>
    </row>
    <row r="38" spans="1:7" s="5" customFormat="1">
      <c r="A38" s="4"/>
      <c r="B38" s="90" t="s">
        <v>66</v>
      </c>
      <c r="C38" s="91"/>
      <c r="D38" s="22">
        <f>SUM(D35:D37)</f>
        <v>0.09</v>
      </c>
      <c r="E38" s="22">
        <f>SUM(E35:E37)</f>
        <v>0.09</v>
      </c>
      <c r="F38" s="22">
        <v>0</v>
      </c>
      <c r="G38" s="9"/>
    </row>
    <row r="39" spans="1:7" s="5" customFormat="1">
      <c r="A39" s="4"/>
      <c r="B39" s="23"/>
      <c r="C39" s="24"/>
      <c r="D39" s="25"/>
      <c r="E39" s="25"/>
      <c r="F39" s="25"/>
      <c r="G39" s="9"/>
    </row>
    <row r="40" spans="1:7" s="5" customFormat="1">
      <c r="A40" s="4"/>
      <c r="B40" s="84" t="s">
        <v>71</v>
      </c>
      <c r="C40" s="85"/>
      <c r="D40" s="26" t="s">
        <v>60</v>
      </c>
      <c r="E40" s="26" t="s">
        <v>61</v>
      </c>
      <c r="F40" s="26" t="s">
        <v>62</v>
      </c>
      <c r="G40" s="9"/>
    </row>
    <row r="41" spans="1:7" s="5" customFormat="1">
      <c r="A41" s="4"/>
      <c r="B41" s="86" t="s">
        <v>72</v>
      </c>
      <c r="C41" s="87"/>
      <c r="D41" s="20">
        <v>8.3299999999999999E-2</v>
      </c>
      <c r="E41" s="20">
        <v>8.3299999999999999E-2</v>
      </c>
      <c r="F41" s="20">
        <v>0</v>
      </c>
      <c r="G41" s="9"/>
    </row>
    <row r="42" spans="1:7" s="5" customFormat="1">
      <c r="A42" s="4"/>
      <c r="B42" s="92" t="s">
        <v>73</v>
      </c>
      <c r="C42" s="93"/>
      <c r="D42" s="20">
        <f>+D41*0.12</f>
        <v>9.9959999999999997E-3</v>
      </c>
      <c r="E42" s="20">
        <f>+E41*0.12</f>
        <v>9.9959999999999997E-3</v>
      </c>
      <c r="F42" s="20">
        <v>0</v>
      </c>
      <c r="G42" s="9"/>
    </row>
    <row r="43" spans="1:7" s="5" customFormat="1">
      <c r="A43" s="4"/>
      <c r="B43" s="86" t="s">
        <v>74</v>
      </c>
      <c r="C43" s="87"/>
      <c r="D43" s="20">
        <v>4.165E-2</v>
      </c>
      <c r="E43" s="20">
        <v>4.165E-2</v>
      </c>
      <c r="F43" s="20">
        <v>0</v>
      </c>
      <c r="G43" s="9"/>
    </row>
    <row r="44" spans="1:7" s="5" customFormat="1">
      <c r="A44" s="4"/>
      <c r="B44" s="86" t="s">
        <v>75</v>
      </c>
      <c r="C44" s="87"/>
      <c r="D44" s="20">
        <v>8.3299999999999999E-2</v>
      </c>
      <c r="E44" s="20">
        <v>8.3299999999999999E-2</v>
      </c>
      <c r="F44" s="20">
        <v>0</v>
      </c>
      <c r="G44" s="9"/>
    </row>
    <row r="45" spans="1:7" s="5" customFormat="1">
      <c r="A45" s="4"/>
      <c r="B45" s="90" t="s">
        <v>66</v>
      </c>
      <c r="C45" s="91"/>
      <c r="D45" s="22">
        <f>SUM(D41:D44)</f>
        <v>0.218246</v>
      </c>
      <c r="E45" s="22">
        <f>SUM(E41:E44)</f>
        <v>0.218246</v>
      </c>
      <c r="F45" s="22">
        <v>0</v>
      </c>
      <c r="G45" s="9"/>
    </row>
    <row r="46" spans="1:7" s="5" customFormat="1">
      <c r="A46" s="4"/>
      <c r="B46" s="23"/>
      <c r="C46" s="24"/>
      <c r="D46" s="25"/>
      <c r="E46" s="25"/>
      <c r="F46" s="25"/>
      <c r="G46" s="9"/>
    </row>
    <row r="47" spans="1:7" s="5" customFormat="1" ht="30.75" customHeight="1" thickBot="1">
      <c r="A47" s="4"/>
      <c r="B47" s="82" t="s">
        <v>76</v>
      </c>
      <c r="C47" s="83"/>
      <c r="D47" s="27">
        <f>+D32+D38+D45</f>
        <v>0.66284600000000005</v>
      </c>
      <c r="E47" s="27">
        <f>+E32+E38+E45</f>
        <v>0.58284599999999998</v>
      </c>
      <c r="F47" s="27">
        <f>+F32+F38+F45</f>
        <v>0.08</v>
      </c>
      <c r="G47" s="28"/>
    </row>
  </sheetData>
  <mergeCells count="25">
    <mergeCell ref="B32:C32"/>
    <mergeCell ref="B2:G6"/>
    <mergeCell ref="B10:B11"/>
    <mergeCell ref="C10:C11"/>
    <mergeCell ref="D10:D11"/>
    <mergeCell ref="E10:E11"/>
    <mergeCell ref="F10:F11"/>
    <mergeCell ref="G10:G11"/>
    <mergeCell ref="B26:F26"/>
    <mergeCell ref="B28:C28"/>
    <mergeCell ref="B29:C29"/>
    <mergeCell ref="B30:C30"/>
    <mergeCell ref="B31:C31"/>
    <mergeCell ref="B47:C47"/>
    <mergeCell ref="B34:C34"/>
    <mergeCell ref="B35:C35"/>
    <mergeCell ref="B36:C36"/>
    <mergeCell ref="B37:C37"/>
    <mergeCell ref="B38:C38"/>
    <mergeCell ref="B40:C40"/>
    <mergeCell ref="B41:C41"/>
    <mergeCell ref="B42:C42"/>
    <mergeCell ref="B43:C43"/>
    <mergeCell ref="B44:C44"/>
    <mergeCell ref="B45:C4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CDB0C28B04AC4491201F8E10CBCDC2" ma:contentTypeVersion="20" ma:contentTypeDescription="Crear nuevo documento." ma:contentTypeScope="" ma:versionID="caea093ab3fccdd61d645fd53a7514c4">
  <xsd:schema xmlns:xsd="http://www.w3.org/2001/XMLSchema" xmlns:xs="http://www.w3.org/2001/XMLSchema" xmlns:p="http://schemas.microsoft.com/office/2006/metadata/properties" xmlns:ns2="a22275f5-d255-40c4-a29f-53e989c8914e" xmlns:ns3="737039f0-166a-4173-975a-2d2fbfebe0ce" targetNamespace="http://schemas.microsoft.com/office/2006/metadata/properties" ma:root="true" ma:fieldsID="c5eda6c83950d8e4e8ab7349917e8654" ns2:_="" ns3:_="">
    <xsd:import namespace="a22275f5-d255-40c4-a29f-53e989c8914e"/>
    <xsd:import namespace="737039f0-166a-4173-975a-2d2fbfebe0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fech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_x00f1_o" minOccurs="0"/>
                <xsd:element ref="ns2:Tipo_x002e_" minOccurs="0"/>
                <xsd:element ref="ns2:Supervisor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2275f5-d255-40c4-a29f-53e989c891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echa" ma:index="12" nillable="true" ma:displayName="Fecha Fin" ma:default="[today]" ma:format="DateOnly" ma:internalName="fecha">
      <xsd:simpleType>
        <xsd:restriction base="dms:DateTim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b76bf12-2dd1-421c-85c1-6cbd122a11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A_x00f1_o" ma:index="22" nillable="true" ma:displayName="Nº Contrato" ma:format="Dropdown" ma:internalName="A_x00f1_o">
      <xsd:simpleType>
        <xsd:restriction base="dms:Text">
          <xsd:maxLength value="255"/>
        </xsd:restriction>
      </xsd:simpleType>
    </xsd:element>
    <xsd:element name="Tipo_x002e_" ma:index="23" nillable="true" ma:displayName="Tipo" ma:format="Dropdown" ma:internalName="Tipo_x002e_">
      <xsd:simpleType>
        <xsd:restriction base="dms:Choice">
          <xsd:enumeration value="Diseño"/>
          <xsd:enumeration value="Diseño y Obra"/>
          <xsd:enumeration value="Interventoría"/>
          <xsd:enumeration value="Otro"/>
          <xsd:enumeration value="Seguridad"/>
          <xsd:enumeration value="Construccion"/>
        </xsd:restriction>
      </xsd:simpleType>
    </xsd:element>
    <xsd:element name="Supervisor" ma:index="24" nillable="true" ma:displayName="Supervisor" ma:format="Dropdown" ma:internalName="Supervisor">
      <xsd:simpleType>
        <xsd:restriction base="dms:Text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039f0-166a-4173-975a-2d2fbfebe0c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7f661d38-919c-4059-84ad-4787a183d489}" ma:internalName="TaxCatchAll" ma:showField="CatchAllData" ma:web="737039f0-166a-4173-975a-2d2fbfebe0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e_ xmlns="a22275f5-d255-40c4-a29f-53e989c8914e" xsi:nil="true"/>
    <lcf76f155ced4ddcb4097134ff3c332f xmlns="a22275f5-d255-40c4-a29f-53e989c8914e">
      <Terms xmlns="http://schemas.microsoft.com/office/infopath/2007/PartnerControls"/>
    </lcf76f155ced4ddcb4097134ff3c332f>
    <A_x00f1_o xmlns="a22275f5-d255-40c4-a29f-53e989c8914e" xsi:nil="true"/>
    <Supervisor xmlns="a22275f5-d255-40c4-a29f-53e989c8914e" xsi:nil="true"/>
    <fecha xmlns="a22275f5-d255-40c4-a29f-53e989c8914e">2025-12-17T12:29:20+00:00</fecha>
    <TaxCatchAll xmlns="737039f0-166a-4173-975a-2d2fbfebe0ce" xsi:nil="true"/>
  </documentManagement>
</p:properties>
</file>

<file path=customXml/itemProps1.xml><?xml version="1.0" encoding="utf-8"?>
<ds:datastoreItem xmlns:ds="http://schemas.openxmlformats.org/officeDocument/2006/customXml" ds:itemID="{45F6EC94-E9DB-4A22-86C9-D10F6378AE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A3836A-9B75-42FC-B4AF-7599450062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2275f5-d255-40c4-a29f-53e989c8914e"/>
    <ds:schemaRef ds:uri="737039f0-166a-4173-975a-2d2fbfebe0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7ECCC9-5F84-469B-872A-E22C45806201}">
  <ds:schemaRefs>
    <ds:schemaRef ds:uri="http://schemas.microsoft.com/office/2006/metadata/properties"/>
    <ds:schemaRef ds:uri="http://schemas.microsoft.com/office/infopath/2007/PartnerControls"/>
    <ds:schemaRef ds:uri="a22275f5-d255-40c4-a29f-53e989c8914e"/>
    <ds:schemaRef ds:uri="737039f0-166a-4173-975a-2d2fbfebe0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</vt:lpstr>
      <vt:lpstr>TABLA SALARIAL</vt:lpstr>
      <vt:lpstr>'PRESUPUESTO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Alejandra Cuervo Gomez</dc:creator>
  <cp:keywords/>
  <dc:description/>
  <cp:lastModifiedBy>ALEJANDRO ORTEGA PARRA</cp:lastModifiedBy>
  <cp:revision/>
  <dcterms:created xsi:type="dcterms:W3CDTF">2021-04-26T14:27:46Z</dcterms:created>
  <dcterms:modified xsi:type="dcterms:W3CDTF">2026-08-13T22:42:12Z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0x01010034CDB0C28B04AC4491201F8E10CBCDC2</vt:lpwstr>
  </property>
  <property fmtid="{D5CDD505-2E9C-101B-9397-08002B2CF9AE}" pid="3" name="MediaServiceImageTags">
    <vt:lpwstr/>
  </property>
</Properties>
</file>